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24226"/>
  <mc:AlternateContent xmlns:mc="http://schemas.openxmlformats.org/markup-compatibility/2006">
    <mc:Choice Requires="x15">
      <x15ac:absPath xmlns:x15ac="http://schemas.microsoft.com/office/spreadsheetml/2010/11/ac" url="G:\LGV\LOCAL GOVERNMENT VICTORIA\VGC\2019-20\06 REPORTING\20 Maps - Charts - Web - etc\Web - VGC Data - Qu 2017-18 - May 2019\"/>
    </mc:Choice>
  </mc:AlternateContent>
  <xr:revisionPtr revIDLastSave="0" documentId="13_ncr:1_{C147F01B-0D07-46B8-AF0F-65C0C1A7A9BB}" xr6:coauthVersionLast="36" xr6:coauthVersionMax="36" xr10:uidLastSave="{00000000-0000-0000-0000-000000000000}"/>
  <bookViews>
    <workbookView xWindow="-12" yWindow="108" windowWidth="16608" windowHeight="4320" tabRatio="869" xr2:uid="{00000000-000D-0000-FFFF-FFFF00000000}"/>
  </bookViews>
  <sheets>
    <sheet name="Description" sheetId="86" r:id="rId1"/>
    <sheet name="VGC1" sheetId="85" r:id="rId2"/>
    <sheet name="Total Exp" sheetId="42" r:id="rId3"/>
    <sheet name="E-G" sheetId="1" r:id="rId4"/>
    <sheet name="E-FCS" sheetId="6" r:id="rId5"/>
    <sheet name="E-ADS" sheetId="9" r:id="rId6"/>
    <sheet name="E-RC" sheetId="12" r:id="rId7"/>
    <sheet name="E-WM" sheetId="15" r:id="rId8"/>
    <sheet name="E-TSM" sheetId="18" r:id="rId9"/>
    <sheet name="E-E" sheetId="21" r:id="rId10"/>
    <sheet name="E-BES" sheetId="24" r:id="rId11"/>
    <sheet name="E-LRB" sheetId="27" r:id="rId12"/>
    <sheet name="E-MR" sheetId="33" r:id="rId13"/>
    <sheet name="E-O" sheetId="30" r:id="rId14"/>
    <sheet name="E-Total" sheetId="39" r:id="rId15"/>
    <sheet name="Total Rev" sheetId="44" r:id="rId16"/>
    <sheet name="R-G" sheetId="48" r:id="rId17"/>
    <sheet name="R-FCS" sheetId="49" r:id="rId18"/>
    <sheet name="R-ADS" sheetId="50" r:id="rId19"/>
    <sheet name="R-RC" sheetId="51" r:id="rId20"/>
    <sheet name="R-WM" sheetId="52" r:id="rId21"/>
    <sheet name="R-TSM" sheetId="53" r:id="rId22"/>
    <sheet name="R-E" sheetId="54" r:id="rId23"/>
    <sheet name="R-BES" sheetId="55" r:id="rId24"/>
    <sheet name="R-LRB" sheetId="56" r:id="rId25"/>
    <sheet name="R-MR" sheetId="57" r:id="rId26"/>
    <sheet name="R-O" sheetId="58" r:id="rId27"/>
    <sheet name="R-OR" sheetId="72" r:id="rId28"/>
    <sheet name="R-Total" sheetId="59" r:id="rId29"/>
    <sheet name="N-G" sheetId="73" r:id="rId30"/>
    <sheet name="N-FCS" sheetId="74" r:id="rId31"/>
    <sheet name="N-ADS" sheetId="75" r:id="rId32"/>
    <sheet name="N-RC" sheetId="76" r:id="rId33"/>
    <sheet name="N-WM" sheetId="77" r:id="rId34"/>
    <sheet name="N-TSM" sheetId="78" r:id="rId35"/>
    <sheet name="N-E" sheetId="79" r:id="rId36"/>
    <sheet name="N-BES" sheetId="80" r:id="rId37"/>
    <sheet name="N-LRB" sheetId="81" r:id="rId38"/>
    <sheet name="N-MR" sheetId="82" r:id="rId39"/>
    <sheet name="N-O" sheetId="83" r:id="rId40"/>
    <sheet name="N-Total" sheetId="71" r:id="rId41"/>
  </sheets>
  <definedNames>
    <definedName name="_xlnm.Print_Area" localSheetId="0">Description!$B$1:$C$29</definedName>
    <definedName name="_xlnm.Print_Area" localSheetId="5">'E-ADS'!$A$1:$AE$91</definedName>
    <definedName name="_xlnm.Print_Area" localSheetId="10">'E-BES'!$A$1:$BI$91</definedName>
    <definedName name="_xlnm.Print_Area" localSheetId="9">'E-E'!$A$1:$BC$91</definedName>
    <definedName name="_xlnm.Print_Area" localSheetId="4">'E-FCS'!$A$1:$AQ$91</definedName>
    <definedName name="_xlnm.Print_Area" localSheetId="3">'E-G'!$A$1:$AQ$91</definedName>
    <definedName name="_xlnm.Print_Area" localSheetId="11">'E-LRB'!$A$1:$S$91</definedName>
    <definedName name="_xlnm.Print_Area" localSheetId="12">'E-MR'!$A$1:$S$91</definedName>
    <definedName name="_xlnm.Print_Area" localSheetId="13">'E-O'!$A$1:$AI$91</definedName>
    <definedName name="_xlnm.Print_Area" localSheetId="6">'E-RC'!$A$1:$BO$91</definedName>
    <definedName name="_xlnm.Print_Area" localSheetId="14">'E-Total'!$A$1:$M$91</definedName>
    <definedName name="_xlnm.Print_Area" localSheetId="8">'E-TSM'!$A$1:$BI$91</definedName>
    <definedName name="_xlnm.Print_Area" localSheetId="7">'E-WM'!$A$1:$AE$91</definedName>
    <definedName name="_xlnm.Print_Area" localSheetId="31">'N-ADS'!$A$1:$K$91</definedName>
    <definedName name="_xlnm.Print_Area" localSheetId="36">'N-BES'!$A$1:$U$91</definedName>
    <definedName name="_xlnm.Print_Area" localSheetId="35">'N-E'!$A$1:$S$91</definedName>
    <definedName name="_xlnm.Print_Area" localSheetId="30">'N-FCS'!$A$1:$O$91</definedName>
    <definedName name="_xlnm.Print_Area" localSheetId="29">'N-G'!$A$1:$O$91</definedName>
    <definedName name="_xlnm.Print_Area" localSheetId="37">'N-LRB'!$A$1:$G$91</definedName>
    <definedName name="_xlnm.Print_Area" localSheetId="38">'N-MR'!$A$1:$G$91</definedName>
    <definedName name="_xlnm.Print_Area" localSheetId="39">'N-O'!$A$1:$O$91</definedName>
    <definedName name="_xlnm.Print_Area" localSheetId="32">'N-RC'!$A$1:$W$91</definedName>
    <definedName name="_xlnm.Print_Area" localSheetId="40">'N-Total'!$A$1:$E$91</definedName>
    <definedName name="_xlnm.Print_Area" localSheetId="34">'N-TSM'!$A$1:$U$91</definedName>
    <definedName name="_xlnm.Print_Area" localSheetId="33">'N-WM'!$A$1:$K$91</definedName>
    <definedName name="_xlnm.Print_Area" localSheetId="18">'R-ADS'!$A$1:$AO$91</definedName>
    <definedName name="_xlnm.Print_Area" localSheetId="23">'R-BES'!$A$1:$CC$91</definedName>
    <definedName name="_xlnm.Print_Area" localSheetId="22">'R-E'!$A$1:$BU$91</definedName>
    <definedName name="_xlnm.Print_Area" localSheetId="17">'R-FCS'!$A$1:$BE$91</definedName>
    <definedName name="_xlnm.Print_Area" localSheetId="16">'R-G'!$A$1:$BE$91</definedName>
    <definedName name="_xlnm.Print_Area" localSheetId="24">'R-LRB'!$A$1:$Y$91</definedName>
    <definedName name="_xlnm.Print_Area" localSheetId="25">'R-MR'!$A$1:$Y$91</definedName>
    <definedName name="_xlnm.Print_Area" localSheetId="26">'R-O'!$A$1:$AS$91</definedName>
    <definedName name="_xlnm.Print_Area" localSheetId="27">'R-OR'!$A$1:$K$91</definedName>
    <definedName name="_xlnm.Print_Area" localSheetId="19">'R-RC'!$A$1:$CK$91</definedName>
    <definedName name="_xlnm.Print_Area" localSheetId="28">'R-Total'!$A$1:$R$91</definedName>
    <definedName name="_xlnm.Print_Area" localSheetId="21">'R-TSM'!$A$1:$CC$91</definedName>
    <definedName name="_xlnm.Print_Area" localSheetId="20">'R-WM'!$A$1:$AO$91</definedName>
    <definedName name="_xlnm.Print_Area" localSheetId="2">'Total Exp'!$A$1:$M$91</definedName>
    <definedName name="_xlnm.Print_Area" localSheetId="15">'Total Rev'!$A$1:$N$91</definedName>
    <definedName name="_xlnm.Print_Area" localSheetId="1">'VGC1'!$B$2:$Z$124</definedName>
    <definedName name="_xlnm.Print_Titles" localSheetId="5">'E-ADS'!$A:$A,'E-ADS'!$1:$9</definedName>
    <definedName name="_xlnm.Print_Titles" localSheetId="10">'E-BES'!$A:$A,'E-BES'!$1:$9</definedName>
    <definedName name="_xlnm.Print_Titles" localSheetId="9">'E-E'!$A:$A,'E-E'!$1:$9</definedName>
    <definedName name="_xlnm.Print_Titles" localSheetId="4">'E-FCS'!$A:$A,'E-FCS'!$1:$9</definedName>
    <definedName name="_xlnm.Print_Titles" localSheetId="3">'E-G'!$A:$A,'E-G'!$1:$9</definedName>
    <definedName name="_xlnm.Print_Titles" localSheetId="11">'E-LRB'!$A:$A,'E-LRB'!$1:$9</definedName>
    <definedName name="_xlnm.Print_Titles" localSheetId="12">'E-MR'!$A:$A,'E-MR'!$1:$9</definedName>
    <definedName name="_xlnm.Print_Titles" localSheetId="13">'E-O'!$A:$A,'E-O'!$1:$9</definedName>
    <definedName name="_xlnm.Print_Titles" localSheetId="6">'E-RC'!$A:$A,'E-RC'!$1:$9</definedName>
    <definedName name="_xlnm.Print_Titles" localSheetId="14">'E-Total'!$A:$A,'E-Total'!$1:$9</definedName>
    <definedName name="_xlnm.Print_Titles" localSheetId="8">'E-TSM'!$A:$A,'E-TSM'!$1:$9</definedName>
    <definedName name="_xlnm.Print_Titles" localSheetId="7">'E-WM'!$A:$A,'E-WM'!$1:$9</definedName>
    <definedName name="_xlnm.Print_Titles" localSheetId="31">'N-ADS'!$A:$A,'N-ADS'!$1:$9</definedName>
    <definedName name="_xlnm.Print_Titles" localSheetId="36">'N-BES'!$A:$A,'N-BES'!$1:$9</definedName>
    <definedName name="_xlnm.Print_Titles" localSheetId="35">'N-E'!$A:$A,'N-E'!$1:$9</definedName>
    <definedName name="_xlnm.Print_Titles" localSheetId="30">'N-FCS'!$A:$A,'N-FCS'!$1:$9</definedName>
    <definedName name="_xlnm.Print_Titles" localSheetId="29">'N-G'!$A:$A,'N-G'!$1:$9</definedName>
    <definedName name="_xlnm.Print_Titles" localSheetId="37">'N-LRB'!$A:$A,'N-LRB'!$1:$9</definedName>
    <definedName name="_xlnm.Print_Titles" localSheetId="38">'N-MR'!$A:$A,'N-MR'!$1:$9</definedName>
    <definedName name="_xlnm.Print_Titles" localSheetId="39">'N-O'!$A:$A,'N-O'!$1:$9</definedName>
    <definedName name="_xlnm.Print_Titles" localSheetId="32">'N-RC'!$A:$A,'N-RC'!$1:$9</definedName>
    <definedName name="_xlnm.Print_Titles" localSheetId="40">'N-Total'!$A:$A,'N-Total'!$1:$9</definedName>
    <definedName name="_xlnm.Print_Titles" localSheetId="34">'N-TSM'!$A:$A,'N-TSM'!$1:$9</definedName>
    <definedName name="_xlnm.Print_Titles" localSheetId="33">'N-WM'!$A:$A,'N-WM'!$1:$9</definedName>
    <definedName name="_xlnm.Print_Titles" localSheetId="18">'R-ADS'!$A:$A,'R-ADS'!$1:$9</definedName>
    <definedName name="_xlnm.Print_Titles" localSheetId="23">'R-BES'!$A:$A,'R-BES'!$1:$9</definedName>
    <definedName name="_xlnm.Print_Titles" localSheetId="22">'R-E'!$A:$A,'R-E'!$1:$9</definedName>
    <definedName name="_xlnm.Print_Titles" localSheetId="17">'R-FCS'!$A:$A,'R-FCS'!$1:$9</definedName>
    <definedName name="_xlnm.Print_Titles" localSheetId="16">'R-G'!$A:$A,'R-G'!$1:$9</definedName>
    <definedName name="_xlnm.Print_Titles" localSheetId="24">'R-LRB'!$A:$A,'R-LRB'!$1:$9</definedName>
    <definedName name="_xlnm.Print_Titles" localSheetId="25">'R-MR'!$A:$A,'R-MR'!$1:$9</definedName>
    <definedName name="_xlnm.Print_Titles" localSheetId="26">'R-O'!$A:$A,'R-O'!$1:$9</definedName>
    <definedName name="_xlnm.Print_Titles" localSheetId="27">'R-OR'!$A:$A,'R-OR'!$1:$9</definedName>
    <definedName name="_xlnm.Print_Titles" localSheetId="19">'R-RC'!$A:$A,'R-RC'!$1:$9</definedName>
    <definedName name="_xlnm.Print_Titles" localSheetId="28">'R-Total'!$A:$A,'R-Total'!$1:$9</definedName>
    <definedName name="_xlnm.Print_Titles" localSheetId="21">'R-TSM'!$A:$A,'R-TSM'!$1:$9</definedName>
    <definedName name="_xlnm.Print_Titles" localSheetId="20">'R-WM'!$A:$A,'R-WM'!$1:$9</definedName>
    <definedName name="_xlnm.Print_Titles" localSheetId="2">'Total Exp'!$A:$A,'Total Exp'!$1:$9</definedName>
    <definedName name="_xlnm.Print_Titles" localSheetId="15">'Total Rev'!$A:$A,'Total Rev'!$1:$9</definedName>
    <definedName name="_xlnm.Print_Titles" localSheetId="1">'VGC1'!$A:$D,'VGC1'!$1:$10</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T109" i="85" l="1"/>
  <c r="Q109" i="85"/>
  <c r="M109" i="85"/>
  <c r="M111" i="85" s="1"/>
  <c r="U108" i="85"/>
  <c r="Z108" i="85" s="1"/>
  <c r="U107" i="85"/>
  <c r="Z107" i="85" s="1"/>
  <c r="U105" i="85"/>
  <c r="X103" i="85"/>
  <c r="W103" i="85"/>
  <c r="T103" i="85"/>
  <c r="S103" i="85"/>
  <c r="R103" i="85"/>
  <c r="Q103" i="85"/>
  <c r="P103" i="85"/>
  <c r="O103" i="85"/>
  <c r="N103" i="85"/>
  <c r="J103" i="85"/>
  <c r="I103" i="85"/>
  <c r="H103" i="85"/>
  <c r="G103" i="85"/>
  <c r="F103" i="85"/>
  <c r="U102" i="85"/>
  <c r="Z102" i="85" s="1"/>
  <c r="K102" i="85"/>
  <c r="Y102" i="85" s="1"/>
  <c r="U101" i="85"/>
  <c r="Z101" i="85" s="1"/>
  <c r="K101" i="85"/>
  <c r="Y101" i="85" s="1"/>
  <c r="U100" i="85"/>
  <c r="Z100" i="85" s="1"/>
  <c r="K100" i="85"/>
  <c r="Y100" i="85" s="1"/>
  <c r="Y99" i="85"/>
  <c r="U99" i="85"/>
  <c r="Z99" i="85" s="1"/>
  <c r="K99" i="85"/>
  <c r="X97" i="85"/>
  <c r="W97" i="85"/>
  <c r="T97" i="85"/>
  <c r="S97" i="85"/>
  <c r="R97" i="85"/>
  <c r="Q97" i="85"/>
  <c r="P97" i="85"/>
  <c r="O97" i="85"/>
  <c r="N97" i="85"/>
  <c r="J97" i="85"/>
  <c r="I97" i="85"/>
  <c r="H97" i="85"/>
  <c r="G97" i="85"/>
  <c r="F97" i="85"/>
  <c r="Z96" i="85"/>
  <c r="U96" i="85"/>
  <c r="K96" i="85"/>
  <c r="Y96" i="85" s="1"/>
  <c r="Z95" i="85"/>
  <c r="Z97" i="85" s="1"/>
  <c r="U95" i="85"/>
  <c r="U97" i="85" s="1"/>
  <c r="K95" i="85"/>
  <c r="X86" i="85"/>
  <c r="W86" i="85"/>
  <c r="T86" i="85"/>
  <c r="S86" i="85"/>
  <c r="R86" i="85"/>
  <c r="Q86" i="85"/>
  <c r="P86" i="85"/>
  <c r="O86" i="85"/>
  <c r="N86" i="85"/>
  <c r="J86" i="85"/>
  <c r="I86" i="85"/>
  <c r="H86" i="85"/>
  <c r="G86" i="85"/>
  <c r="F86" i="85"/>
  <c r="U85" i="85"/>
  <c r="Z85" i="85" s="1"/>
  <c r="K85" i="85"/>
  <c r="Y85" i="85" s="1"/>
  <c r="Z84" i="85"/>
  <c r="U84" i="85"/>
  <c r="U86" i="85" s="1"/>
  <c r="K84" i="85"/>
  <c r="X82" i="85"/>
  <c r="W82" i="85"/>
  <c r="T82" i="85"/>
  <c r="S82" i="85"/>
  <c r="R82" i="85"/>
  <c r="Q82" i="85"/>
  <c r="P82" i="85"/>
  <c r="O82" i="85"/>
  <c r="N82" i="85"/>
  <c r="J82" i="85"/>
  <c r="I82" i="85"/>
  <c r="H82" i="85"/>
  <c r="G82" i="85"/>
  <c r="F82" i="85"/>
  <c r="U81" i="85"/>
  <c r="Z81" i="85" s="1"/>
  <c r="K81" i="85"/>
  <c r="Y81" i="85" s="1"/>
  <c r="Y80" i="85"/>
  <c r="U80" i="85"/>
  <c r="Z80" i="85" s="1"/>
  <c r="K80" i="85"/>
  <c r="U79" i="85"/>
  <c r="Z79" i="85" s="1"/>
  <c r="K79" i="85"/>
  <c r="Y79" i="85" s="1"/>
  <c r="U78" i="85"/>
  <c r="Z78" i="85" s="1"/>
  <c r="K78" i="85"/>
  <c r="Y78" i="85" s="1"/>
  <c r="Y77" i="85"/>
  <c r="U77" i="85"/>
  <c r="Z77" i="85" s="1"/>
  <c r="K77" i="85"/>
  <c r="U76" i="85"/>
  <c r="Z76" i="85" s="1"/>
  <c r="K76" i="85"/>
  <c r="Y76" i="85" s="1"/>
  <c r="U75" i="85"/>
  <c r="Z75" i="85" s="1"/>
  <c r="K75" i="85"/>
  <c r="Y75" i="85" s="1"/>
  <c r="U74" i="85"/>
  <c r="Z74" i="85" s="1"/>
  <c r="K74" i="85"/>
  <c r="Y74" i="85" s="1"/>
  <c r="U73" i="85"/>
  <c r="Z73" i="85" s="1"/>
  <c r="K73" i="85"/>
  <c r="Y73" i="85" s="1"/>
  <c r="X71" i="85"/>
  <c r="W71" i="85"/>
  <c r="T71" i="85"/>
  <c r="S71" i="85"/>
  <c r="R71" i="85"/>
  <c r="Q71" i="85"/>
  <c r="P71" i="85"/>
  <c r="O71" i="85"/>
  <c r="N71" i="85"/>
  <c r="J71" i="85"/>
  <c r="I71" i="85"/>
  <c r="H71" i="85"/>
  <c r="G71" i="85"/>
  <c r="F71" i="85"/>
  <c r="U70" i="85"/>
  <c r="Z70" i="85" s="1"/>
  <c r="K70" i="85"/>
  <c r="Y70" i="85" s="1"/>
  <c r="Z69" i="85"/>
  <c r="U69" i="85"/>
  <c r="K69" i="85"/>
  <c r="Y69" i="85" s="1"/>
  <c r="Z68" i="85"/>
  <c r="U68" i="85"/>
  <c r="K68" i="85"/>
  <c r="Y68" i="85" s="1"/>
  <c r="U67" i="85"/>
  <c r="Z67" i="85" s="1"/>
  <c r="K67" i="85"/>
  <c r="Y67" i="85" s="1"/>
  <c r="U66" i="85"/>
  <c r="Z66" i="85" s="1"/>
  <c r="K66" i="85"/>
  <c r="Y66" i="85" s="1"/>
  <c r="U65" i="85"/>
  <c r="Z65" i="85" s="1"/>
  <c r="K65" i="85"/>
  <c r="Y65" i="85" s="1"/>
  <c r="U64" i="85"/>
  <c r="Z64" i="85" s="1"/>
  <c r="K64" i="85"/>
  <c r="Y64" i="85" s="1"/>
  <c r="U63" i="85"/>
  <c r="K63" i="85"/>
  <c r="X61" i="85"/>
  <c r="W61" i="85"/>
  <c r="T61" i="85"/>
  <c r="S61" i="85"/>
  <c r="R61" i="85"/>
  <c r="Q61" i="85"/>
  <c r="P61" i="85"/>
  <c r="O61" i="85"/>
  <c r="N61" i="85"/>
  <c r="J61" i="85"/>
  <c r="I61" i="85"/>
  <c r="H61" i="85"/>
  <c r="G61" i="85"/>
  <c r="F61" i="85"/>
  <c r="Y60" i="85"/>
  <c r="U60" i="85"/>
  <c r="Z60" i="85" s="1"/>
  <c r="K60" i="85"/>
  <c r="U59" i="85"/>
  <c r="Z59" i="85" s="1"/>
  <c r="K59" i="85"/>
  <c r="Y59" i="85" s="1"/>
  <c r="U58" i="85"/>
  <c r="Z58" i="85" s="1"/>
  <c r="K58" i="85"/>
  <c r="Y58" i="85" s="1"/>
  <c r="Y57" i="85"/>
  <c r="U57" i="85"/>
  <c r="Z57" i="85" s="1"/>
  <c r="K57" i="85"/>
  <c r="U56" i="85"/>
  <c r="Z56" i="85" s="1"/>
  <c r="K56" i="85"/>
  <c r="Y56" i="85" s="1"/>
  <c r="U55" i="85"/>
  <c r="Z55" i="85" s="1"/>
  <c r="K55" i="85"/>
  <c r="Y55" i="85" s="1"/>
  <c r="U54" i="85"/>
  <c r="Z54" i="85" s="1"/>
  <c r="K54" i="85"/>
  <c r="Y54" i="85" s="1"/>
  <c r="U53" i="85"/>
  <c r="Z53" i="85" s="1"/>
  <c r="K53" i="85"/>
  <c r="Y53" i="85" s="1"/>
  <c r="Y52" i="85"/>
  <c r="U52" i="85"/>
  <c r="Z52" i="85" s="1"/>
  <c r="K52" i="85"/>
  <c r="X50" i="85"/>
  <c r="W50" i="85"/>
  <c r="T50" i="85"/>
  <c r="S50" i="85"/>
  <c r="R50" i="85"/>
  <c r="Q50" i="85"/>
  <c r="P50" i="85"/>
  <c r="O50" i="85"/>
  <c r="N50" i="85"/>
  <c r="J50" i="85"/>
  <c r="I50" i="85"/>
  <c r="H50" i="85"/>
  <c r="G50" i="85"/>
  <c r="F50" i="85"/>
  <c r="U49" i="85"/>
  <c r="Z49" i="85" s="1"/>
  <c r="K49" i="85"/>
  <c r="Y49" i="85" s="1"/>
  <c r="U48" i="85"/>
  <c r="Z48" i="85" s="1"/>
  <c r="K48" i="85"/>
  <c r="Y48" i="85" s="1"/>
  <c r="U47" i="85"/>
  <c r="Z47" i="85" s="1"/>
  <c r="K47" i="85"/>
  <c r="Y47" i="85" s="1"/>
  <c r="U46" i="85"/>
  <c r="K46" i="85"/>
  <c r="K50" i="85" s="1"/>
  <c r="X44" i="85"/>
  <c r="W44" i="85"/>
  <c r="T44" i="85"/>
  <c r="S44" i="85"/>
  <c r="R44" i="85"/>
  <c r="Q44" i="85"/>
  <c r="P44" i="85"/>
  <c r="O44" i="85"/>
  <c r="N44" i="85"/>
  <c r="J44" i="85"/>
  <c r="I44" i="85"/>
  <c r="H44" i="85"/>
  <c r="G44" i="85"/>
  <c r="F44" i="85"/>
  <c r="U43" i="85"/>
  <c r="Z43" i="85" s="1"/>
  <c r="K43" i="85"/>
  <c r="Y43" i="85" s="1"/>
  <c r="U42" i="85"/>
  <c r="Z42" i="85" s="1"/>
  <c r="K42" i="85"/>
  <c r="Y42" i="85" s="1"/>
  <c r="Y41" i="85"/>
  <c r="U41" i="85"/>
  <c r="Z41" i="85" s="1"/>
  <c r="K41" i="85"/>
  <c r="U40" i="85"/>
  <c r="Z40" i="85" s="1"/>
  <c r="K40" i="85"/>
  <c r="Y40" i="85" s="1"/>
  <c r="U39" i="85"/>
  <c r="Z39" i="85" s="1"/>
  <c r="K39" i="85"/>
  <c r="Y39" i="85" s="1"/>
  <c r="U38" i="85"/>
  <c r="Z38" i="85" s="1"/>
  <c r="K38" i="85"/>
  <c r="Y38" i="85" s="1"/>
  <c r="U37" i="85"/>
  <c r="Z37" i="85" s="1"/>
  <c r="K37" i="85"/>
  <c r="Y37" i="85" s="1"/>
  <c r="Y36" i="85"/>
  <c r="U36" i="85"/>
  <c r="Z36" i="85" s="1"/>
  <c r="K36" i="85"/>
  <c r="U35" i="85"/>
  <c r="Z35" i="85" s="1"/>
  <c r="K35" i="85"/>
  <c r="Y35" i="85" s="1"/>
  <c r="U34" i="85"/>
  <c r="Z34" i="85" s="1"/>
  <c r="K34" i="85"/>
  <c r="X32" i="85"/>
  <c r="W32" i="85"/>
  <c r="T32" i="85"/>
  <c r="S32" i="85"/>
  <c r="R32" i="85"/>
  <c r="Q32" i="85"/>
  <c r="P32" i="85"/>
  <c r="O32" i="85"/>
  <c r="N32" i="85"/>
  <c r="J32" i="85"/>
  <c r="I32" i="85"/>
  <c r="H32" i="85"/>
  <c r="G32" i="85"/>
  <c r="F32" i="85"/>
  <c r="U31" i="85"/>
  <c r="Z31" i="85" s="1"/>
  <c r="K31" i="85"/>
  <c r="Y31" i="85" s="1"/>
  <c r="U30" i="85"/>
  <c r="Z30" i="85" s="1"/>
  <c r="K30" i="85"/>
  <c r="Y30" i="85" s="1"/>
  <c r="U29" i="85"/>
  <c r="Z29" i="85" s="1"/>
  <c r="K29" i="85"/>
  <c r="Y29" i="85" s="1"/>
  <c r="U28" i="85"/>
  <c r="U32" i="85" s="1"/>
  <c r="K28" i="85"/>
  <c r="X26" i="85"/>
  <c r="W26" i="85"/>
  <c r="T26" i="85"/>
  <c r="S26" i="85"/>
  <c r="R26" i="85"/>
  <c r="Q26" i="85"/>
  <c r="P26" i="85"/>
  <c r="O26" i="85"/>
  <c r="N26" i="85"/>
  <c r="J26" i="85"/>
  <c r="I26" i="85"/>
  <c r="H26" i="85"/>
  <c r="G26" i="85"/>
  <c r="F26" i="85"/>
  <c r="Y25" i="85"/>
  <c r="U25" i="85"/>
  <c r="Z25" i="85" s="1"/>
  <c r="K25" i="85"/>
  <c r="U24" i="85"/>
  <c r="Z24" i="85" s="1"/>
  <c r="K24" i="85"/>
  <c r="Y24" i="85" s="1"/>
  <c r="U23" i="85"/>
  <c r="Z23" i="85" s="1"/>
  <c r="K23" i="85"/>
  <c r="Y23" i="85" s="1"/>
  <c r="U22" i="85"/>
  <c r="Z22" i="85" s="1"/>
  <c r="K22" i="85"/>
  <c r="Y22" i="85" s="1"/>
  <c r="U21" i="85"/>
  <c r="Z21" i="85" s="1"/>
  <c r="K21" i="85"/>
  <c r="Y21" i="85" s="1"/>
  <c r="Y20" i="85"/>
  <c r="U20" i="85"/>
  <c r="Z20" i="85" s="1"/>
  <c r="K20" i="85"/>
  <c r="X18" i="85"/>
  <c r="W18" i="85"/>
  <c r="T18" i="85"/>
  <c r="S18" i="85"/>
  <c r="R18" i="85"/>
  <c r="Q18" i="85"/>
  <c r="P18" i="85"/>
  <c r="O18" i="85"/>
  <c r="N18" i="85"/>
  <c r="J18" i="85"/>
  <c r="I18" i="85"/>
  <c r="H18" i="85"/>
  <c r="G18" i="85"/>
  <c r="F18" i="85"/>
  <c r="U17" i="85"/>
  <c r="Z17" i="85" s="1"/>
  <c r="K17" i="85"/>
  <c r="Y17" i="85" s="1"/>
  <c r="U16" i="85"/>
  <c r="Z16" i="85" s="1"/>
  <c r="K16" i="85"/>
  <c r="Y16" i="85" s="1"/>
  <c r="U15" i="85"/>
  <c r="Z15" i="85" s="1"/>
  <c r="K15" i="85"/>
  <c r="Y15" i="85" s="1"/>
  <c r="U14" i="85"/>
  <c r="Z14" i="85" s="1"/>
  <c r="K14" i="85"/>
  <c r="Y14" i="85" s="1"/>
  <c r="Z13" i="85"/>
  <c r="U13" i="85"/>
  <c r="K13" i="85"/>
  <c r="Y13" i="85" s="1"/>
  <c r="U12" i="85"/>
  <c r="K12" i="85"/>
  <c r="K44" i="85" l="1"/>
  <c r="U109" i="85"/>
  <c r="I88" i="85"/>
  <c r="I111" i="85" s="1"/>
  <c r="P88" i="85"/>
  <c r="P111" i="85" s="1"/>
  <c r="T88" i="85"/>
  <c r="T111" i="85" s="1"/>
  <c r="U18" i="85"/>
  <c r="F88" i="85"/>
  <c r="F111" i="85" s="1"/>
  <c r="J88" i="85"/>
  <c r="J111" i="85" s="1"/>
  <c r="Q88" i="85"/>
  <c r="Q111" i="85" s="1"/>
  <c r="U71" i="85"/>
  <c r="Z86" i="85"/>
  <c r="K71" i="85"/>
  <c r="Y82" i="85"/>
  <c r="Z12" i="85"/>
  <c r="Z18" i="85" s="1"/>
  <c r="W88" i="85"/>
  <c r="W111" i="85" s="1"/>
  <c r="Y61" i="85"/>
  <c r="Y103" i="85"/>
  <c r="X88" i="85"/>
  <c r="X111" i="85" s="1"/>
  <c r="R88" i="85"/>
  <c r="R111" i="85" s="1"/>
  <c r="U50" i="85"/>
  <c r="Z63" i="85"/>
  <c r="Z71" i="85" s="1"/>
  <c r="Y26" i="85"/>
  <c r="G88" i="85"/>
  <c r="G111" i="85" s="1"/>
  <c r="N88" i="85"/>
  <c r="N111" i="85" s="1"/>
  <c r="K82" i="85"/>
  <c r="H88" i="85"/>
  <c r="H111" i="85" s="1"/>
  <c r="O88" i="85"/>
  <c r="O111" i="85" s="1"/>
  <c r="S88" i="85"/>
  <c r="S111" i="85" s="1"/>
  <c r="K26" i="85"/>
  <c r="K32" i="85"/>
  <c r="Y34" i="85"/>
  <c r="Y44" i="85" s="1"/>
  <c r="K61" i="85"/>
  <c r="K86" i="85"/>
  <c r="K97" i="85"/>
  <c r="K103" i="85"/>
  <c r="Z44" i="85"/>
  <c r="K18" i="85"/>
  <c r="Y12" i="85"/>
  <c r="Y18" i="85" s="1"/>
  <c r="Z82" i="85"/>
  <c r="Z26" i="85"/>
  <c r="Z61" i="85"/>
  <c r="Z103" i="85"/>
  <c r="Y46" i="85"/>
  <c r="Y50" i="85" s="1"/>
  <c r="Y63" i="85"/>
  <c r="Y71" i="85" s="1"/>
  <c r="Y84" i="85"/>
  <c r="Y86" i="85" s="1"/>
  <c r="Y95" i="85"/>
  <c r="Y97" i="85" s="1"/>
  <c r="Y28" i="85"/>
  <c r="Y32" i="85" s="1"/>
  <c r="U26" i="85"/>
  <c r="Z28" i="85"/>
  <c r="Z32" i="85" s="1"/>
  <c r="U44" i="85"/>
  <c r="Z46" i="85"/>
  <c r="Z50" i="85" s="1"/>
  <c r="U61" i="85"/>
  <c r="U82" i="85"/>
  <c r="U103" i="85"/>
  <c r="Z105" i="85"/>
  <c r="Z109" i="85" s="1"/>
  <c r="U88" i="85" l="1"/>
  <c r="U111" i="85" s="1"/>
  <c r="Z88" i="85"/>
  <c r="Z111" i="85" s="1"/>
  <c r="Z116" i="85" s="1"/>
  <c r="Z118" i="85" s="1"/>
  <c r="K88" i="85"/>
  <c r="K111" i="85" s="1"/>
  <c r="Y88" i="85"/>
  <c r="Y111" i="85" s="1"/>
  <c r="Y116" i="85" s="1"/>
  <c r="Y118" i="85" s="1"/>
  <c r="K90" i="59" l="1"/>
  <c r="L90" i="83" l="1"/>
  <c r="G90" i="83"/>
  <c r="F90" i="83"/>
  <c r="D90" i="83"/>
  <c r="G90" i="82"/>
  <c r="F90" i="82"/>
  <c r="E90" i="82"/>
  <c r="D90" i="82"/>
  <c r="C90" i="82"/>
  <c r="B90" i="82"/>
  <c r="D90" i="81"/>
  <c r="T90" i="80"/>
  <c r="P90" i="80"/>
  <c r="L90" i="80"/>
  <c r="K90" i="80"/>
  <c r="H90" i="80"/>
  <c r="G90" i="80"/>
  <c r="D90" i="80"/>
  <c r="S90" i="79"/>
  <c r="R90" i="79"/>
  <c r="O90" i="79"/>
  <c r="N90" i="79"/>
  <c r="M90" i="79"/>
  <c r="K90" i="79"/>
  <c r="J90" i="79"/>
  <c r="G90" i="79"/>
  <c r="F90" i="79"/>
  <c r="E90" i="79"/>
  <c r="C90" i="79"/>
  <c r="B90" i="79"/>
  <c r="U90" i="78"/>
  <c r="T90" i="78"/>
  <c r="S90" i="78"/>
  <c r="R90" i="78"/>
  <c r="Q90" i="78"/>
  <c r="P90" i="78"/>
  <c r="O90" i="78"/>
  <c r="N90" i="78"/>
  <c r="M90" i="78"/>
  <c r="L90" i="78"/>
  <c r="K90" i="78"/>
  <c r="J90" i="78"/>
  <c r="I90" i="78"/>
  <c r="H90" i="78"/>
  <c r="G90" i="78"/>
  <c r="F90" i="78"/>
  <c r="E90" i="78"/>
  <c r="D90" i="78"/>
  <c r="C90" i="78"/>
  <c r="B90" i="78"/>
  <c r="K90" i="77"/>
  <c r="J90" i="77"/>
  <c r="I90" i="77"/>
  <c r="H90" i="77"/>
  <c r="G90" i="77"/>
  <c r="F90" i="77"/>
  <c r="E90" i="77"/>
  <c r="D90" i="77"/>
  <c r="C90" i="77"/>
  <c r="B90" i="77"/>
  <c r="W90" i="76"/>
  <c r="V90" i="76"/>
  <c r="U90" i="76"/>
  <c r="T90" i="76"/>
  <c r="S90" i="76"/>
  <c r="R90" i="76"/>
  <c r="Q90" i="76"/>
  <c r="P90" i="76"/>
  <c r="O90" i="76"/>
  <c r="N90" i="76"/>
  <c r="M90" i="76"/>
  <c r="L90" i="76"/>
  <c r="K90" i="76"/>
  <c r="I90" i="76"/>
  <c r="H90" i="76"/>
  <c r="G90" i="76"/>
  <c r="F90" i="76"/>
  <c r="E90" i="76"/>
  <c r="C90" i="76"/>
  <c r="B90" i="76"/>
  <c r="K90" i="75"/>
  <c r="I90" i="75"/>
  <c r="H90" i="75"/>
  <c r="E90" i="75"/>
  <c r="D90" i="75"/>
  <c r="C90" i="75"/>
  <c r="B90" i="75"/>
  <c r="O90" i="74"/>
  <c r="N90" i="74"/>
  <c r="M90" i="74"/>
  <c r="K90" i="74"/>
  <c r="J90" i="74"/>
  <c r="I90" i="74"/>
  <c r="G90" i="74"/>
  <c r="F90" i="74"/>
  <c r="D90" i="74"/>
  <c r="C90" i="74"/>
  <c r="B90" i="74"/>
  <c r="O90" i="73"/>
  <c r="N90" i="73"/>
  <c r="M90" i="73"/>
  <c r="L90" i="73"/>
  <c r="K90" i="73"/>
  <c r="J90" i="73"/>
  <c r="I90" i="73"/>
  <c r="H90" i="73"/>
  <c r="G90" i="73"/>
  <c r="F90" i="73"/>
  <c r="E90" i="73"/>
  <c r="D90" i="73"/>
  <c r="C90" i="73"/>
  <c r="B90" i="73"/>
  <c r="A3" i="83"/>
  <c r="A3" i="82"/>
  <c r="A3" i="81"/>
  <c r="A3" i="80"/>
  <c r="A3" i="79"/>
  <c r="A3" i="78"/>
  <c r="A3" i="77"/>
  <c r="A3" i="76"/>
  <c r="A3" i="75"/>
  <c r="A3" i="74"/>
  <c r="A3" i="73"/>
  <c r="O90" i="83"/>
  <c r="M90" i="83"/>
  <c r="J90" i="83"/>
  <c r="I90" i="83"/>
  <c r="C90" i="83"/>
  <c r="B90" i="83"/>
  <c r="B6" i="83"/>
  <c r="B6" i="82"/>
  <c r="G90" i="81"/>
  <c r="F90" i="81"/>
  <c r="E90" i="81"/>
  <c r="C90" i="81"/>
  <c r="B90" i="81"/>
  <c r="B6" i="81"/>
  <c r="U90" i="80"/>
  <c r="S90" i="80"/>
  <c r="R90" i="80"/>
  <c r="Q90" i="80"/>
  <c r="O90" i="80"/>
  <c r="N90" i="80"/>
  <c r="M90" i="80"/>
  <c r="J90" i="80"/>
  <c r="I90" i="80"/>
  <c r="F90" i="80"/>
  <c r="E90" i="80"/>
  <c r="C90" i="80"/>
  <c r="B90" i="80"/>
  <c r="B6" i="80"/>
  <c r="Q90" i="79"/>
  <c r="P90" i="79"/>
  <c r="L90" i="79"/>
  <c r="I90" i="79"/>
  <c r="H90" i="79"/>
  <c r="D90" i="79"/>
  <c r="B6" i="79"/>
  <c r="B6" i="78"/>
  <c r="B6" i="77"/>
  <c r="J90" i="76"/>
  <c r="D90" i="76"/>
  <c r="B6" i="76"/>
  <c r="J90" i="75"/>
  <c r="G90" i="75"/>
  <c r="F90" i="75"/>
  <c r="B6" i="75"/>
  <c r="L90" i="74"/>
  <c r="H90" i="74"/>
  <c r="E90" i="74"/>
  <c r="B6" i="74"/>
  <c r="B6" i="73"/>
  <c r="L18" i="42" l="1"/>
  <c r="L26" i="42"/>
  <c r="L34" i="42"/>
  <c r="L38" i="42"/>
  <c r="L50" i="42"/>
  <c r="G81" i="42"/>
  <c r="G85" i="42"/>
  <c r="B11" i="44"/>
  <c r="C11" i="44"/>
  <c r="D11" i="44"/>
  <c r="E11" i="44"/>
  <c r="F11" i="44"/>
  <c r="G11" i="44"/>
  <c r="H11" i="44"/>
  <c r="I11" i="44"/>
  <c r="J11" i="44"/>
  <c r="K11" i="44"/>
  <c r="L11" i="44"/>
  <c r="M11" i="44"/>
  <c r="N11" i="44"/>
  <c r="B12" i="44"/>
  <c r="C12" i="44"/>
  <c r="D12" i="44"/>
  <c r="E12" i="44"/>
  <c r="F12" i="44"/>
  <c r="G12" i="44"/>
  <c r="H12" i="44"/>
  <c r="I12" i="44"/>
  <c r="J12" i="44"/>
  <c r="K12" i="44"/>
  <c r="L12" i="44"/>
  <c r="M12" i="44"/>
  <c r="N12" i="44"/>
  <c r="B13" i="44"/>
  <c r="C13" i="44"/>
  <c r="D13" i="44"/>
  <c r="E13" i="44"/>
  <c r="F13" i="44"/>
  <c r="G13" i="44"/>
  <c r="H13" i="44"/>
  <c r="I13" i="44"/>
  <c r="J13" i="44"/>
  <c r="K13" i="44"/>
  <c r="L13" i="44"/>
  <c r="M13" i="44"/>
  <c r="N13" i="44"/>
  <c r="B14" i="44"/>
  <c r="C14" i="44"/>
  <c r="D14" i="44"/>
  <c r="E14" i="44"/>
  <c r="F14" i="44"/>
  <c r="G14" i="44"/>
  <c r="H14" i="44"/>
  <c r="I14" i="44"/>
  <c r="J14" i="44"/>
  <c r="K14" i="44"/>
  <c r="L14" i="44"/>
  <c r="M14" i="44"/>
  <c r="N14" i="44"/>
  <c r="B15" i="44"/>
  <c r="C15" i="44"/>
  <c r="D15" i="44"/>
  <c r="E15" i="44"/>
  <c r="F15" i="44"/>
  <c r="G15" i="44"/>
  <c r="H15" i="44"/>
  <c r="I15" i="44"/>
  <c r="J15" i="44"/>
  <c r="K15" i="44"/>
  <c r="L15" i="44"/>
  <c r="M15" i="44"/>
  <c r="N15" i="44"/>
  <c r="B16" i="44"/>
  <c r="C16" i="44"/>
  <c r="D16" i="44"/>
  <c r="E16" i="44"/>
  <c r="F16" i="44"/>
  <c r="G16" i="44"/>
  <c r="H16" i="44"/>
  <c r="I16" i="44"/>
  <c r="J16" i="44"/>
  <c r="K16" i="44"/>
  <c r="L16" i="44"/>
  <c r="M16" i="44"/>
  <c r="N16" i="44"/>
  <c r="B17" i="44"/>
  <c r="C17" i="44"/>
  <c r="D17" i="44"/>
  <c r="E17" i="44"/>
  <c r="F17" i="44"/>
  <c r="G17" i="44"/>
  <c r="H17" i="44"/>
  <c r="I17" i="44"/>
  <c r="J17" i="44"/>
  <c r="K17" i="44"/>
  <c r="L17" i="44"/>
  <c r="M17" i="44"/>
  <c r="N17" i="44"/>
  <c r="B18" i="44"/>
  <c r="C18" i="44"/>
  <c r="D18" i="44"/>
  <c r="E18" i="44"/>
  <c r="F18" i="44"/>
  <c r="G18" i="44"/>
  <c r="H18" i="44"/>
  <c r="I18" i="44"/>
  <c r="J18" i="44"/>
  <c r="K18" i="44"/>
  <c r="L18" i="44"/>
  <c r="M18" i="44"/>
  <c r="N18" i="44"/>
  <c r="B19" i="44"/>
  <c r="C19" i="44"/>
  <c r="D19" i="44"/>
  <c r="E19" i="44"/>
  <c r="F19" i="44"/>
  <c r="G19" i="44"/>
  <c r="H19" i="44"/>
  <c r="I19" i="44"/>
  <c r="J19" i="44"/>
  <c r="K19" i="44"/>
  <c r="L19" i="44"/>
  <c r="M19" i="44"/>
  <c r="N19" i="44"/>
  <c r="B20" i="44"/>
  <c r="C20" i="44"/>
  <c r="D20" i="44"/>
  <c r="E20" i="44"/>
  <c r="F20" i="44"/>
  <c r="G20" i="44"/>
  <c r="H20" i="44"/>
  <c r="I20" i="44"/>
  <c r="J20" i="44"/>
  <c r="K20" i="44"/>
  <c r="L20" i="44"/>
  <c r="M20" i="44"/>
  <c r="N20" i="44"/>
  <c r="B21" i="44"/>
  <c r="C21" i="44"/>
  <c r="D21" i="44"/>
  <c r="E21" i="44"/>
  <c r="F21" i="44"/>
  <c r="G21" i="44"/>
  <c r="H21" i="44"/>
  <c r="I21" i="44"/>
  <c r="J21" i="44"/>
  <c r="K21" i="44"/>
  <c r="L21" i="44"/>
  <c r="M21" i="44"/>
  <c r="N21" i="44"/>
  <c r="B22" i="44"/>
  <c r="C22" i="44"/>
  <c r="D22" i="44"/>
  <c r="E22" i="44"/>
  <c r="F22" i="44"/>
  <c r="G22" i="44"/>
  <c r="H22" i="44"/>
  <c r="I22" i="44"/>
  <c r="J22" i="44"/>
  <c r="K22" i="44"/>
  <c r="L22" i="44"/>
  <c r="M22" i="44"/>
  <c r="N22" i="44"/>
  <c r="B23" i="44"/>
  <c r="C23" i="44"/>
  <c r="D23" i="44"/>
  <c r="E23" i="44"/>
  <c r="F23" i="44"/>
  <c r="G23" i="44"/>
  <c r="H23" i="44"/>
  <c r="I23" i="44"/>
  <c r="J23" i="44"/>
  <c r="K23" i="44"/>
  <c r="L23" i="44"/>
  <c r="M23" i="44"/>
  <c r="N23" i="44"/>
  <c r="B24" i="44"/>
  <c r="C24" i="44"/>
  <c r="D24" i="44"/>
  <c r="E24" i="44"/>
  <c r="F24" i="44"/>
  <c r="G24" i="44"/>
  <c r="H24" i="44"/>
  <c r="I24" i="44"/>
  <c r="J24" i="44"/>
  <c r="K24" i="44"/>
  <c r="L24" i="44"/>
  <c r="M24" i="44"/>
  <c r="N24" i="44"/>
  <c r="B25" i="44"/>
  <c r="C25" i="44"/>
  <c r="D25" i="44"/>
  <c r="E25" i="44"/>
  <c r="F25" i="44"/>
  <c r="G25" i="44"/>
  <c r="H25" i="44"/>
  <c r="I25" i="44"/>
  <c r="J25" i="44"/>
  <c r="K25" i="44"/>
  <c r="L25" i="44"/>
  <c r="M25" i="44"/>
  <c r="N25" i="44"/>
  <c r="B26" i="44"/>
  <c r="C26" i="44"/>
  <c r="D26" i="44"/>
  <c r="E26" i="44"/>
  <c r="F26" i="44"/>
  <c r="G26" i="44"/>
  <c r="H26" i="44"/>
  <c r="I26" i="44"/>
  <c r="J26" i="44"/>
  <c r="K26" i="44"/>
  <c r="L26" i="44"/>
  <c r="M26" i="44"/>
  <c r="N26" i="44"/>
  <c r="B27" i="44"/>
  <c r="C27" i="44"/>
  <c r="D27" i="44"/>
  <c r="E27" i="44"/>
  <c r="F27" i="44"/>
  <c r="G27" i="44"/>
  <c r="H27" i="44"/>
  <c r="I27" i="44"/>
  <c r="J27" i="44"/>
  <c r="K27" i="44"/>
  <c r="L27" i="44"/>
  <c r="M27" i="44"/>
  <c r="N27" i="44"/>
  <c r="B28" i="44"/>
  <c r="C28" i="44"/>
  <c r="D28" i="44"/>
  <c r="E28" i="44"/>
  <c r="F28" i="44"/>
  <c r="G28" i="44"/>
  <c r="H28" i="44"/>
  <c r="I28" i="44"/>
  <c r="J28" i="44"/>
  <c r="K28" i="44"/>
  <c r="L28" i="44"/>
  <c r="M28" i="44"/>
  <c r="N28" i="44"/>
  <c r="B29" i="44"/>
  <c r="C29" i="44"/>
  <c r="D29" i="44"/>
  <c r="E29" i="44"/>
  <c r="F29" i="44"/>
  <c r="G29" i="44"/>
  <c r="H29" i="44"/>
  <c r="I29" i="44"/>
  <c r="J29" i="44"/>
  <c r="K29" i="44"/>
  <c r="L29" i="44"/>
  <c r="M29" i="44"/>
  <c r="N29" i="44"/>
  <c r="B30" i="44"/>
  <c r="C30" i="44"/>
  <c r="D30" i="44"/>
  <c r="E30" i="44"/>
  <c r="F30" i="44"/>
  <c r="G30" i="44"/>
  <c r="H30" i="44"/>
  <c r="I30" i="44"/>
  <c r="J30" i="44"/>
  <c r="K30" i="44"/>
  <c r="L30" i="44"/>
  <c r="M30" i="44"/>
  <c r="N30" i="44"/>
  <c r="B31" i="44"/>
  <c r="C31" i="44"/>
  <c r="D31" i="44"/>
  <c r="E31" i="44"/>
  <c r="F31" i="44"/>
  <c r="G31" i="44"/>
  <c r="H31" i="44"/>
  <c r="I31" i="44"/>
  <c r="J31" i="44"/>
  <c r="K31" i="44"/>
  <c r="L31" i="44"/>
  <c r="M31" i="44"/>
  <c r="N31" i="44"/>
  <c r="B32" i="44"/>
  <c r="C32" i="44"/>
  <c r="D32" i="44"/>
  <c r="E32" i="44"/>
  <c r="F32" i="44"/>
  <c r="G32" i="44"/>
  <c r="H32" i="44"/>
  <c r="I32" i="44"/>
  <c r="J32" i="44"/>
  <c r="K32" i="44"/>
  <c r="L32" i="44"/>
  <c r="M32" i="44"/>
  <c r="N32" i="44"/>
  <c r="B33" i="44"/>
  <c r="C33" i="44"/>
  <c r="D33" i="44"/>
  <c r="E33" i="44"/>
  <c r="F33" i="44"/>
  <c r="G33" i="44"/>
  <c r="H33" i="44"/>
  <c r="I33" i="44"/>
  <c r="J33" i="44"/>
  <c r="K33" i="44"/>
  <c r="L33" i="44"/>
  <c r="M33" i="44"/>
  <c r="N33" i="44"/>
  <c r="B34" i="44"/>
  <c r="C34" i="44"/>
  <c r="D34" i="44"/>
  <c r="E34" i="44"/>
  <c r="F34" i="44"/>
  <c r="G34" i="44"/>
  <c r="H34" i="44"/>
  <c r="I34" i="44"/>
  <c r="J34" i="44"/>
  <c r="K34" i="44"/>
  <c r="L34" i="44"/>
  <c r="M34" i="44"/>
  <c r="N34" i="44"/>
  <c r="B35" i="44"/>
  <c r="C35" i="44"/>
  <c r="D35" i="44"/>
  <c r="E35" i="44"/>
  <c r="F35" i="44"/>
  <c r="G35" i="44"/>
  <c r="H35" i="44"/>
  <c r="I35" i="44"/>
  <c r="J35" i="44"/>
  <c r="K35" i="44"/>
  <c r="L35" i="44"/>
  <c r="M35" i="44"/>
  <c r="N35" i="44"/>
  <c r="B36" i="44"/>
  <c r="C36" i="44"/>
  <c r="D36" i="44"/>
  <c r="E36" i="44"/>
  <c r="F36" i="44"/>
  <c r="G36" i="44"/>
  <c r="H36" i="44"/>
  <c r="I36" i="44"/>
  <c r="J36" i="44"/>
  <c r="K36" i="44"/>
  <c r="L36" i="44"/>
  <c r="M36" i="44"/>
  <c r="N36" i="44"/>
  <c r="B37" i="44"/>
  <c r="C37" i="44"/>
  <c r="D37" i="44"/>
  <c r="E37" i="44"/>
  <c r="F37" i="44"/>
  <c r="G37" i="44"/>
  <c r="H37" i="44"/>
  <c r="I37" i="44"/>
  <c r="J37" i="44"/>
  <c r="K37" i="44"/>
  <c r="L37" i="44"/>
  <c r="M37" i="44"/>
  <c r="N37" i="44"/>
  <c r="B38" i="44"/>
  <c r="C38" i="44"/>
  <c r="D38" i="44"/>
  <c r="E38" i="44"/>
  <c r="F38" i="44"/>
  <c r="G38" i="44"/>
  <c r="H38" i="44"/>
  <c r="I38" i="44"/>
  <c r="J38" i="44"/>
  <c r="K38" i="44"/>
  <c r="L38" i="44"/>
  <c r="M38" i="44"/>
  <c r="N38" i="44"/>
  <c r="B39" i="44"/>
  <c r="C39" i="44"/>
  <c r="D39" i="44"/>
  <c r="E39" i="44"/>
  <c r="F39" i="44"/>
  <c r="G39" i="44"/>
  <c r="H39" i="44"/>
  <c r="I39" i="44"/>
  <c r="J39" i="44"/>
  <c r="K39" i="44"/>
  <c r="L39" i="44"/>
  <c r="M39" i="44"/>
  <c r="N39" i="44"/>
  <c r="B40" i="44"/>
  <c r="C40" i="44"/>
  <c r="D40" i="44"/>
  <c r="E40" i="44"/>
  <c r="F40" i="44"/>
  <c r="G40" i="44"/>
  <c r="H40" i="44"/>
  <c r="I40" i="44"/>
  <c r="J40" i="44"/>
  <c r="K40" i="44"/>
  <c r="L40" i="44"/>
  <c r="M40" i="44"/>
  <c r="N40" i="44"/>
  <c r="B41" i="44"/>
  <c r="C41" i="44"/>
  <c r="D41" i="44"/>
  <c r="E41" i="44"/>
  <c r="F41" i="44"/>
  <c r="G41" i="44"/>
  <c r="H41" i="44"/>
  <c r="I41" i="44"/>
  <c r="J41" i="44"/>
  <c r="K41" i="44"/>
  <c r="L41" i="44"/>
  <c r="M41" i="44"/>
  <c r="N41" i="44"/>
  <c r="B42" i="44"/>
  <c r="C42" i="44"/>
  <c r="D42" i="44"/>
  <c r="E42" i="44"/>
  <c r="F42" i="44"/>
  <c r="G42" i="44"/>
  <c r="H42" i="44"/>
  <c r="I42" i="44"/>
  <c r="J42" i="44"/>
  <c r="K42" i="44"/>
  <c r="L42" i="44"/>
  <c r="M42" i="44"/>
  <c r="N42" i="44"/>
  <c r="B43" i="44"/>
  <c r="C43" i="44"/>
  <c r="D43" i="44"/>
  <c r="E43" i="44"/>
  <c r="F43" i="44"/>
  <c r="G43" i="44"/>
  <c r="H43" i="44"/>
  <c r="I43" i="44"/>
  <c r="J43" i="44"/>
  <c r="K43" i="44"/>
  <c r="L43" i="44"/>
  <c r="M43" i="44"/>
  <c r="N43" i="44"/>
  <c r="B44" i="44"/>
  <c r="C44" i="44"/>
  <c r="D44" i="44"/>
  <c r="E44" i="44"/>
  <c r="F44" i="44"/>
  <c r="G44" i="44"/>
  <c r="H44" i="44"/>
  <c r="I44" i="44"/>
  <c r="J44" i="44"/>
  <c r="K44" i="44"/>
  <c r="L44" i="44"/>
  <c r="M44" i="44"/>
  <c r="N44" i="44"/>
  <c r="B45" i="44"/>
  <c r="C45" i="44"/>
  <c r="D45" i="44"/>
  <c r="E45" i="44"/>
  <c r="F45" i="44"/>
  <c r="G45" i="44"/>
  <c r="H45" i="44"/>
  <c r="I45" i="44"/>
  <c r="J45" i="44"/>
  <c r="K45" i="44"/>
  <c r="L45" i="44"/>
  <c r="M45" i="44"/>
  <c r="N45" i="44"/>
  <c r="B46" i="44"/>
  <c r="C46" i="44"/>
  <c r="D46" i="44"/>
  <c r="E46" i="44"/>
  <c r="F46" i="44"/>
  <c r="G46" i="44"/>
  <c r="H46" i="44"/>
  <c r="I46" i="44"/>
  <c r="J46" i="44"/>
  <c r="K46" i="44"/>
  <c r="L46" i="44"/>
  <c r="M46" i="44"/>
  <c r="N46" i="44"/>
  <c r="B47" i="44"/>
  <c r="C47" i="44"/>
  <c r="D47" i="44"/>
  <c r="E47" i="44"/>
  <c r="F47" i="44"/>
  <c r="G47" i="44"/>
  <c r="H47" i="44"/>
  <c r="I47" i="44"/>
  <c r="J47" i="44"/>
  <c r="K47" i="44"/>
  <c r="L47" i="44"/>
  <c r="M47" i="44"/>
  <c r="N47" i="44"/>
  <c r="B48" i="44"/>
  <c r="C48" i="44"/>
  <c r="D48" i="44"/>
  <c r="E48" i="44"/>
  <c r="F48" i="44"/>
  <c r="G48" i="44"/>
  <c r="H48" i="44"/>
  <c r="I48" i="44"/>
  <c r="J48" i="44"/>
  <c r="K48" i="44"/>
  <c r="L48" i="44"/>
  <c r="M48" i="44"/>
  <c r="N48" i="44"/>
  <c r="B49" i="44"/>
  <c r="C49" i="44"/>
  <c r="D49" i="44"/>
  <c r="E49" i="44"/>
  <c r="F49" i="44"/>
  <c r="G49" i="44"/>
  <c r="H49" i="44"/>
  <c r="I49" i="44"/>
  <c r="J49" i="44"/>
  <c r="K49" i="44"/>
  <c r="L49" i="44"/>
  <c r="M49" i="44"/>
  <c r="N49" i="44"/>
  <c r="B50" i="44"/>
  <c r="C50" i="44"/>
  <c r="D50" i="44"/>
  <c r="E50" i="44"/>
  <c r="F50" i="44"/>
  <c r="G50" i="44"/>
  <c r="H50" i="44"/>
  <c r="I50" i="44"/>
  <c r="J50" i="44"/>
  <c r="K50" i="44"/>
  <c r="L50" i="44"/>
  <c r="M50" i="44"/>
  <c r="N50" i="44"/>
  <c r="B51" i="44"/>
  <c r="C51" i="44"/>
  <c r="D51" i="44"/>
  <c r="E51" i="44"/>
  <c r="F51" i="44"/>
  <c r="G51" i="44"/>
  <c r="H51" i="44"/>
  <c r="I51" i="44"/>
  <c r="J51" i="44"/>
  <c r="K51" i="44"/>
  <c r="L51" i="44"/>
  <c r="M51" i="44"/>
  <c r="N51" i="44"/>
  <c r="B52" i="44"/>
  <c r="C52" i="44"/>
  <c r="D52" i="44"/>
  <c r="E52" i="44"/>
  <c r="F52" i="44"/>
  <c r="G52" i="44"/>
  <c r="H52" i="44"/>
  <c r="I52" i="44"/>
  <c r="J52" i="44"/>
  <c r="K52" i="44"/>
  <c r="L52" i="44"/>
  <c r="M52" i="44"/>
  <c r="N52" i="44"/>
  <c r="B53" i="44"/>
  <c r="C53" i="44"/>
  <c r="D53" i="44"/>
  <c r="E53" i="44"/>
  <c r="F53" i="44"/>
  <c r="G53" i="44"/>
  <c r="H53" i="44"/>
  <c r="I53" i="44"/>
  <c r="J53" i="44"/>
  <c r="K53" i="44"/>
  <c r="L53" i="44"/>
  <c r="M53" i="44"/>
  <c r="N53" i="44"/>
  <c r="B54" i="44"/>
  <c r="C54" i="44"/>
  <c r="D54" i="44"/>
  <c r="E54" i="44"/>
  <c r="F54" i="44"/>
  <c r="G54" i="44"/>
  <c r="H54" i="44"/>
  <c r="I54" i="44"/>
  <c r="J54" i="44"/>
  <c r="K54" i="44"/>
  <c r="L54" i="44"/>
  <c r="M54" i="44"/>
  <c r="N54" i="44"/>
  <c r="B55" i="44"/>
  <c r="C55" i="44"/>
  <c r="D55" i="44"/>
  <c r="E55" i="44"/>
  <c r="F55" i="44"/>
  <c r="G55" i="44"/>
  <c r="H55" i="44"/>
  <c r="I55" i="44"/>
  <c r="J55" i="44"/>
  <c r="K55" i="44"/>
  <c r="L55" i="44"/>
  <c r="M55" i="44"/>
  <c r="N55" i="44"/>
  <c r="B56" i="44"/>
  <c r="C56" i="44"/>
  <c r="D56" i="44"/>
  <c r="E56" i="44"/>
  <c r="F56" i="44"/>
  <c r="G56" i="44"/>
  <c r="H56" i="44"/>
  <c r="I56" i="44"/>
  <c r="J56" i="44"/>
  <c r="K56" i="44"/>
  <c r="L56" i="44"/>
  <c r="M56" i="44"/>
  <c r="N56" i="44"/>
  <c r="B57" i="44"/>
  <c r="C57" i="44"/>
  <c r="D57" i="44"/>
  <c r="E57" i="44"/>
  <c r="F57" i="44"/>
  <c r="G57" i="44"/>
  <c r="H57" i="44"/>
  <c r="I57" i="44"/>
  <c r="J57" i="44"/>
  <c r="K57" i="44"/>
  <c r="L57" i="44"/>
  <c r="M57" i="44"/>
  <c r="N57" i="44"/>
  <c r="B58" i="44"/>
  <c r="C58" i="44"/>
  <c r="D58" i="44"/>
  <c r="E58" i="44"/>
  <c r="F58" i="44"/>
  <c r="G58" i="44"/>
  <c r="H58" i="44"/>
  <c r="I58" i="44"/>
  <c r="J58" i="44"/>
  <c r="K58" i="44"/>
  <c r="L58" i="44"/>
  <c r="M58" i="44"/>
  <c r="N58" i="44"/>
  <c r="B59" i="44"/>
  <c r="C59" i="44"/>
  <c r="D59" i="44"/>
  <c r="E59" i="44"/>
  <c r="F59" i="44"/>
  <c r="G59" i="44"/>
  <c r="H59" i="44"/>
  <c r="I59" i="44"/>
  <c r="J59" i="44"/>
  <c r="K59" i="44"/>
  <c r="L59" i="44"/>
  <c r="M59" i="44"/>
  <c r="N59" i="44"/>
  <c r="B60" i="44"/>
  <c r="C60" i="44"/>
  <c r="D60" i="44"/>
  <c r="E60" i="44"/>
  <c r="F60" i="44"/>
  <c r="G60" i="44"/>
  <c r="H60" i="44"/>
  <c r="I60" i="44"/>
  <c r="J60" i="44"/>
  <c r="K60" i="44"/>
  <c r="L60" i="44"/>
  <c r="M60" i="44"/>
  <c r="N60" i="44"/>
  <c r="B61" i="44"/>
  <c r="C61" i="44"/>
  <c r="D61" i="44"/>
  <c r="E61" i="44"/>
  <c r="F61" i="44"/>
  <c r="G61" i="44"/>
  <c r="H61" i="44"/>
  <c r="I61" i="44"/>
  <c r="J61" i="44"/>
  <c r="K61" i="44"/>
  <c r="L61" i="44"/>
  <c r="M61" i="44"/>
  <c r="N61" i="44"/>
  <c r="B62" i="44"/>
  <c r="C62" i="44"/>
  <c r="D62" i="44"/>
  <c r="E62" i="44"/>
  <c r="F62" i="44"/>
  <c r="G62" i="44"/>
  <c r="H62" i="44"/>
  <c r="I62" i="44"/>
  <c r="J62" i="44"/>
  <c r="K62" i="44"/>
  <c r="L62" i="44"/>
  <c r="M62" i="44"/>
  <c r="N62" i="44"/>
  <c r="B63" i="44"/>
  <c r="C63" i="44"/>
  <c r="D63" i="44"/>
  <c r="E63" i="44"/>
  <c r="F63" i="44"/>
  <c r="G63" i="44"/>
  <c r="H63" i="44"/>
  <c r="I63" i="44"/>
  <c r="J63" i="44"/>
  <c r="K63" i="44"/>
  <c r="L63" i="44"/>
  <c r="M63" i="44"/>
  <c r="N63" i="44"/>
  <c r="B64" i="44"/>
  <c r="C64" i="44"/>
  <c r="D64" i="44"/>
  <c r="E64" i="44"/>
  <c r="F64" i="44"/>
  <c r="G64" i="44"/>
  <c r="H64" i="44"/>
  <c r="I64" i="44"/>
  <c r="J64" i="44"/>
  <c r="K64" i="44"/>
  <c r="L64" i="44"/>
  <c r="M64" i="44"/>
  <c r="N64" i="44"/>
  <c r="B65" i="44"/>
  <c r="C65" i="44"/>
  <c r="D65" i="44"/>
  <c r="E65" i="44"/>
  <c r="F65" i="44"/>
  <c r="G65" i="44"/>
  <c r="H65" i="44"/>
  <c r="I65" i="44"/>
  <c r="J65" i="44"/>
  <c r="K65" i="44"/>
  <c r="L65" i="44"/>
  <c r="M65" i="44"/>
  <c r="N65" i="44"/>
  <c r="B66" i="44"/>
  <c r="C66" i="44"/>
  <c r="D66" i="44"/>
  <c r="E66" i="44"/>
  <c r="F66" i="44"/>
  <c r="G66" i="44"/>
  <c r="H66" i="44"/>
  <c r="I66" i="44"/>
  <c r="J66" i="44"/>
  <c r="K66" i="44"/>
  <c r="L66" i="44"/>
  <c r="M66" i="44"/>
  <c r="N66" i="44"/>
  <c r="B67" i="44"/>
  <c r="C67" i="44"/>
  <c r="D67" i="44"/>
  <c r="E67" i="44"/>
  <c r="F67" i="44"/>
  <c r="G67" i="44"/>
  <c r="H67" i="44"/>
  <c r="I67" i="44"/>
  <c r="J67" i="44"/>
  <c r="K67" i="44"/>
  <c r="L67" i="44"/>
  <c r="M67" i="44"/>
  <c r="N67" i="44"/>
  <c r="B68" i="44"/>
  <c r="C68" i="44"/>
  <c r="D68" i="44"/>
  <c r="E68" i="44"/>
  <c r="F68" i="44"/>
  <c r="G68" i="44"/>
  <c r="H68" i="44"/>
  <c r="I68" i="44"/>
  <c r="J68" i="44"/>
  <c r="K68" i="44"/>
  <c r="L68" i="44"/>
  <c r="M68" i="44"/>
  <c r="N68" i="44"/>
  <c r="B69" i="44"/>
  <c r="C69" i="44"/>
  <c r="D69" i="44"/>
  <c r="E69" i="44"/>
  <c r="F69" i="44"/>
  <c r="G69" i="44"/>
  <c r="H69" i="44"/>
  <c r="I69" i="44"/>
  <c r="J69" i="44"/>
  <c r="K69" i="44"/>
  <c r="L69" i="44"/>
  <c r="M69" i="44"/>
  <c r="N69" i="44"/>
  <c r="B70" i="44"/>
  <c r="C70" i="44"/>
  <c r="D70" i="44"/>
  <c r="E70" i="44"/>
  <c r="F70" i="44"/>
  <c r="G70" i="44"/>
  <c r="H70" i="44"/>
  <c r="I70" i="44"/>
  <c r="J70" i="44"/>
  <c r="K70" i="44"/>
  <c r="L70" i="44"/>
  <c r="M70" i="44"/>
  <c r="N70" i="44"/>
  <c r="B71" i="44"/>
  <c r="C71" i="44"/>
  <c r="D71" i="44"/>
  <c r="E71" i="44"/>
  <c r="F71" i="44"/>
  <c r="G71" i="44"/>
  <c r="H71" i="44"/>
  <c r="I71" i="44"/>
  <c r="J71" i="44"/>
  <c r="K71" i="44"/>
  <c r="L71" i="44"/>
  <c r="M71" i="44"/>
  <c r="N71" i="44"/>
  <c r="B72" i="44"/>
  <c r="C72" i="44"/>
  <c r="D72" i="44"/>
  <c r="E72" i="44"/>
  <c r="F72" i="44"/>
  <c r="G72" i="44"/>
  <c r="H72" i="44"/>
  <c r="I72" i="44"/>
  <c r="J72" i="44"/>
  <c r="K72" i="44"/>
  <c r="L72" i="44"/>
  <c r="M72" i="44"/>
  <c r="N72" i="44"/>
  <c r="B73" i="44"/>
  <c r="C73" i="44"/>
  <c r="D73" i="44"/>
  <c r="E73" i="44"/>
  <c r="F73" i="44"/>
  <c r="G73" i="44"/>
  <c r="H73" i="44"/>
  <c r="I73" i="44"/>
  <c r="J73" i="44"/>
  <c r="K73" i="44"/>
  <c r="L73" i="44"/>
  <c r="M73" i="44"/>
  <c r="N73" i="44"/>
  <c r="B74" i="44"/>
  <c r="C74" i="44"/>
  <c r="D74" i="44"/>
  <c r="E74" i="44"/>
  <c r="F74" i="44"/>
  <c r="G74" i="44"/>
  <c r="H74" i="44"/>
  <c r="I74" i="44"/>
  <c r="J74" i="44"/>
  <c r="K74" i="44"/>
  <c r="L74" i="44"/>
  <c r="M74" i="44"/>
  <c r="N74" i="44"/>
  <c r="B75" i="44"/>
  <c r="C75" i="44"/>
  <c r="D75" i="44"/>
  <c r="E75" i="44"/>
  <c r="F75" i="44"/>
  <c r="G75" i="44"/>
  <c r="H75" i="44"/>
  <c r="I75" i="44"/>
  <c r="J75" i="44"/>
  <c r="K75" i="44"/>
  <c r="L75" i="44"/>
  <c r="M75" i="44"/>
  <c r="N75" i="44"/>
  <c r="B76" i="44"/>
  <c r="C76" i="44"/>
  <c r="D76" i="44"/>
  <c r="E76" i="44"/>
  <c r="F76" i="44"/>
  <c r="G76" i="44"/>
  <c r="H76" i="44"/>
  <c r="I76" i="44"/>
  <c r="J76" i="44"/>
  <c r="K76" i="44"/>
  <c r="L76" i="44"/>
  <c r="M76" i="44"/>
  <c r="N76" i="44"/>
  <c r="B77" i="44"/>
  <c r="C77" i="44"/>
  <c r="D77" i="44"/>
  <c r="E77" i="44"/>
  <c r="F77" i="44"/>
  <c r="G77" i="44"/>
  <c r="H77" i="44"/>
  <c r="I77" i="44"/>
  <c r="J77" i="44"/>
  <c r="K77" i="44"/>
  <c r="L77" i="44"/>
  <c r="M77" i="44"/>
  <c r="N77" i="44"/>
  <c r="B78" i="44"/>
  <c r="C78" i="44"/>
  <c r="D78" i="44"/>
  <c r="E78" i="44"/>
  <c r="F78" i="44"/>
  <c r="G78" i="44"/>
  <c r="H78" i="44"/>
  <c r="I78" i="44"/>
  <c r="J78" i="44"/>
  <c r="K78" i="44"/>
  <c r="L78" i="44"/>
  <c r="M78" i="44"/>
  <c r="N78" i="44"/>
  <c r="B79" i="44"/>
  <c r="C79" i="44"/>
  <c r="D79" i="44"/>
  <c r="E79" i="44"/>
  <c r="F79" i="44"/>
  <c r="G79" i="44"/>
  <c r="H79" i="44"/>
  <c r="I79" i="44"/>
  <c r="J79" i="44"/>
  <c r="K79" i="44"/>
  <c r="L79" i="44"/>
  <c r="M79" i="44"/>
  <c r="N79" i="44"/>
  <c r="B80" i="44"/>
  <c r="C80" i="44"/>
  <c r="D80" i="44"/>
  <c r="E80" i="44"/>
  <c r="F80" i="44"/>
  <c r="G80" i="44"/>
  <c r="H80" i="44"/>
  <c r="I80" i="44"/>
  <c r="J80" i="44"/>
  <c r="K80" i="44"/>
  <c r="L80" i="44"/>
  <c r="M80" i="44"/>
  <c r="N80" i="44"/>
  <c r="B81" i="44"/>
  <c r="C81" i="44"/>
  <c r="D81" i="44"/>
  <c r="E81" i="44"/>
  <c r="F81" i="44"/>
  <c r="G81" i="44"/>
  <c r="H81" i="44"/>
  <c r="I81" i="44"/>
  <c r="J81" i="44"/>
  <c r="K81" i="44"/>
  <c r="L81" i="44"/>
  <c r="M81" i="44"/>
  <c r="N81" i="44"/>
  <c r="B82" i="44"/>
  <c r="C82" i="44"/>
  <c r="D82" i="44"/>
  <c r="E82" i="44"/>
  <c r="F82" i="44"/>
  <c r="G82" i="44"/>
  <c r="H82" i="44"/>
  <c r="I82" i="44"/>
  <c r="J82" i="44"/>
  <c r="K82" i="44"/>
  <c r="L82" i="44"/>
  <c r="M82" i="44"/>
  <c r="N82" i="44"/>
  <c r="B83" i="44"/>
  <c r="C83" i="44"/>
  <c r="D83" i="44"/>
  <c r="E83" i="44"/>
  <c r="F83" i="44"/>
  <c r="G83" i="44"/>
  <c r="H83" i="44"/>
  <c r="I83" i="44"/>
  <c r="J83" i="44"/>
  <c r="K83" i="44"/>
  <c r="L83" i="44"/>
  <c r="M83" i="44"/>
  <c r="N83" i="44"/>
  <c r="B84" i="44"/>
  <c r="C84" i="44"/>
  <c r="D84" i="44"/>
  <c r="E84" i="44"/>
  <c r="F84" i="44"/>
  <c r="G84" i="44"/>
  <c r="H84" i="44"/>
  <c r="I84" i="44"/>
  <c r="J84" i="44"/>
  <c r="K84" i="44"/>
  <c r="L84" i="44"/>
  <c r="M84" i="44"/>
  <c r="N84" i="44"/>
  <c r="B85" i="44"/>
  <c r="C85" i="44"/>
  <c r="D85" i="44"/>
  <c r="E85" i="44"/>
  <c r="F85" i="44"/>
  <c r="G85" i="44"/>
  <c r="H85" i="44"/>
  <c r="I85" i="44"/>
  <c r="J85" i="44"/>
  <c r="K85" i="44"/>
  <c r="L85" i="44"/>
  <c r="M85" i="44"/>
  <c r="N85" i="44"/>
  <c r="B86" i="44"/>
  <c r="C86" i="44"/>
  <c r="D86" i="44"/>
  <c r="E86" i="44"/>
  <c r="F86" i="44"/>
  <c r="G86" i="44"/>
  <c r="H86" i="44"/>
  <c r="I86" i="44"/>
  <c r="J86" i="44"/>
  <c r="K86" i="44"/>
  <c r="L86" i="44"/>
  <c r="M86" i="44"/>
  <c r="N86" i="44"/>
  <c r="B87" i="44"/>
  <c r="C87" i="44"/>
  <c r="D87" i="44"/>
  <c r="E87" i="44"/>
  <c r="F87" i="44"/>
  <c r="G87" i="44"/>
  <c r="H87" i="44"/>
  <c r="I87" i="44"/>
  <c r="J87" i="44"/>
  <c r="K87" i="44"/>
  <c r="L87" i="44"/>
  <c r="M87" i="44"/>
  <c r="N87" i="44"/>
  <c r="B88" i="44"/>
  <c r="C88" i="44"/>
  <c r="D88" i="44"/>
  <c r="E88" i="44"/>
  <c r="F88" i="44"/>
  <c r="G88" i="44"/>
  <c r="H88" i="44"/>
  <c r="I88" i="44"/>
  <c r="J88" i="44"/>
  <c r="K88" i="44"/>
  <c r="L88" i="44"/>
  <c r="M88" i="44"/>
  <c r="N88" i="44"/>
  <c r="B11" i="42"/>
  <c r="C11" i="42"/>
  <c r="D11" i="42"/>
  <c r="E11" i="42"/>
  <c r="F11" i="42"/>
  <c r="G11" i="42"/>
  <c r="H11" i="42"/>
  <c r="I11" i="42"/>
  <c r="J11" i="42"/>
  <c r="K11" i="42"/>
  <c r="L11" i="42"/>
  <c r="M11" i="42"/>
  <c r="B12" i="42"/>
  <c r="C12" i="42"/>
  <c r="D12" i="42"/>
  <c r="E12" i="42"/>
  <c r="F12" i="42"/>
  <c r="G12" i="42"/>
  <c r="H12" i="42"/>
  <c r="I12" i="42"/>
  <c r="J12" i="42"/>
  <c r="K12" i="42"/>
  <c r="L12" i="42"/>
  <c r="M12" i="42"/>
  <c r="B13" i="42"/>
  <c r="C13" i="42"/>
  <c r="D13" i="42"/>
  <c r="E13" i="42"/>
  <c r="F13" i="42"/>
  <c r="G13" i="42"/>
  <c r="H13" i="42"/>
  <c r="I13" i="42"/>
  <c r="J13" i="42"/>
  <c r="K13" i="42"/>
  <c r="L13" i="42"/>
  <c r="M13" i="42"/>
  <c r="B14" i="42"/>
  <c r="C14" i="42"/>
  <c r="D14" i="42"/>
  <c r="E14" i="42"/>
  <c r="F14" i="42"/>
  <c r="G14" i="42"/>
  <c r="H14" i="42"/>
  <c r="I14" i="42"/>
  <c r="J14" i="42"/>
  <c r="K14" i="42"/>
  <c r="L14" i="42"/>
  <c r="M14" i="42"/>
  <c r="B15" i="42"/>
  <c r="C15" i="42"/>
  <c r="D15" i="42"/>
  <c r="E15" i="42"/>
  <c r="F15" i="42"/>
  <c r="G15" i="42"/>
  <c r="H15" i="42"/>
  <c r="I15" i="42"/>
  <c r="J15" i="42"/>
  <c r="K15" i="42"/>
  <c r="L15" i="42"/>
  <c r="M15" i="42"/>
  <c r="B16" i="42"/>
  <c r="C16" i="42"/>
  <c r="D16" i="42"/>
  <c r="E16" i="42"/>
  <c r="F16" i="42"/>
  <c r="G16" i="42"/>
  <c r="H16" i="42"/>
  <c r="I16" i="42"/>
  <c r="J16" i="42"/>
  <c r="K16" i="42"/>
  <c r="L16" i="42"/>
  <c r="M16" i="42"/>
  <c r="B17" i="42"/>
  <c r="C17" i="42"/>
  <c r="D17" i="42"/>
  <c r="E17" i="42"/>
  <c r="F17" i="42"/>
  <c r="G17" i="42"/>
  <c r="H17" i="42"/>
  <c r="I17" i="42"/>
  <c r="J17" i="42"/>
  <c r="K17" i="42"/>
  <c r="L17" i="42"/>
  <c r="M17" i="42"/>
  <c r="B18" i="42"/>
  <c r="C18" i="42"/>
  <c r="D18" i="42"/>
  <c r="E18" i="42"/>
  <c r="F18" i="42"/>
  <c r="G18" i="42"/>
  <c r="H18" i="42"/>
  <c r="I18" i="42"/>
  <c r="J18" i="42"/>
  <c r="K18" i="42"/>
  <c r="M18" i="42"/>
  <c r="B19" i="42"/>
  <c r="C19" i="42"/>
  <c r="D19" i="42"/>
  <c r="E19" i="42"/>
  <c r="F19" i="42"/>
  <c r="G19" i="42"/>
  <c r="H19" i="42"/>
  <c r="I19" i="42"/>
  <c r="J19" i="42"/>
  <c r="K19" i="42"/>
  <c r="L19" i="42"/>
  <c r="M19" i="42"/>
  <c r="B20" i="42"/>
  <c r="C20" i="42"/>
  <c r="D20" i="42"/>
  <c r="E20" i="42"/>
  <c r="F20" i="42"/>
  <c r="G20" i="42"/>
  <c r="H20" i="42"/>
  <c r="I20" i="42"/>
  <c r="J20" i="42"/>
  <c r="K20" i="42"/>
  <c r="L20" i="42"/>
  <c r="M20" i="42"/>
  <c r="B21" i="42"/>
  <c r="C21" i="42"/>
  <c r="D21" i="42"/>
  <c r="E21" i="42"/>
  <c r="F21" i="42"/>
  <c r="G21" i="42"/>
  <c r="H21" i="42"/>
  <c r="I21" i="42"/>
  <c r="J21" i="42"/>
  <c r="K21" i="42"/>
  <c r="L21" i="42"/>
  <c r="M21" i="42"/>
  <c r="B22" i="42"/>
  <c r="C22" i="42"/>
  <c r="D22" i="42"/>
  <c r="E22" i="42"/>
  <c r="F22" i="42"/>
  <c r="G22" i="42"/>
  <c r="H22" i="42"/>
  <c r="I22" i="42"/>
  <c r="J22" i="42"/>
  <c r="K22" i="42"/>
  <c r="L22" i="42"/>
  <c r="M22" i="42"/>
  <c r="B23" i="42"/>
  <c r="C23" i="42"/>
  <c r="D23" i="42"/>
  <c r="E23" i="42"/>
  <c r="F23" i="42"/>
  <c r="G23" i="42"/>
  <c r="H23" i="42"/>
  <c r="I23" i="42"/>
  <c r="J23" i="42"/>
  <c r="K23" i="42"/>
  <c r="L23" i="42"/>
  <c r="M23" i="42"/>
  <c r="B24" i="42"/>
  <c r="C24" i="42"/>
  <c r="D24" i="42"/>
  <c r="E24" i="42"/>
  <c r="F24" i="42"/>
  <c r="G24" i="42"/>
  <c r="H24" i="42"/>
  <c r="I24" i="42"/>
  <c r="J24" i="42"/>
  <c r="K24" i="42"/>
  <c r="L24" i="42"/>
  <c r="M24" i="42"/>
  <c r="B25" i="42"/>
  <c r="C25" i="42"/>
  <c r="D25" i="42"/>
  <c r="E25" i="42"/>
  <c r="F25" i="42"/>
  <c r="G25" i="42"/>
  <c r="H25" i="42"/>
  <c r="I25" i="42"/>
  <c r="J25" i="42"/>
  <c r="K25" i="42"/>
  <c r="L25" i="42"/>
  <c r="M25" i="42"/>
  <c r="B26" i="42"/>
  <c r="C26" i="42"/>
  <c r="D26" i="42"/>
  <c r="E26" i="42"/>
  <c r="F26" i="42"/>
  <c r="G26" i="42"/>
  <c r="H26" i="42"/>
  <c r="I26" i="42"/>
  <c r="J26" i="42"/>
  <c r="K26" i="42"/>
  <c r="M26" i="42"/>
  <c r="B27" i="42"/>
  <c r="C27" i="42"/>
  <c r="D27" i="42"/>
  <c r="E27" i="42"/>
  <c r="F27" i="42"/>
  <c r="G27" i="42"/>
  <c r="H27" i="42"/>
  <c r="I27" i="42"/>
  <c r="J27" i="42"/>
  <c r="K27" i="42"/>
  <c r="L27" i="42"/>
  <c r="M27" i="42"/>
  <c r="B28" i="42"/>
  <c r="C28" i="42"/>
  <c r="D28" i="42"/>
  <c r="E28" i="42"/>
  <c r="F28" i="42"/>
  <c r="G28" i="42"/>
  <c r="H28" i="42"/>
  <c r="I28" i="42"/>
  <c r="J28" i="42"/>
  <c r="K28" i="42"/>
  <c r="L28" i="42"/>
  <c r="M28" i="42"/>
  <c r="B29" i="42"/>
  <c r="C29" i="42"/>
  <c r="D29" i="42"/>
  <c r="E29" i="42"/>
  <c r="F29" i="42"/>
  <c r="G29" i="42"/>
  <c r="H29" i="42"/>
  <c r="I29" i="42"/>
  <c r="J29" i="42"/>
  <c r="K29" i="42"/>
  <c r="L29" i="42"/>
  <c r="M29" i="42"/>
  <c r="B30" i="42"/>
  <c r="C30" i="42"/>
  <c r="D30" i="42"/>
  <c r="E30" i="42"/>
  <c r="F30" i="42"/>
  <c r="G30" i="42"/>
  <c r="H30" i="42"/>
  <c r="I30" i="42"/>
  <c r="J30" i="42"/>
  <c r="K30" i="42"/>
  <c r="L30" i="42"/>
  <c r="M30" i="42"/>
  <c r="B31" i="42"/>
  <c r="C31" i="42"/>
  <c r="D31" i="42"/>
  <c r="E31" i="42"/>
  <c r="F31" i="42"/>
  <c r="G31" i="42"/>
  <c r="H31" i="42"/>
  <c r="I31" i="42"/>
  <c r="J31" i="42"/>
  <c r="K31" i="42"/>
  <c r="L31" i="42"/>
  <c r="M31" i="42"/>
  <c r="B32" i="42"/>
  <c r="C32" i="42"/>
  <c r="D32" i="42"/>
  <c r="E32" i="42"/>
  <c r="F32" i="42"/>
  <c r="G32" i="42"/>
  <c r="H32" i="42"/>
  <c r="I32" i="42"/>
  <c r="J32" i="42"/>
  <c r="K32" i="42"/>
  <c r="L32" i="42"/>
  <c r="M32" i="42"/>
  <c r="B33" i="42"/>
  <c r="C33" i="42"/>
  <c r="D33" i="42"/>
  <c r="E33" i="42"/>
  <c r="F33" i="42"/>
  <c r="G33" i="42"/>
  <c r="H33" i="42"/>
  <c r="I33" i="42"/>
  <c r="J33" i="42"/>
  <c r="K33" i="42"/>
  <c r="L33" i="42"/>
  <c r="M33" i="42"/>
  <c r="B34" i="42"/>
  <c r="C34" i="42"/>
  <c r="D34" i="42"/>
  <c r="E34" i="42"/>
  <c r="F34" i="42"/>
  <c r="G34" i="42"/>
  <c r="H34" i="42"/>
  <c r="I34" i="42"/>
  <c r="J34" i="42"/>
  <c r="K34" i="42"/>
  <c r="M34" i="42"/>
  <c r="B35" i="42"/>
  <c r="C35" i="42"/>
  <c r="D35" i="42"/>
  <c r="E35" i="42"/>
  <c r="F35" i="42"/>
  <c r="G35" i="42"/>
  <c r="H35" i="42"/>
  <c r="I35" i="42"/>
  <c r="J35" i="42"/>
  <c r="K35" i="42"/>
  <c r="L35" i="42"/>
  <c r="M35" i="42"/>
  <c r="B36" i="42"/>
  <c r="C36" i="42"/>
  <c r="D36" i="42"/>
  <c r="E36" i="42"/>
  <c r="F36" i="42"/>
  <c r="G36" i="42"/>
  <c r="H36" i="42"/>
  <c r="I36" i="42"/>
  <c r="J36" i="42"/>
  <c r="K36" i="42"/>
  <c r="L36" i="42"/>
  <c r="M36" i="42"/>
  <c r="B37" i="42"/>
  <c r="C37" i="42"/>
  <c r="D37" i="42"/>
  <c r="E37" i="42"/>
  <c r="F37" i="42"/>
  <c r="G37" i="42"/>
  <c r="H37" i="42"/>
  <c r="I37" i="42"/>
  <c r="J37" i="42"/>
  <c r="K37" i="42"/>
  <c r="L37" i="42"/>
  <c r="M37" i="42"/>
  <c r="B38" i="42"/>
  <c r="C38" i="42"/>
  <c r="D38" i="42"/>
  <c r="E38" i="42"/>
  <c r="F38" i="42"/>
  <c r="G38" i="42"/>
  <c r="H38" i="42"/>
  <c r="I38" i="42"/>
  <c r="J38" i="42"/>
  <c r="K38" i="42"/>
  <c r="M38" i="42"/>
  <c r="B39" i="42"/>
  <c r="C39" i="42"/>
  <c r="D39" i="42"/>
  <c r="E39" i="42"/>
  <c r="F39" i="42"/>
  <c r="G39" i="42"/>
  <c r="H39" i="42"/>
  <c r="I39" i="42"/>
  <c r="J39" i="42"/>
  <c r="K39" i="42"/>
  <c r="L39" i="42"/>
  <c r="M39" i="42"/>
  <c r="B40" i="42"/>
  <c r="C40" i="42"/>
  <c r="D40" i="42"/>
  <c r="E40" i="42"/>
  <c r="F40" i="42"/>
  <c r="G40" i="42"/>
  <c r="H40" i="42"/>
  <c r="I40" i="42"/>
  <c r="J40" i="42"/>
  <c r="K40" i="42"/>
  <c r="L40" i="42"/>
  <c r="M40" i="42"/>
  <c r="B41" i="42"/>
  <c r="C41" i="42"/>
  <c r="D41" i="42"/>
  <c r="E41" i="42"/>
  <c r="F41" i="42"/>
  <c r="G41" i="42"/>
  <c r="H41" i="42"/>
  <c r="I41" i="42"/>
  <c r="J41" i="42"/>
  <c r="K41" i="42"/>
  <c r="L41" i="42"/>
  <c r="M41" i="42"/>
  <c r="B42" i="42"/>
  <c r="C42" i="42"/>
  <c r="D42" i="42"/>
  <c r="E42" i="42"/>
  <c r="F42" i="42"/>
  <c r="G42" i="42"/>
  <c r="H42" i="42"/>
  <c r="I42" i="42"/>
  <c r="J42" i="42"/>
  <c r="K42" i="42"/>
  <c r="M42" i="42"/>
  <c r="B43" i="42"/>
  <c r="C43" i="42"/>
  <c r="D43" i="42"/>
  <c r="E43" i="42"/>
  <c r="F43" i="42"/>
  <c r="G43" i="42"/>
  <c r="H43" i="42"/>
  <c r="I43" i="42"/>
  <c r="J43" i="42"/>
  <c r="K43" i="42"/>
  <c r="L43" i="42"/>
  <c r="M43" i="42"/>
  <c r="B44" i="42"/>
  <c r="C44" i="42"/>
  <c r="D44" i="42"/>
  <c r="E44" i="42"/>
  <c r="F44" i="42"/>
  <c r="G44" i="42"/>
  <c r="H44" i="42"/>
  <c r="I44" i="42"/>
  <c r="J44" i="42"/>
  <c r="K44" i="42"/>
  <c r="L44" i="42"/>
  <c r="M44" i="42"/>
  <c r="B45" i="42"/>
  <c r="C45" i="42"/>
  <c r="D45" i="42"/>
  <c r="E45" i="42"/>
  <c r="F45" i="42"/>
  <c r="G45" i="42"/>
  <c r="H45" i="42"/>
  <c r="I45" i="42"/>
  <c r="J45" i="42"/>
  <c r="K45" i="42"/>
  <c r="L45" i="42"/>
  <c r="M45" i="42"/>
  <c r="B46" i="42"/>
  <c r="C46" i="42"/>
  <c r="D46" i="42"/>
  <c r="E46" i="42"/>
  <c r="F46" i="42"/>
  <c r="G46" i="42"/>
  <c r="H46" i="42"/>
  <c r="I46" i="42"/>
  <c r="J46" i="42"/>
  <c r="K46" i="42"/>
  <c r="L46" i="42"/>
  <c r="M46" i="42"/>
  <c r="B47" i="42"/>
  <c r="C47" i="42"/>
  <c r="D47" i="42"/>
  <c r="E47" i="42"/>
  <c r="F47" i="42"/>
  <c r="G47" i="42"/>
  <c r="H47" i="42"/>
  <c r="I47" i="42"/>
  <c r="J47" i="42"/>
  <c r="K47" i="42"/>
  <c r="L47" i="42"/>
  <c r="M47" i="42"/>
  <c r="B48" i="42"/>
  <c r="C48" i="42"/>
  <c r="D48" i="42"/>
  <c r="E48" i="42"/>
  <c r="F48" i="42"/>
  <c r="G48" i="42"/>
  <c r="H48" i="42"/>
  <c r="I48" i="42"/>
  <c r="J48" i="42"/>
  <c r="K48" i="42"/>
  <c r="L48" i="42"/>
  <c r="M48" i="42"/>
  <c r="B49" i="42"/>
  <c r="C49" i="42"/>
  <c r="D49" i="42"/>
  <c r="E49" i="42"/>
  <c r="F49" i="42"/>
  <c r="G49" i="42"/>
  <c r="H49" i="42"/>
  <c r="I49" i="42"/>
  <c r="J49" i="42"/>
  <c r="K49" i="42"/>
  <c r="L49" i="42"/>
  <c r="M49" i="42"/>
  <c r="B50" i="42"/>
  <c r="C50" i="42"/>
  <c r="D50" i="42"/>
  <c r="E50" i="42"/>
  <c r="F50" i="42"/>
  <c r="G50" i="42"/>
  <c r="H50" i="42"/>
  <c r="I50" i="42"/>
  <c r="J50" i="42"/>
  <c r="K50" i="42"/>
  <c r="M50" i="42"/>
  <c r="B51" i="42"/>
  <c r="C51" i="42"/>
  <c r="D51" i="42"/>
  <c r="E51" i="42"/>
  <c r="F51" i="42"/>
  <c r="G51" i="42"/>
  <c r="H51" i="42"/>
  <c r="I51" i="42"/>
  <c r="J51" i="42"/>
  <c r="K51" i="42"/>
  <c r="L51" i="42"/>
  <c r="M51" i="42"/>
  <c r="B52" i="42"/>
  <c r="C52" i="42"/>
  <c r="D52" i="42"/>
  <c r="E52" i="42"/>
  <c r="F52" i="42"/>
  <c r="G52" i="42"/>
  <c r="H52" i="42"/>
  <c r="I52" i="42"/>
  <c r="J52" i="42"/>
  <c r="K52" i="42"/>
  <c r="L52" i="42"/>
  <c r="M52" i="42"/>
  <c r="B53" i="42"/>
  <c r="C53" i="42"/>
  <c r="D53" i="42"/>
  <c r="E53" i="42"/>
  <c r="F53" i="42"/>
  <c r="G53" i="42"/>
  <c r="H53" i="42"/>
  <c r="I53" i="42"/>
  <c r="J53" i="42"/>
  <c r="K53" i="42"/>
  <c r="L53" i="42"/>
  <c r="M53" i="42"/>
  <c r="B54" i="42"/>
  <c r="C54" i="42"/>
  <c r="D54" i="42"/>
  <c r="E54" i="42"/>
  <c r="F54" i="42"/>
  <c r="G54" i="42"/>
  <c r="H54" i="42"/>
  <c r="I54" i="42"/>
  <c r="J54" i="42"/>
  <c r="K54" i="42"/>
  <c r="M54" i="42"/>
  <c r="B55" i="42"/>
  <c r="C55" i="42"/>
  <c r="D55" i="42"/>
  <c r="E55" i="42"/>
  <c r="F55" i="42"/>
  <c r="G55" i="42"/>
  <c r="H55" i="42"/>
  <c r="I55" i="42"/>
  <c r="J55" i="42"/>
  <c r="K55" i="42"/>
  <c r="L55" i="42"/>
  <c r="M55" i="42"/>
  <c r="B56" i="42"/>
  <c r="C56" i="42"/>
  <c r="D56" i="42"/>
  <c r="E56" i="42"/>
  <c r="F56" i="42"/>
  <c r="G56" i="42"/>
  <c r="H56" i="42"/>
  <c r="I56" i="42"/>
  <c r="J56" i="42"/>
  <c r="K56" i="42"/>
  <c r="L56" i="42"/>
  <c r="M56" i="42"/>
  <c r="B57" i="42"/>
  <c r="C57" i="42"/>
  <c r="D57" i="42"/>
  <c r="E57" i="42"/>
  <c r="F57" i="42"/>
  <c r="G57" i="42"/>
  <c r="H57" i="42"/>
  <c r="I57" i="42"/>
  <c r="J57" i="42"/>
  <c r="K57" i="42"/>
  <c r="L57" i="42"/>
  <c r="M57" i="42"/>
  <c r="B58" i="42"/>
  <c r="C58" i="42"/>
  <c r="D58" i="42"/>
  <c r="E58" i="42"/>
  <c r="F58" i="42"/>
  <c r="G58" i="42"/>
  <c r="H58" i="42"/>
  <c r="I58" i="42"/>
  <c r="J58" i="42"/>
  <c r="K58" i="42"/>
  <c r="M58" i="42"/>
  <c r="B59" i="42"/>
  <c r="C59" i="42"/>
  <c r="D59" i="42"/>
  <c r="E59" i="42"/>
  <c r="F59" i="42"/>
  <c r="G59" i="42"/>
  <c r="H59" i="42"/>
  <c r="I59" i="42"/>
  <c r="J59" i="42"/>
  <c r="K59" i="42"/>
  <c r="L59" i="42"/>
  <c r="M59" i="42"/>
  <c r="B60" i="42"/>
  <c r="C60" i="42"/>
  <c r="D60" i="42"/>
  <c r="E60" i="42"/>
  <c r="F60" i="42"/>
  <c r="G60" i="42"/>
  <c r="H60" i="42"/>
  <c r="I60" i="42"/>
  <c r="J60" i="42"/>
  <c r="K60" i="42"/>
  <c r="L60" i="42"/>
  <c r="M60" i="42"/>
  <c r="B61" i="42"/>
  <c r="C61" i="42"/>
  <c r="D61" i="42"/>
  <c r="E61" i="42"/>
  <c r="F61" i="42"/>
  <c r="G61" i="42"/>
  <c r="H61" i="42"/>
  <c r="I61" i="42"/>
  <c r="J61" i="42"/>
  <c r="K61" i="42"/>
  <c r="L61" i="42"/>
  <c r="M61" i="42"/>
  <c r="B62" i="42"/>
  <c r="C62" i="42"/>
  <c r="D62" i="42"/>
  <c r="E62" i="42"/>
  <c r="F62" i="42"/>
  <c r="G62" i="42"/>
  <c r="H62" i="42"/>
  <c r="I62" i="42"/>
  <c r="J62" i="42"/>
  <c r="K62" i="42"/>
  <c r="L62" i="42"/>
  <c r="M62" i="42"/>
  <c r="B63" i="42"/>
  <c r="C63" i="42"/>
  <c r="D63" i="42"/>
  <c r="E63" i="42"/>
  <c r="F63" i="42"/>
  <c r="G63" i="42"/>
  <c r="H63" i="42"/>
  <c r="I63" i="42"/>
  <c r="J63" i="42"/>
  <c r="K63" i="42"/>
  <c r="L63" i="42"/>
  <c r="M63" i="42"/>
  <c r="B64" i="42"/>
  <c r="C64" i="42"/>
  <c r="D64" i="42"/>
  <c r="E64" i="42"/>
  <c r="F64" i="42"/>
  <c r="G64" i="42"/>
  <c r="H64" i="42"/>
  <c r="I64" i="42"/>
  <c r="J64" i="42"/>
  <c r="K64" i="42"/>
  <c r="L64" i="42"/>
  <c r="M64" i="42"/>
  <c r="B65" i="42"/>
  <c r="C65" i="42"/>
  <c r="D65" i="42"/>
  <c r="E65" i="42"/>
  <c r="F65" i="42"/>
  <c r="G65" i="42"/>
  <c r="H65" i="42"/>
  <c r="I65" i="42"/>
  <c r="J65" i="42"/>
  <c r="K65" i="42"/>
  <c r="L65" i="42"/>
  <c r="M65" i="42"/>
  <c r="B66" i="42"/>
  <c r="C66" i="42"/>
  <c r="D66" i="42"/>
  <c r="E66" i="42"/>
  <c r="F66" i="42"/>
  <c r="G66" i="42"/>
  <c r="H66" i="42"/>
  <c r="I66" i="42"/>
  <c r="J66" i="42"/>
  <c r="K66" i="42"/>
  <c r="M66" i="42"/>
  <c r="B67" i="42"/>
  <c r="C67" i="42"/>
  <c r="D67" i="42"/>
  <c r="E67" i="42"/>
  <c r="F67" i="42"/>
  <c r="G67" i="42"/>
  <c r="H67" i="42"/>
  <c r="I67" i="42"/>
  <c r="J67" i="42"/>
  <c r="K67" i="42"/>
  <c r="L67" i="42"/>
  <c r="M67" i="42"/>
  <c r="B68" i="42"/>
  <c r="C68" i="42"/>
  <c r="D68" i="42"/>
  <c r="E68" i="42"/>
  <c r="F68" i="42"/>
  <c r="G68" i="42"/>
  <c r="H68" i="42"/>
  <c r="I68" i="42"/>
  <c r="J68" i="42"/>
  <c r="K68" i="42"/>
  <c r="L68" i="42"/>
  <c r="M68" i="42"/>
  <c r="B69" i="42"/>
  <c r="C69" i="42"/>
  <c r="D69" i="42"/>
  <c r="E69" i="42"/>
  <c r="F69" i="42"/>
  <c r="G69" i="42"/>
  <c r="H69" i="42"/>
  <c r="I69" i="42"/>
  <c r="J69" i="42"/>
  <c r="K69" i="42"/>
  <c r="L69" i="42"/>
  <c r="M69" i="42"/>
  <c r="B70" i="42"/>
  <c r="C70" i="42"/>
  <c r="D70" i="42"/>
  <c r="E70" i="42"/>
  <c r="F70" i="42"/>
  <c r="G70" i="42"/>
  <c r="H70" i="42"/>
  <c r="I70" i="42"/>
  <c r="J70" i="42"/>
  <c r="K70" i="42"/>
  <c r="M70" i="42"/>
  <c r="B71" i="42"/>
  <c r="C71" i="42"/>
  <c r="D71" i="42"/>
  <c r="E71" i="42"/>
  <c r="F71" i="42"/>
  <c r="G71" i="42"/>
  <c r="H71" i="42"/>
  <c r="I71" i="42"/>
  <c r="J71" i="42"/>
  <c r="K71" i="42"/>
  <c r="L71" i="42"/>
  <c r="M71" i="42"/>
  <c r="B72" i="42"/>
  <c r="C72" i="42"/>
  <c r="D72" i="42"/>
  <c r="E72" i="42"/>
  <c r="F72" i="42"/>
  <c r="G72" i="42"/>
  <c r="H72" i="42"/>
  <c r="I72" i="42"/>
  <c r="J72" i="42"/>
  <c r="K72" i="42"/>
  <c r="L72" i="42"/>
  <c r="M72" i="42"/>
  <c r="B73" i="42"/>
  <c r="C73" i="42"/>
  <c r="D73" i="42"/>
  <c r="E73" i="42"/>
  <c r="F73" i="42"/>
  <c r="G73" i="42"/>
  <c r="H73" i="42"/>
  <c r="I73" i="42"/>
  <c r="J73" i="42"/>
  <c r="K73" i="42"/>
  <c r="L73" i="42"/>
  <c r="M73" i="42"/>
  <c r="B74" i="42"/>
  <c r="C74" i="42"/>
  <c r="D74" i="42"/>
  <c r="E74" i="42"/>
  <c r="F74" i="42"/>
  <c r="G74" i="42"/>
  <c r="H74" i="42"/>
  <c r="I74" i="42"/>
  <c r="J74" i="42"/>
  <c r="K74" i="42"/>
  <c r="M74" i="42"/>
  <c r="B75" i="42"/>
  <c r="C75" i="42"/>
  <c r="D75" i="42"/>
  <c r="E75" i="42"/>
  <c r="F75" i="42"/>
  <c r="G75" i="42"/>
  <c r="H75" i="42"/>
  <c r="I75" i="42"/>
  <c r="J75" i="42"/>
  <c r="K75" i="42"/>
  <c r="L75" i="42"/>
  <c r="M75" i="42"/>
  <c r="B76" i="42"/>
  <c r="C76" i="42"/>
  <c r="D76" i="42"/>
  <c r="E76" i="42"/>
  <c r="F76" i="42"/>
  <c r="G76" i="42"/>
  <c r="H76" i="42"/>
  <c r="I76" i="42"/>
  <c r="J76" i="42"/>
  <c r="K76" i="42"/>
  <c r="L76" i="42"/>
  <c r="M76" i="42"/>
  <c r="B77" i="42"/>
  <c r="C77" i="42"/>
  <c r="D77" i="42"/>
  <c r="E77" i="42"/>
  <c r="F77" i="42"/>
  <c r="G77" i="42"/>
  <c r="H77" i="42"/>
  <c r="I77" i="42"/>
  <c r="J77" i="42"/>
  <c r="K77" i="42"/>
  <c r="L77" i="42"/>
  <c r="M77" i="42"/>
  <c r="B78" i="42"/>
  <c r="C78" i="42"/>
  <c r="D78" i="42"/>
  <c r="E78" i="42"/>
  <c r="F78" i="42"/>
  <c r="G78" i="42"/>
  <c r="H78" i="42"/>
  <c r="I78" i="42"/>
  <c r="J78" i="42"/>
  <c r="K78" i="42"/>
  <c r="L78" i="42"/>
  <c r="M78" i="42"/>
  <c r="B79" i="42"/>
  <c r="C79" i="42"/>
  <c r="D79" i="42"/>
  <c r="E79" i="42"/>
  <c r="F79" i="42"/>
  <c r="G79" i="42"/>
  <c r="H79" i="42"/>
  <c r="I79" i="42"/>
  <c r="J79" i="42"/>
  <c r="K79" i="42"/>
  <c r="L79" i="42"/>
  <c r="M79" i="42"/>
  <c r="B80" i="42"/>
  <c r="C80" i="42"/>
  <c r="D80" i="42"/>
  <c r="E80" i="42"/>
  <c r="F80" i="42"/>
  <c r="G80" i="42"/>
  <c r="H80" i="42"/>
  <c r="I80" i="42"/>
  <c r="J80" i="42"/>
  <c r="K80" i="42"/>
  <c r="L80" i="42"/>
  <c r="M80" i="42"/>
  <c r="B81" i="42"/>
  <c r="C81" i="42"/>
  <c r="D81" i="42"/>
  <c r="E81" i="42"/>
  <c r="F81" i="42"/>
  <c r="H81" i="42"/>
  <c r="I81" i="42"/>
  <c r="J81" i="42"/>
  <c r="K81" i="42"/>
  <c r="L81" i="42"/>
  <c r="M81" i="42"/>
  <c r="B82" i="42"/>
  <c r="D82" i="42"/>
  <c r="E82" i="42"/>
  <c r="F82" i="42"/>
  <c r="G82" i="42"/>
  <c r="H82" i="42"/>
  <c r="I82" i="42"/>
  <c r="J82" i="42"/>
  <c r="K82" i="42"/>
  <c r="M82" i="42"/>
  <c r="B83" i="42"/>
  <c r="C83" i="42"/>
  <c r="D83" i="42"/>
  <c r="E83" i="42"/>
  <c r="F83" i="42"/>
  <c r="G83" i="42"/>
  <c r="H83" i="42"/>
  <c r="I83" i="42"/>
  <c r="J83" i="42"/>
  <c r="K83" i="42"/>
  <c r="L83" i="42"/>
  <c r="M83" i="42"/>
  <c r="B84" i="42"/>
  <c r="C84" i="42"/>
  <c r="D84" i="42"/>
  <c r="E84" i="42"/>
  <c r="F84" i="42"/>
  <c r="G84" i="42"/>
  <c r="H84" i="42"/>
  <c r="I84" i="42"/>
  <c r="J84" i="42"/>
  <c r="K84" i="42"/>
  <c r="L84" i="42"/>
  <c r="M84" i="42"/>
  <c r="B85" i="42"/>
  <c r="C85" i="42"/>
  <c r="D85" i="42"/>
  <c r="E85" i="42"/>
  <c r="F85" i="42"/>
  <c r="H85" i="42"/>
  <c r="I85" i="42"/>
  <c r="J85" i="42"/>
  <c r="K85" i="42"/>
  <c r="L85" i="42"/>
  <c r="M85" i="42"/>
  <c r="B86" i="42"/>
  <c r="D86" i="42"/>
  <c r="E86" i="42"/>
  <c r="F86" i="42"/>
  <c r="G86" i="42"/>
  <c r="H86" i="42"/>
  <c r="I86" i="42"/>
  <c r="J86" i="42"/>
  <c r="K86" i="42"/>
  <c r="M86" i="42"/>
  <c r="B87" i="42"/>
  <c r="C87" i="42"/>
  <c r="D87" i="42"/>
  <c r="E87" i="42"/>
  <c r="F87" i="42"/>
  <c r="G87" i="42"/>
  <c r="H87" i="42"/>
  <c r="I87" i="42"/>
  <c r="J87" i="42"/>
  <c r="K87" i="42"/>
  <c r="L87" i="42"/>
  <c r="M87" i="42"/>
  <c r="B88" i="42"/>
  <c r="C88" i="42"/>
  <c r="D88" i="42"/>
  <c r="E88" i="42"/>
  <c r="F88" i="42"/>
  <c r="G88" i="42"/>
  <c r="H88" i="42"/>
  <c r="I88" i="42"/>
  <c r="J88" i="42"/>
  <c r="K88" i="42"/>
  <c r="L88" i="42"/>
  <c r="M88" i="42"/>
  <c r="L66" i="42" l="1"/>
  <c r="L86" i="42"/>
  <c r="L70" i="42"/>
  <c r="L54" i="42"/>
  <c r="L82" i="42"/>
  <c r="L74" i="42"/>
  <c r="L58" i="42"/>
  <c r="L42" i="42"/>
  <c r="C86" i="42"/>
  <c r="C82" i="42"/>
  <c r="N10" i="44" l="1"/>
  <c r="M10" i="44"/>
  <c r="L10" i="44"/>
  <c r="K10" i="44"/>
  <c r="J10" i="44"/>
  <c r="I10" i="44"/>
  <c r="H10" i="44"/>
  <c r="G10" i="44"/>
  <c r="F10" i="44"/>
  <c r="E10" i="44"/>
  <c r="D10" i="44"/>
  <c r="C10" i="44"/>
  <c r="B10" i="44"/>
  <c r="M10" i="42"/>
  <c r="L10" i="42"/>
  <c r="K10" i="42"/>
  <c r="J10" i="42"/>
  <c r="I10" i="42"/>
  <c r="H10" i="42"/>
  <c r="G10" i="42"/>
  <c r="F10" i="42"/>
  <c r="E10" i="42"/>
  <c r="D10" i="42"/>
  <c r="C10" i="42"/>
  <c r="B10" i="42"/>
  <c r="A3" i="44" l="1"/>
  <c r="J90" i="72" l="1"/>
  <c r="I90" i="72"/>
  <c r="F90" i="72"/>
  <c r="B90" i="71" l="1"/>
  <c r="C90" i="71"/>
  <c r="K90" i="72"/>
  <c r="B6" i="72"/>
  <c r="AA90" i="58"/>
  <c r="Z90" i="58"/>
  <c r="Y90" i="58"/>
  <c r="X90" i="58"/>
  <c r="W90" i="58"/>
  <c r="V90" i="58"/>
  <c r="U90" i="58"/>
  <c r="T90" i="58"/>
  <c r="S90" i="58"/>
  <c r="CF90" i="51"/>
  <c r="CG90" i="51"/>
  <c r="BX90" i="53"/>
  <c r="BY90" i="53"/>
  <c r="BX90" i="55"/>
  <c r="BY90" i="55"/>
  <c r="BX90" i="51"/>
  <c r="BY90" i="51"/>
  <c r="BP90" i="51"/>
  <c r="BQ90" i="51"/>
  <c r="BP90" i="53"/>
  <c r="BQ90" i="53"/>
  <c r="BP90" i="54"/>
  <c r="BQ90" i="54"/>
  <c r="BP90" i="55"/>
  <c r="BQ90" i="55"/>
  <c r="BH90" i="51"/>
  <c r="BI90" i="51"/>
  <c r="BH90" i="53"/>
  <c r="BI90" i="53"/>
  <c r="BH90" i="54"/>
  <c r="BI90" i="54"/>
  <c r="BH90" i="55"/>
  <c r="BI90" i="55"/>
  <c r="AZ90" i="49"/>
  <c r="BA90" i="49"/>
  <c r="AZ90" i="51"/>
  <c r="BA90" i="51"/>
  <c r="AZ90" i="53"/>
  <c r="BA90" i="53"/>
  <c r="AZ90" i="54"/>
  <c r="BA90" i="54"/>
  <c r="AZ90" i="55"/>
  <c r="BA90" i="55"/>
  <c r="AZ90" i="48"/>
  <c r="BA90" i="48"/>
  <c r="AR90" i="49"/>
  <c r="AS90" i="49"/>
  <c r="AR90" i="51"/>
  <c r="AS90" i="51"/>
  <c r="AR90" i="53"/>
  <c r="AS90" i="53"/>
  <c r="AR90" i="54"/>
  <c r="AS90" i="54"/>
  <c r="AR90" i="55"/>
  <c r="AS90" i="55"/>
  <c r="AP90" i="58"/>
  <c r="AQ90" i="58"/>
  <c r="AR90" i="48"/>
  <c r="AS90" i="48"/>
  <c r="AJ90" i="49"/>
  <c r="AK90" i="49"/>
  <c r="AJ90" i="50"/>
  <c r="AK90" i="50"/>
  <c r="AJ90" i="51"/>
  <c r="AK90" i="51"/>
  <c r="AJ90" i="52"/>
  <c r="AK90" i="52"/>
  <c r="AJ90" i="53"/>
  <c r="AK90" i="53"/>
  <c r="AJ90" i="54"/>
  <c r="AK90" i="54"/>
  <c r="AJ90" i="55"/>
  <c r="AK90" i="55"/>
  <c r="AH90" i="58"/>
  <c r="AI90" i="58"/>
  <c r="AJ90" i="48"/>
  <c r="AK90" i="48"/>
  <c r="AB90" i="49"/>
  <c r="AC90" i="49"/>
  <c r="AB90" i="50"/>
  <c r="AC90" i="50"/>
  <c r="AB90" i="51"/>
  <c r="AC90" i="51"/>
  <c r="AB90" i="52"/>
  <c r="AC90" i="52"/>
  <c r="AB90" i="53"/>
  <c r="AC90" i="53"/>
  <c r="AB90" i="54"/>
  <c r="AC90" i="54"/>
  <c r="AB90" i="55"/>
  <c r="AC90" i="55"/>
  <c r="AB90" i="48"/>
  <c r="AC90" i="48"/>
  <c r="T90" i="49"/>
  <c r="U90" i="49"/>
  <c r="T90" i="50"/>
  <c r="U90" i="50"/>
  <c r="T90" i="51"/>
  <c r="U90" i="51"/>
  <c r="T90" i="52"/>
  <c r="U90" i="52"/>
  <c r="T90" i="53"/>
  <c r="U90" i="53"/>
  <c r="T90" i="54"/>
  <c r="U90" i="54"/>
  <c r="T90" i="55"/>
  <c r="U90" i="55"/>
  <c r="T90" i="56"/>
  <c r="U90" i="56"/>
  <c r="T90" i="57"/>
  <c r="U90" i="57"/>
  <c r="T90" i="48"/>
  <c r="U90" i="48"/>
  <c r="L90" i="49"/>
  <c r="M90" i="49"/>
  <c r="L90" i="50"/>
  <c r="M90" i="50"/>
  <c r="L90" i="51"/>
  <c r="M90" i="51"/>
  <c r="L90" i="52"/>
  <c r="M90" i="52"/>
  <c r="L90" i="53"/>
  <c r="M90" i="53"/>
  <c r="L90" i="54"/>
  <c r="M90" i="54"/>
  <c r="L90" i="55"/>
  <c r="M90" i="55"/>
  <c r="L90" i="56"/>
  <c r="M90" i="56"/>
  <c r="L90" i="57"/>
  <c r="M90" i="57"/>
  <c r="L90" i="58"/>
  <c r="M90" i="58"/>
  <c r="M90" i="59"/>
  <c r="N90" i="59"/>
  <c r="L90" i="48"/>
  <c r="M90" i="48"/>
  <c r="D90" i="49"/>
  <c r="E90" i="49"/>
  <c r="D90" i="50"/>
  <c r="E90" i="50"/>
  <c r="D90" i="51"/>
  <c r="E90" i="51"/>
  <c r="D90" i="52"/>
  <c r="E90" i="52"/>
  <c r="D90" i="53"/>
  <c r="E90" i="53"/>
  <c r="D90" i="54"/>
  <c r="E90" i="54"/>
  <c r="D90" i="55"/>
  <c r="E90" i="55"/>
  <c r="D90" i="56"/>
  <c r="E90" i="56"/>
  <c r="D90" i="57"/>
  <c r="E90" i="57"/>
  <c r="D90" i="58"/>
  <c r="E90" i="58"/>
  <c r="D90" i="59"/>
  <c r="E90" i="59"/>
  <c r="D90" i="48"/>
  <c r="E90" i="48"/>
  <c r="H90" i="72" l="1"/>
  <c r="G90" i="72"/>
  <c r="E90" i="72"/>
  <c r="D90" i="72"/>
  <c r="C90" i="72"/>
  <c r="B90" i="72"/>
  <c r="A3" i="72"/>
  <c r="E90" i="71"/>
  <c r="D90" i="71"/>
  <c r="A3" i="71"/>
  <c r="R90" i="59"/>
  <c r="Q90" i="59"/>
  <c r="P90" i="59"/>
  <c r="O90" i="59"/>
  <c r="L90" i="59"/>
  <c r="J90" i="59"/>
  <c r="I90" i="59"/>
  <c r="H90" i="59"/>
  <c r="G90" i="59"/>
  <c r="F90" i="59"/>
  <c r="C90" i="59"/>
  <c r="B90" i="59"/>
  <c r="A3" i="59"/>
  <c r="AS90" i="58"/>
  <c r="AR90" i="58"/>
  <c r="AO90" i="58"/>
  <c r="AN90" i="58"/>
  <c r="AM90" i="58"/>
  <c r="AL90" i="58"/>
  <c r="AK90" i="58"/>
  <c r="AJ90" i="58"/>
  <c r="AG90" i="58"/>
  <c r="AF90" i="58"/>
  <c r="AE90" i="58"/>
  <c r="AD90" i="58"/>
  <c r="AC90" i="58"/>
  <c r="AB90" i="58"/>
  <c r="R90" i="58"/>
  <c r="Q90" i="58"/>
  <c r="P90" i="58"/>
  <c r="O90" i="58"/>
  <c r="N90" i="58"/>
  <c r="K90" i="58"/>
  <c r="J90" i="58"/>
  <c r="I90" i="58"/>
  <c r="H90" i="58"/>
  <c r="G90" i="58"/>
  <c r="F90" i="58"/>
  <c r="C90" i="58"/>
  <c r="B90" i="58"/>
  <c r="B6" i="58"/>
  <c r="A3" i="58"/>
  <c r="Y90" i="57"/>
  <c r="X90" i="57"/>
  <c r="W90" i="57"/>
  <c r="V90" i="57"/>
  <c r="S90" i="57"/>
  <c r="R90" i="57"/>
  <c r="Q90" i="57"/>
  <c r="P90" i="57"/>
  <c r="O90" i="57"/>
  <c r="N90" i="57"/>
  <c r="K90" i="57"/>
  <c r="J90" i="57"/>
  <c r="I90" i="57"/>
  <c r="H90" i="57"/>
  <c r="G90" i="57"/>
  <c r="F90" i="57"/>
  <c r="C90" i="57"/>
  <c r="B90" i="57"/>
  <c r="B6" i="57"/>
  <c r="A3" i="57"/>
  <c r="Y90" i="56"/>
  <c r="X90" i="56"/>
  <c r="W90" i="56"/>
  <c r="V90" i="56"/>
  <c r="S90" i="56"/>
  <c r="R90" i="56"/>
  <c r="Q90" i="56"/>
  <c r="P90" i="56"/>
  <c r="O90" i="56"/>
  <c r="N90" i="56"/>
  <c r="K90" i="56"/>
  <c r="J90" i="56"/>
  <c r="I90" i="56"/>
  <c r="H90" i="56"/>
  <c r="G90" i="56"/>
  <c r="F90" i="56"/>
  <c r="C90" i="56"/>
  <c r="B90" i="56"/>
  <c r="B6" i="56"/>
  <c r="A3" i="56"/>
  <c r="CC90" i="55"/>
  <c r="CB90" i="55"/>
  <c r="CA90" i="55"/>
  <c r="BZ90" i="55"/>
  <c r="BW90" i="55"/>
  <c r="BV90" i="55"/>
  <c r="BU90" i="55"/>
  <c r="BT90" i="55"/>
  <c r="BS90" i="55"/>
  <c r="BR90" i="55"/>
  <c r="BO90" i="55"/>
  <c r="BN90" i="55"/>
  <c r="BM90" i="55"/>
  <c r="BL90" i="55"/>
  <c r="BK90" i="55"/>
  <c r="BJ90" i="55"/>
  <c r="BG90" i="55"/>
  <c r="BF90" i="55"/>
  <c r="BE90" i="55"/>
  <c r="BD90" i="55"/>
  <c r="BC90" i="55"/>
  <c r="BB90" i="55"/>
  <c r="AY90" i="55"/>
  <c r="AX90" i="55"/>
  <c r="AW90" i="55"/>
  <c r="AV90" i="55"/>
  <c r="AU90" i="55"/>
  <c r="AT90" i="55"/>
  <c r="AQ90" i="55"/>
  <c r="AP90" i="55"/>
  <c r="AO90" i="55"/>
  <c r="AN90" i="55"/>
  <c r="AM90" i="55"/>
  <c r="AL90" i="55"/>
  <c r="AI90" i="55"/>
  <c r="AH90" i="55"/>
  <c r="AG90" i="55"/>
  <c r="AF90" i="55"/>
  <c r="AE90" i="55"/>
  <c r="AD90" i="55"/>
  <c r="AA90" i="55"/>
  <c r="Z90" i="55"/>
  <c r="Y90" i="55"/>
  <c r="X90" i="55"/>
  <c r="W90" i="55"/>
  <c r="V90" i="55"/>
  <c r="S90" i="55"/>
  <c r="R90" i="55"/>
  <c r="Q90" i="55"/>
  <c r="P90" i="55"/>
  <c r="O90" i="55"/>
  <c r="N90" i="55"/>
  <c r="K90" i="55"/>
  <c r="J90" i="55"/>
  <c r="I90" i="55"/>
  <c r="H90" i="55"/>
  <c r="G90" i="55"/>
  <c r="F90" i="55"/>
  <c r="C90" i="55"/>
  <c r="B90" i="55"/>
  <c r="B6" i="55"/>
  <c r="A3" i="55"/>
  <c r="BU90" i="54"/>
  <c r="BT90" i="54"/>
  <c r="BS90" i="54"/>
  <c r="BR90" i="54"/>
  <c r="BO90" i="54"/>
  <c r="BN90" i="54"/>
  <c r="BM90" i="54"/>
  <c r="BL90" i="54"/>
  <c r="BK90" i="54"/>
  <c r="BJ90" i="54"/>
  <c r="BG90" i="54"/>
  <c r="BF90" i="54"/>
  <c r="BE90" i="54"/>
  <c r="BD90" i="54"/>
  <c r="BC90" i="54"/>
  <c r="BB90" i="54"/>
  <c r="AY90" i="54"/>
  <c r="AX90" i="54"/>
  <c r="AW90" i="54"/>
  <c r="AV90" i="54"/>
  <c r="AU90" i="54"/>
  <c r="AT90" i="54"/>
  <c r="AQ90" i="54"/>
  <c r="AP90" i="54"/>
  <c r="AO90" i="54"/>
  <c r="AN90" i="54"/>
  <c r="AM90" i="54"/>
  <c r="AL90" i="54"/>
  <c r="AI90" i="54"/>
  <c r="AH90" i="54"/>
  <c r="AG90" i="54"/>
  <c r="AF90" i="54"/>
  <c r="AE90" i="54"/>
  <c r="AD90" i="54"/>
  <c r="AA90" i="54"/>
  <c r="Z90" i="54"/>
  <c r="Y90" i="54"/>
  <c r="X90" i="54"/>
  <c r="W90" i="54"/>
  <c r="V90" i="54"/>
  <c r="S90" i="54"/>
  <c r="R90" i="54"/>
  <c r="Q90" i="54"/>
  <c r="P90" i="54"/>
  <c r="O90" i="54"/>
  <c r="N90" i="54"/>
  <c r="K90" i="54"/>
  <c r="J90" i="54"/>
  <c r="I90" i="54"/>
  <c r="H90" i="54"/>
  <c r="G90" i="54"/>
  <c r="F90" i="54"/>
  <c r="C90" i="54"/>
  <c r="B90" i="54"/>
  <c r="B6" i="54"/>
  <c r="A3" i="54"/>
  <c r="CC90" i="53"/>
  <c r="CB90" i="53"/>
  <c r="CA90" i="53"/>
  <c r="BZ90" i="53"/>
  <c r="BW90" i="53"/>
  <c r="BV90" i="53"/>
  <c r="BU90" i="53"/>
  <c r="BT90" i="53"/>
  <c r="BS90" i="53"/>
  <c r="BR90" i="53"/>
  <c r="BO90" i="53"/>
  <c r="BN90" i="53"/>
  <c r="BM90" i="53"/>
  <c r="BL90" i="53"/>
  <c r="BK90" i="53"/>
  <c r="BJ90" i="53"/>
  <c r="BG90" i="53"/>
  <c r="BF90" i="53"/>
  <c r="BE90" i="53"/>
  <c r="BD90" i="53"/>
  <c r="BC90" i="53"/>
  <c r="BB90" i="53"/>
  <c r="AY90" i="53"/>
  <c r="AX90" i="53"/>
  <c r="AW90" i="53"/>
  <c r="AV90" i="53"/>
  <c r="AU90" i="53"/>
  <c r="AT90" i="53"/>
  <c r="AQ90" i="53"/>
  <c r="AP90" i="53"/>
  <c r="AO90" i="53"/>
  <c r="AN90" i="53"/>
  <c r="AM90" i="53"/>
  <c r="AL90" i="53"/>
  <c r="AI90" i="53"/>
  <c r="AH90" i="53"/>
  <c r="AG90" i="53"/>
  <c r="AF90" i="53"/>
  <c r="AE90" i="53"/>
  <c r="AD90" i="53"/>
  <c r="AA90" i="53"/>
  <c r="Z90" i="53"/>
  <c r="Y90" i="53"/>
  <c r="X90" i="53"/>
  <c r="W90" i="53"/>
  <c r="V90" i="53"/>
  <c r="S90" i="53"/>
  <c r="R90" i="53"/>
  <c r="Q90" i="53"/>
  <c r="P90" i="53"/>
  <c r="O90" i="53"/>
  <c r="N90" i="53"/>
  <c r="K90" i="53"/>
  <c r="J90" i="53"/>
  <c r="I90" i="53"/>
  <c r="H90" i="53"/>
  <c r="G90" i="53"/>
  <c r="F90" i="53"/>
  <c r="C90" i="53"/>
  <c r="B90" i="53"/>
  <c r="B6" i="53"/>
  <c r="A3" i="53"/>
  <c r="AO90" i="52"/>
  <c r="AN90" i="52"/>
  <c r="AM90" i="52"/>
  <c r="AL90" i="52"/>
  <c r="AI90" i="52"/>
  <c r="AH90" i="52"/>
  <c r="AG90" i="52"/>
  <c r="AF90" i="52"/>
  <c r="AE90" i="52"/>
  <c r="AD90" i="52"/>
  <c r="AA90" i="52"/>
  <c r="Z90" i="52"/>
  <c r="Y90" i="52"/>
  <c r="X90" i="52"/>
  <c r="W90" i="52"/>
  <c r="V90" i="52"/>
  <c r="S90" i="52"/>
  <c r="R90" i="52"/>
  <c r="Q90" i="52"/>
  <c r="P90" i="52"/>
  <c r="O90" i="52"/>
  <c r="N90" i="52"/>
  <c r="K90" i="52"/>
  <c r="J90" i="52"/>
  <c r="I90" i="52"/>
  <c r="H90" i="52"/>
  <c r="G90" i="52"/>
  <c r="F90" i="52"/>
  <c r="C90" i="52"/>
  <c r="B90" i="52"/>
  <c r="B6" i="52"/>
  <c r="A3" i="52"/>
  <c r="CK90" i="51"/>
  <c r="CJ90" i="51"/>
  <c r="CI90" i="51"/>
  <c r="CH90" i="51"/>
  <c r="CE90" i="51"/>
  <c r="CD90" i="51"/>
  <c r="CC90" i="51"/>
  <c r="CB90" i="51"/>
  <c r="CA90" i="51"/>
  <c r="BZ90" i="51"/>
  <c r="BW90" i="51"/>
  <c r="BV90" i="51"/>
  <c r="BU90" i="51"/>
  <c r="BT90" i="51"/>
  <c r="BS90" i="51"/>
  <c r="BR90" i="51"/>
  <c r="BO90" i="51"/>
  <c r="BN90" i="51"/>
  <c r="BM90" i="51"/>
  <c r="BL90" i="51"/>
  <c r="BK90" i="51"/>
  <c r="BJ90" i="51"/>
  <c r="BG90" i="51"/>
  <c r="BF90" i="51"/>
  <c r="BE90" i="51"/>
  <c r="BD90" i="51"/>
  <c r="BC90" i="51"/>
  <c r="BB90" i="51"/>
  <c r="AY90" i="51"/>
  <c r="AX90" i="51"/>
  <c r="AW90" i="51"/>
  <c r="AV90" i="51"/>
  <c r="AU90" i="51"/>
  <c r="AT90" i="51"/>
  <c r="AQ90" i="51"/>
  <c r="AP90" i="51"/>
  <c r="AO90" i="51"/>
  <c r="AN90" i="51"/>
  <c r="AM90" i="51"/>
  <c r="AL90" i="51"/>
  <c r="AI90" i="51"/>
  <c r="AH90" i="51"/>
  <c r="AG90" i="51"/>
  <c r="AF90" i="51"/>
  <c r="AE90" i="51"/>
  <c r="AD90" i="51"/>
  <c r="AA90" i="51"/>
  <c r="Z90" i="51"/>
  <c r="Y90" i="51"/>
  <c r="X90" i="51"/>
  <c r="W90" i="51"/>
  <c r="V90" i="51"/>
  <c r="S90" i="51"/>
  <c r="R90" i="51"/>
  <c r="Q90" i="51"/>
  <c r="P90" i="51"/>
  <c r="O90" i="51"/>
  <c r="N90" i="51"/>
  <c r="K90" i="51"/>
  <c r="J90" i="51"/>
  <c r="I90" i="51"/>
  <c r="H90" i="51"/>
  <c r="G90" i="51"/>
  <c r="F90" i="51"/>
  <c r="C90" i="51"/>
  <c r="B90" i="51"/>
  <c r="B6" i="51"/>
  <c r="A3" i="51"/>
  <c r="AO90" i="50"/>
  <c r="AN90" i="50"/>
  <c r="AM90" i="50"/>
  <c r="AL90" i="50"/>
  <c r="AI90" i="50"/>
  <c r="AH90" i="50"/>
  <c r="AG90" i="50"/>
  <c r="AF90" i="50"/>
  <c r="AE90" i="50"/>
  <c r="AD90" i="50"/>
  <c r="AA90" i="50"/>
  <c r="Z90" i="50"/>
  <c r="Y90" i="50"/>
  <c r="X90" i="50"/>
  <c r="W90" i="50"/>
  <c r="V90" i="50"/>
  <c r="S90" i="50"/>
  <c r="R90" i="50"/>
  <c r="Q90" i="50"/>
  <c r="P90" i="50"/>
  <c r="O90" i="50"/>
  <c r="N90" i="50"/>
  <c r="K90" i="50"/>
  <c r="J90" i="50"/>
  <c r="I90" i="50"/>
  <c r="H90" i="50"/>
  <c r="G90" i="50"/>
  <c r="F90" i="50"/>
  <c r="C90" i="50"/>
  <c r="B90" i="50"/>
  <c r="B6" i="50"/>
  <c r="A3" i="50"/>
  <c r="BE90" i="49"/>
  <c r="BD90" i="49"/>
  <c r="BC90" i="49"/>
  <c r="BB90" i="49"/>
  <c r="AY90" i="49"/>
  <c r="AX90" i="49"/>
  <c r="AW90" i="49"/>
  <c r="AV90" i="49"/>
  <c r="AU90" i="49"/>
  <c r="AT90" i="49"/>
  <c r="AQ90" i="49"/>
  <c r="AP90" i="49"/>
  <c r="AO90" i="49"/>
  <c r="AN90" i="49"/>
  <c r="AM90" i="49"/>
  <c r="AL90" i="49"/>
  <c r="AI90" i="49"/>
  <c r="AH90" i="49"/>
  <c r="AG90" i="49"/>
  <c r="AF90" i="49"/>
  <c r="AE90" i="49"/>
  <c r="AD90" i="49"/>
  <c r="AA90" i="49"/>
  <c r="Z90" i="49"/>
  <c r="Y90" i="49"/>
  <c r="X90" i="49"/>
  <c r="W90" i="49"/>
  <c r="V90" i="49"/>
  <c r="S90" i="49"/>
  <c r="R90" i="49"/>
  <c r="Q90" i="49"/>
  <c r="P90" i="49"/>
  <c r="O90" i="49"/>
  <c r="N90" i="49"/>
  <c r="K90" i="49"/>
  <c r="J90" i="49"/>
  <c r="I90" i="49"/>
  <c r="H90" i="49"/>
  <c r="G90" i="49"/>
  <c r="F90" i="49"/>
  <c r="C90" i="49"/>
  <c r="B90" i="49"/>
  <c r="B6" i="49"/>
  <c r="A3" i="49"/>
  <c r="BE90" i="48"/>
  <c r="BD90" i="48"/>
  <c r="BC90" i="48"/>
  <c r="BB90" i="48"/>
  <c r="AY90" i="48"/>
  <c r="AX90" i="48"/>
  <c r="AW90" i="48"/>
  <c r="AV90" i="48"/>
  <c r="AU90" i="48"/>
  <c r="AT90" i="48"/>
  <c r="AQ90" i="48"/>
  <c r="AP90" i="48"/>
  <c r="AO90" i="48"/>
  <c r="AN90" i="48"/>
  <c r="AM90" i="48"/>
  <c r="AL90" i="48"/>
  <c r="AI90" i="48"/>
  <c r="AH90" i="48"/>
  <c r="AG90" i="48"/>
  <c r="AF90" i="48"/>
  <c r="AE90" i="48"/>
  <c r="AD90" i="48"/>
  <c r="AA90" i="48"/>
  <c r="Z90" i="48"/>
  <c r="Y90" i="48"/>
  <c r="X90" i="48"/>
  <c r="W90" i="48"/>
  <c r="V90" i="48"/>
  <c r="S90" i="48"/>
  <c r="R90" i="48"/>
  <c r="Q90" i="48"/>
  <c r="P90" i="48"/>
  <c r="O90" i="48"/>
  <c r="N90" i="48"/>
  <c r="K90" i="48"/>
  <c r="J90" i="48"/>
  <c r="I90" i="48"/>
  <c r="H90" i="48"/>
  <c r="G90" i="48"/>
  <c r="F90" i="48"/>
  <c r="C90" i="48"/>
  <c r="B90" i="48"/>
  <c r="B6" i="48"/>
  <c r="A3" i="48"/>
  <c r="B6" i="6"/>
  <c r="B6" i="9"/>
  <c r="B6" i="12"/>
  <c r="B6" i="15"/>
  <c r="B6" i="18"/>
  <c r="B6" i="21"/>
  <c r="B6" i="24"/>
  <c r="B6" i="27"/>
  <c r="B6" i="33"/>
  <c r="B6" i="30"/>
  <c r="B6" i="1"/>
  <c r="N90" i="44" l="1"/>
  <c r="M90" i="44"/>
  <c r="L90" i="44"/>
  <c r="A91" i="44" l="1"/>
  <c r="A91" i="42"/>
  <c r="A3" i="33"/>
  <c r="A3" i="30"/>
  <c r="A3" i="39"/>
  <c r="A3" i="27"/>
  <c r="A3" i="24"/>
  <c r="A3" i="21"/>
  <c r="A3" i="18"/>
  <c r="A3" i="15"/>
  <c r="A3" i="12"/>
  <c r="A3" i="9"/>
  <c r="A3" i="6"/>
  <c r="A3" i="1"/>
  <c r="A91" i="27" l="1"/>
  <c r="A91" i="59"/>
  <c r="A91" i="58"/>
  <c r="A91" i="57"/>
  <c r="A91" i="55"/>
  <c r="A91" i="52"/>
  <c r="A91" i="50"/>
  <c r="A91" i="48"/>
  <c r="A91" i="72"/>
  <c r="A91" i="71"/>
  <c r="A91" i="56"/>
  <c r="A91" i="54"/>
  <c r="A91" i="53"/>
  <c r="A91" i="49"/>
  <c r="A91" i="51"/>
  <c r="A91" i="12"/>
  <c r="A91" i="24"/>
  <c r="A91" i="33"/>
  <c r="A91" i="9"/>
  <c r="A91" i="21"/>
  <c r="A91" i="30"/>
  <c r="A91" i="6"/>
  <c r="A91" i="18"/>
  <c r="A91" i="39"/>
  <c r="A91" i="1"/>
  <c r="A91" i="15"/>
  <c r="M90" i="39" l="1"/>
  <c r="I90" i="39"/>
  <c r="G90" i="21"/>
  <c r="BC90" i="21"/>
  <c r="BA90" i="21"/>
  <c r="AY90" i="21"/>
  <c r="AW90" i="21"/>
  <c r="AU90" i="21"/>
  <c r="AS90" i="21"/>
  <c r="AQ90" i="21"/>
  <c r="AO90" i="21"/>
  <c r="AM90" i="21"/>
  <c r="S90" i="21"/>
  <c r="Q90" i="21"/>
  <c r="O90" i="21"/>
  <c r="M90" i="21"/>
  <c r="K90" i="21"/>
  <c r="I90" i="21"/>
  <c r="AC90" i="15"/>
  <c r="Y90" i="15"/>
  <c r="U90" i="15"/>
  <c r="Q90" i="15"/>
  <c r="M90" i="15"/>
  <c r="BM90" i="12"/>
  <c r="BI90" i="12"/>
  <c r="BE90" i="12"/>
  <c r="BA90" i="12"/>
  <c r="G90" i="30"/>
  <c r="F90" i="30"/>
  <c r="E90" i="30"/>
  <c r="D90" i="30"/>
  <c r="C90" i="30"/>
  <c r="B90" i="30"/>
  <c r="AI90" i="30"/>
  <c r="AH90" i="30"/>
  <c r="AG90" i="30"/>
  <c r="AF90" i="30"/>
  <c r="AE90" i="30"/>
  <c r="AB90" i="30"/>
  <c r="AA90" i="30"/>
  <c r="Z90" i="30"/>
  <c r="Y90" i="30"/>
  <c r="X90" i="30"/>
  <c r="U90" i="30"/>
  <c r="T90" i="30"/>
  <c r="S90" i="30"/>
  <c r="R90" i="30"/>
  <c r="Q90" i="30"/>
  <c r="N90" i="30"/>
  <c r="M90" i="30"/>
  <c r="L90" i="30"/>
  <c r="K90" i="30"/>
  <c r="J90" i="30"/>
  <c r="F90" i="27"/>
  <c r="D90" i="27"/>
  <c r="B90" i="27"/>
  <c r="R90" i="27"/>
  <c r="P90" i="27"/>
  <c r="N90" i="27"/>
  <c r="L90" i="27"/>
  <c r="J90" i="27"/>
  <c r="H90" i="27"/>
  <c r="G90" i="24"/>
  <c r="E90" i="24"/>
  <c r="C90" i="24"/>
  <c r="BI90" i="24"/>
  <c r="BG90" i="24"/>
  <c r="BE90" i="24"/>
  <c r="BC90" i="24"/>
  <c r="BA90" i="24"/>
  <c r="AY90" i="24"/>
  <c r="AW90" i="24"/>
  <c r="AU90" i="24"/>
  <c r="AS90" i="24"/>
  <c r="S90" i="24"/>
  <c r="Q90" i="24"/>
  <c r="O90" i="24"/>
  <c r="M90" i="24"/>
  <c r="K90" i="24"/>
  <c r="I90" i="24"/>
  <c r="F90" i="21"/>
  <c r="D90" i="21"/>
  <c r="B90" i="21"/>
  <c r="BB90" i="21"/>
  <c r="AZ90" i="21"/>
  <c r="AX90" i="21"/>
  <c r="AV90" i="21"/>
  <c r="AT90" i="21"/>
  <c r="AR90" i="21"/>
  <c r="AP90" i="21"/>
  <c r="AN90" i="21"/>
  <c r="AL90" i="21"/>
  <c r="R90" i="21"/>
  <c r="P90" i="21"/>
  <c r="N90" i="21"/>
  <c r="L90" i="21"/>
  <c r="J90" i="21"/>
  <c r="H90" i="21"/>
  <c r="G90" i="18"/>
  <c r="F90" i="18"/>
  <c r="E90" i="18"/>
  <c r="C90" i="18"/>
  <c r="B90" i="18"/>
  <c r="BI90" i="18"/>
  <c r="BG90" i="18"/>
  <c r="BF90" i="18"/>
  <c r="BE90" i="18"/>
  <c r="BC90" i="18"/>
  <c r="BB90" i="18"/>
  <c r="BA90" i="18"/>
  <c r="AY90" i="18"/>
  <c r="AX90" i="18"/>
  <c r="AW90" i="18"/>
  <c r="AU90" i="18"/>
  <c r="AT90" i="18"/>
  <c r="AS90" i="18"/>
  <c r="S90" i="18"/>
  <c r="R90" i="18"/>
  <c r="Q90" i="18"/>
  <c r="O90" i="18"/>
  <c r="N90" i="18"/>
  <c r="M90" i="18"/>
  <c r="K90" i="18"/>
  <c r="J90" i="18"/>
  <c r="I90" i="18"/>
  <c r="G90" i="15"/>
  <c r="E90" i="15"/>
  <c r="D90" i="15"/>
  <c r="C90" i="15"/>
  <c r="AE90" i="15"/>
  <c r="AD90" i="15"/>
  <c r="AB90" i="15"/>
  <c r="AA90" i="15"/>
  <c r="Z90" i="15"/>
  <c r="X90" i="15"/>
  <c r="W90" i="15"/>
  <c r="V90" i="15"/>
  <c r="T90" i="15"/>
  <c r="S90" i="15"/>
  <c r="R90" i="15"/>
  <c r="P90" i="15"/>
  <c r="O90" i="15"/>
  <c r="N90" i="15"/>
  <c r="L90" i="15"/>
  <c r="K90" i="15"/>
  <c r="J90" i="15"/>
  <c r="G90" i="12"/>
  <c r="F90" i="12"/>
  <c r="D90" i="12"/>
  <c r="C90" i="12"/>
  <c r="B90" i="12"/>
  <c r="BO90" i="12"/>
  <c r="BN90" i="12"/>
  <c r="BL90" i="12"/>
  <c r="BK90" i="12"/>
  <c r="BJ90" i="12"/>
  <c r="BH90" i="12"/>
  <c r="BG90" i="12"/>
  <c r="BF90" i="12"/>
  <c r="BD90" i="12"/>
  <c r="BC90" i="12"/>
  <c r="BB90" i="12"/>
  <c r="AY90" i="12"/>
  <c r="AX90" i="12"/>
  <c r="AW90" i="12"/>
  <c r="AT90" i="12"/>
  <c r="AS90" i="12"/>
  <c r="AR90" i="12"/>
  <c r="M90" i="12"/>
  <c r="L90" i="12"/>
  <c r="K90" i="12"/>
  <c r="J90" i="12"/>
  <c r="I90" i="12"/>
  <c r="H90" i="12"/>
  <c r="G90" i="9"/>
  <c r="F90" i="9"/>
  <c r="E90" i="9"/>
  <c r="D90" i="9"/>
  <c r="C90" i="9"/>
  <c r="B90" i="9"/>
  <c r="AE90" i="9"/>
  <c r="AD90" i="9"/>
  <c r="AC90" i="9"/>
  <c r="AB90" i="9"/>
  <c r="AA90" i="9"/>
  <c r="Z90" i="9"/>
  <c r="Y90" i="9"/>
  <c r="W90" i="9"/>
  <c r="V90" i="9"/>
  <c r="U90" i="9"/>
  <c r="T90" i="9"/>
  <c r="S90" i="9"/>
  <c r="R90" i="9"/>
  <c r="Q90" i="9"/>
  <c r="P90" i="9"/>
  <c r="O90" i="9"/>
  <c r="N90" i="9"/>
  <c r="M90" i="9"/>
  <c r="L90" i="9"/>
  <c r="K90" i="9"/>
  <c r="J90" i="9"/>
  <c r="I90" i="9"/>
  <c r="H90" i="9"/>
  <c r="E90" i="12" l="1"/>
  <c r="AV90" i="12"/>
  <c r="H90" i="15"/>
  <c r="D90" i="18"/>
  <c r="E90" i="21"/>
  <c r="D90" i="24"/>
  <c r="E90" i="27"/>
  <c r="BF90" i="24"/>
  <c r="BB90" i="24"/>
  <c r="AX90" i="24"/>
  <c r="AT90" i="24"/>
  <c r="R90" i="24"/>
  <c r="N90" i="24"/>
  <c r="J90" i="24"/>
  <c r="Q90" i="27"/>
  <c r="M90" i="27"/>
  <c r="I90" i="27"/>
  <c r="F90" i="15"/>
  <c r="B90" i="15"/>
  <c r="C90" i="21"/>
  <c r="F90" i="24"/>
  <c r="B90" i="24"/>
  <c r="C90" i="27"/>
  <c r="BH90" i="18"/>
  <c r="BD90" i="18"/>
  <c r="AZ90" i="18"/>
  <c r="AV90" i="18"/>
  <c r="AR90" i="18"/>
  <c r="P90" i="18"/>
  <c r="L90" i="18"/>
  <c r="H90" i="18"/>
  <c r="BH90" i="24"/>
  <c r="BD90" i="24"/>
  <c r="AZ90" i="24"/>
  <c r="AV90" i="24"/>
  <c r="AR90" i="24"/>
  <c r="P90" i="24"/>
  <c r="L90" i="24"/>
  <c r="H90" i="24"/>
  <c r="G90" i="27"/>
  <c r="S90" i="27"/>
  <c r="O90" i="27"/>
  <c r="K90" i="27"/>
  <c r="AI90" i="12"/>
  <c r="AP90" i="12"/>
  <c r="Z90" i="18"/>
  <c r="W90" i="30"/>
  <c r="V90" i="12"/>
  <c r="Z90" i="12"/>
  <c r="AD90" i="12"/>
  <c r="AH90" i="12"/>
  <c r="AL90" i="12"/>
  <c r="P90" i="12"/>
  <c r="T90" i="12"/>
  <c r="X90" i="12"/>
  <c r="AB90" i="12"/>
  <c r="AF90" i="12"/>
  <c r="AJ90" i="12"/>
  <c r="AN90" i="12"/>
  <c r="AZ90" i="12"/>
  <c r="X90" i="9"/>
  <c r="Z90" i="24"/>
  <c r="AD90" i="24"/>
  <c r="AH90" i="24"/>
  <c r="AL90" i="24"/>
  <c r="AP90" i="24"/>
  <c r="AH90" i="6"/>
  <c r="AJ90" i="18"/>
  <c r="AB90" i="21"/>
  <c r="V90" i="21"/>
  <c r="Z90" i="21"/>
  <c r="AD90" i="21"/>
  <c r="AH90" i="21"/>
  <c r="L90" i="39"/>
  <c r="H90" i="39"/>
  <c r="J90" i="39"/>
  <c r="V90" i="30"/>
  <c r="P90" i="33"/>
  <c r="F90" i="33"/>
  <c r="I90" i="33"/>
  <c r="S90" i="33"/>
  <c r="O90" i="30"/>
  <c r="S90" i="12"/>
  <c r="AC90" i="12"/>
  <c r="T90" i="24"/>
  <c r="X90" i="24"/>
  <c r="AB90" i="24"/>
  <c r="AF90" i="24"/>
  <c r="AJ90" i="24"/>
  <c r="AN90" i="24"/>
  <c r="AN90" i="18"/>
  <c r="X90" i="18"/>
  <c r="T90" i="18"/>
  <c r="AH90" i="18"/>
  <c r="AF90" i="18"/>
  <c r="AB90" i="18"/>
  <c r="Q90" i="12"/>
  <c r="U90" i="24"/>
  <c r="W90" i="21"/>
  <c r="O90" i="33"/>
  <c r="K90" i="33"/>
  <c r="E90" i="33"/>
  <c r="AF90" i="6"/>
  <c r="AJ90" i="6"/>
  <c r="AD90" i="18"/>
  <c r="AL90" i="18"/>
  <c r="AP90" i="18"/>
  <c r="AQ90" i="12"/>
  <c r="O90" i="12"/>
  <c r="AM90" i="12"/>
  <c r="W90" i="24"/>
  <c r="K90" i="42"/>
  <c r="T90" i="21"/>
  <c r="X90" i="21"/>
  <c r="AF90" i="21"/>
  <c r="AJ90" i="21"/>
  <c r="AI90" i="21"/>
  <c r="AE90" i="21"/>
  <c r="AA90" i="21"/>
  <c r="M90" i="33"/>
  <c r="L90" i="33"/>
  <c r="B90" i="33"/>
  <c r="Y90" i="12"/>
  <c r="U90" i="18"/>
  <c r="P90" i="30"/>
  <c r="AG90" i="6"/>
  <c r="AK90" i="6"/>
  <c r="W90" i="12"/>
  <c r="AA90" i="12"/>
  <c r="AE90" i="12"/>
  <c r="V90" i="24"/>
  <c r="I90" i="30"/>
  <c r="AC90" i="30"/>
  <c r="Y90" i="18"/>
  <c r="AG90" i="18"/>
  <c r="AO90" i="18"/>
  <c r="AE90" i="18"/>
  <c r="AA90" i="18"/>
  <c r="AQ90" i="18"/>
  <c r="AM90" i="18"/>
  <c r="AC90" i="24"/>
  <c r="AM90" i="24"/>
  <c r="AG90" i="24"/>
  <c r="J90" i="33"/>
  <c r="N90" i="33"/>
  <c r="R90" i="33"/>
  <c r="D90" i="33"/>
  <c r="AD90" i="30"/>
  <c r="H90" i="30"/>
  <c r="AI90" i="6"/>
  <c r="AU90" i="12"/>
  <c r="AG90" i="12"/>
  <c r="AO90" i="12"/>
  <c r="AK90" i="12"/>
  <c r="V90" i="18"/>
  <c r="Q90" i="33"/>
  <c r="C90" i="33"/>
  <c r="K90" i="39"/>
  <c r="N90" i="12"/>
  <c r="R90" i="12"/>
  <c r="AC90" i="18"/>
  <c r="AK90" i="18"/>
  <c r="AI90" i="18"/>
  <c r="AK90" i="21"/>
  <c r="AG90" i="21"/>
  <c r="AC90" i="21"/>
  <c r="Y90" i="21"/>
  <c r="U90" i="21"/>
  <c r="AI90" i="24"/>
  <c r="AQ90" i="24"/>
  <c r="AA90" i="24"/>
  <c r="AO90" i="24"/>
  <c r="AK90" i="24"/>
  <c r="C90" i="39"/>
  <c r="G90" i="39"/>
  <c r="D90" i="39"/>
  <c r="E90" i="39"/>
  <c r="B90" i="39"/>
  <c r="F90" i="39"/>
  <c r="G90" i="33"/>
  <c r="H90" i="33"/>
  <c r="Y90" i="24"/>
  <c r="AE90" i="24"/>
  <c r="W90" i="18"/>
  <c r="I90" i="15"/>
  <c r="U90" i="12"/>
  <c r="G90" i="6"/>
  <c r="F90" i="6"/>
  <c r="E90" i="6"/>
  <c r="D90" i="6"/>
  <c r="C90" i="6"/>
  <c r="B90" i="6"/>
  <c r="AQ90" i="6"/>
  <c r="AP90" i="6"/>
  <c r="AO90" i="6"/>
  <c r="AN90" i="6"/>
  <c r="AM90" i="6"/>
  <c r="AL90" i="6"/>
  <c r="AE90" i="6"/>
  <c r="AD90" i="6"/>
  <c r="AC90" i="6"/>
  <c r="AB90" i="6"/>
  <c r="AA90" i="6"/>
  <c r="Z90" i="6"/>
  <c r="Y90" i="6"/>
  <c r="X90" i="6"/>
  <c r="W90" i="6"/>
  <c r="V90" i="6"/>
  <c r="U90" i="6"/>
  <c r="T90" i="6"/>
  <c r="S90" i="6"/>
  <c r="R90" i="6"/>
  <c r="Q90" i="6"/>
  <c r="P90" i="6"/>
  <c r="O90" i="6"/>
  <c r="N90" i="6"/>
  <c r="M90" i="6"/>
  <c r="L90" i="6"/>
  <c r="K90" i="6"/>
  <c r="J90" i="6"/>
  <c r="I90" i="6"/>
  <c r="H90" i="6"/>
  <c r="L90" i="42" l="1"/>
  <c r="D90" i="42"/>
  <c r="M90" i="42"/>
  <c r="E90" i="42"/>
  <c r="J90" i="42"/>
  <c r="H90" i="44"/>
  <c r="I90" i="44"/>
  <c r="F90" i="44"/>
  <c r="E90" i="44"/>
  <c r="H90" i="42"/>
  <c r="F90" i="42"/>
  <c r="I90" i="42"/>
  <c r="G90" i="42"/>
  <c r="D90" i="44"/>
  <c r="G90" i="44"/>
  <c r="C90" i="44"/>
  <c r="C90" i="42"/>
  <c r="N90" i="1"/>
  <c r="R90" i="1"/>
  <c r="V90" i="1"/>
  <c r="Z90" i="1"/>
  <c r="AD90" i="1"/>
  <c r="AH90" i="1"/>
  <c r="AL90" i="1"/>
  <c r="AP90" i="1"/>
  <c r="J90" i="44"/>
  <c r="K90" i="44"/>
  <c r="Q90" i="1"/>
  <c r="U90" i="1"/>
  <c r="Y90" i="1"/>
  <c r="AC90" i="1"/>
  <c r="AG90" i="1"/>
  <c r="AK90" i="1"/>
  <c r="AO90" i="1"/>
  <c r="AB90" i="1"/>
  <c r="X90" i="1"/>
  <c r="AN90" i="1"/>
  <c r="K90" i="1"/>
  <c r="P90" i="1"/>
  <c r="AF90" i="1"/>
  <c r="AJ90" i="1"/>
  <c r="T90" i="1"/>
  <c r="O90" i="1"/>
  <c r="W90" i="1"/>
  <c r="AI90" i="1"/>
  <c r="S90" i="1"/>
  <c r="AE90" i="1"/>
  <c r="AA90" i="1"/>
  <c r="AM90" i="1"/>
  <c r="AQ90" i="1"/>
  <c r="B90" i="44" l="1"/>
  <c r="B90" i="42"/>
  <c r="B90" i="1"/>
  <c r="F90" i="1"/>
  <c r="D90" i="1"/>
  <c r="G90" i="1"/>
  <c r="C90" i="1"/>
  <c r="E90" i="1"/>
  <c r="I90" i="1" l="1"/>
  <c r="J90" i="1"/>
  <c r="M90" i="1"/>
  <c r="L90" i="1"/>
  <c r="H90" i="1"/>
</calcChain>
</file>

<file path=xl/sharedStrings.xml><?xml version="1.0" encoding="utf-8"?>
<sst xmlns="http://schemas.openxmlformats.org/spreadsheetml/2006/main" count="6728" uniqueCount="421">
  <si>
    <t>Victoria Grants Commission</t>
  </si>
  <si>
    <t>Alpine (S)</t>
  </si>
  <si>
    <t>Ararat (RC)</t>
  </si>
  <si>
    <t>Ballarat (C)</t>
  </si>
  <si>
    <t>Banyule (C)</t>
  </si>
  <si>
    <t>Bass Coast (S)</t>
  </si>
  <si>
    <t>Baw Baw (S)</t>
  </si>
  <si>
    <t>Bayside (C)</t>
  </si>
  <si>
    <t>Benalla (RC)</t>
  </si>
  <si>
    <t>Boroondara (C)</t>
  </si>
  <si>
    <t>Brimbank (C)</t>
  </si>
  <si>
    <t>Buloke (S)</t>
  </si>
  <si>
    <t>Campaspe (S)</t>
  </si>
  <si>
    <t>Cardinia (S)</t>
  </si>
  <si>
    <t>Casey (C)</t>
  </si>
  <si>
    <t>Central Goldfields (S)</t>
  </si>
  <si>
    <t>Colac Otway (S)</t>
  </si>
  <si>
    <t>Corangamite (S)</t>
  </si>
  <si>
    <t>Darebin (C)</t>
  </si>
  <si>
    <t>East Gippsland (S)</t>
  </si>
  <si>
    <t>Frankston (C)</t>
  </si>
  <si>
    <t>Gannawarra (S)</t>
  </si>
  <si>
    <t>Glen Eira (C)</t>
  </si>
  <si>
    <t>Glenelg (S)</t>
  </si>
  <si>
    <t>Golden Plains (S)</t>
  </si>
  <si>
    <t>Greater Bendigo (C)</t>
  </si>
  <si>
    <t>Greater Dandenong (C)</t>
  </si>
  <si>
    <t>Greater Geelong (C)</t>
  </si>
  <si>
    <t>Greater Shepparton (C)</t>
  </si>
  <si>
    <t>Hepburn (S)</t>
  </si>
  <si>
    <t>Hindmarsh (S)</t>
  </si>
  <si>
    <t>Hobsons Bay (C)</t>
  </si>
  <si>
    <t>Horsham (RC)</t>
  </si>
  <si>
    <t>Hume (C)</t>
  </si>
  <si>
    <t>Indigo (S)</t>
  </si>
  <si>
    <t>Kingston (C)</t>
  </si>
  <si>
    <t>Knox (C)</t>
  </si>
  <si>
    <t>Latrobe (C)</t>
  </si>
  <si>
    <t>Loddon (S)</t>
  </si>
  <si>
    <t>Macedon Ranges (S)</t>
  </si>
  <si>
    <t>Manningham (C)</t>
  </si>
  <si>
    <t>Mansfield (S)</t>
  </si>
  <si>
    <t>Maribyrnong (C)</t>
  </si>
  <si>
    <t>Maroondah (C)</t>
  </si>
  <si>
    <t>Melbourne (C)</t>
  </si>
  <si>
    <t>Mildura (RC)</t>
  </si>
  <si>
    <t>Mitchell (S)</t>
  </si>
  <si>
    <t>Moira (S)</t>
  </si>
  <si>
    <t>Monash (C)</t>
  </si>
  <si>
    <t>Moonee Valley (C)</t>
  </si>
  <si>
    <t>Moorabool (S)</t>
  </si>
  <si>
    <t>Moreland (C)</t>
  </si>
  <si>
    <t>Mornington Peninsula (S)</t>
  </si>
  <si>
    <t>Mount Alexander (S)</t>
  </si>
  <si>
    <t>Moyne (S)</t>
  </si>
  <si>
    <t>Murrindindi (S)</t>
  </si>
  <si>
    <t>Nillumbik (S)</t>
  </si>
  <si>
    <t>Northern Grampians (S)</t>
  </si>
  <si>
    <t>Port Phillip (C)</t>
  </si>
  <si>
    <t>Pyrenees (S)</t>
  </si>
  <si>
    <t>Queenscliffe (B)</t>
  </si>
  <si>
    <t>South Gippsland (S)</t>
  </si>
  <si>
    <t>Southern Grampians (S)</t>
  </si>
  <si>
    <t>Stonnington (C)</t>
  </si>
  <si>
    <t>Strathbogie (S)</t>
  </si>
  <si>
    <t>Surf Coast (S)</t>
  </si>
  <si>
    <t>Swan Hill (RC)</t>
  </si>
  <si>
    <t>Towong (S)</t>
  </si>
  <si>
    <t>Wangaratta (RC)</t>
  </si>
  <si>
    <t>Warrnambool (C)</t>
  </si>
  <si>
    <t>Wellington (S)</t>
  </si>
  <si>
    <t>West Wimmera (S)</t>
  </si>
  <si>
    <t>Whitehorse (C)</t>
  </si>
  <si>
    <t>Whittlesea (C)</t>
  </si>
  <si>
    <t>Wodonga (C)</t>
  </si>
  <si>
    <t>Wyndham (C)</t>
  </si>
  <si>
    <t>Yarra (C)</t>
  </si>
  <si>
    <t>Yarra Ranges (S)</t>
  </si>
  <si>
    <t>Yarriambiack (S)</t>
  </si>
  <si>
    <t>(1)</t>
  </si>
  <si>
    <t>(2)</t>
  </si>
  <si>
    <t>(3)</t>
  </si>
  <si>
    <t>(4)</t>
  </si>
  <si>
    <t>(5)</t>
  </si>
  <si>
    <t>(6)</t>
  </si>
  <si>
    <t>VGC1 Expenditure</t>
  </si>
  <si>
    <t>Governance</t>
  </si>
  <si>
    <t>Employee Benefits</t>
  </si>
  <si>
    <t>Materials &amp; Services</t>
  </si>
  <si>
    <t>Depreciation &amp; Amortisation</t>
  </si>
  <si>
    <t>Finance 
Costs</t>
  </si>
  <si>
    <t>Other 
Recurrent</t>
  </si>
  <si>
    <t>Total Exp Recurrent</t>
  </si>
  <si>
    <t>01100</t>
  </si>
  <si>
    <t>01105</t>
  </si>
  <si>
    <t>Council Operations</t>
  </si>
  <si>
    <t>Public Order &amp; Safety</t>
  </si>
  <si>
    <t>01110</t>
  </si>
  <si>
    <t>01115</t>
  </si>
  <si>
    <t>Financial &amp; Fiscal Affairs</t>
  </si>
  <si>
    <t>Natural Disaster Relief</t>
  </si>
  <si>
    <t>01120</t>
  </si>
  <si>
    <t>01125</t>
  </si>
  <si>
    <t>General Operations</t>
  </si>
  <si>
    <t>General Administration</t>
  </si>
  <si>
    <t>VGC1 Revenue</t>
  </si>
  <si>
    <t>Statutory Fees &amp; Fines,  User Fees</t>
  </si>
  <si>
    <t>Non-Recurrent</t>
  </si>
  <si>
    <t>Contributions &amp; Reimbursement</t>
  </si>
  <si>
    <t>Other Recurrent Revenue</t>
  </si>
  <si>
    <t>(8)</t>
  </si>
  <si>
    <t>(9)</t>
  </si>
  <si>
    <t>(10)</t>
  </si>
  <si>
    <t>(11)</t>
  </si>
  <si>
    <t>(12)</t>
  </si>
  <si>
    <t>(13)</t>
  </si>
  <si>
    <t>(14)</t>
  </si>
  <si>
    <t>(15)</t>
  </si>
  <si>
    <t>Non-Recurrent Expenditure</t>
  </si>
  <si>
    <t>Non-Recurrent Revenue</t>
  </si>
  <si>
    <t>(16)</t>
  </si>
  <si>
    <t>(17)</t>
  </si>
  <si>
    <t>Family &amp; Community Services</t>
  </si>
  <si>
    <t>Aged &amp; Disabled Services</t>
  </si>
  <si>
    <t>Recreation &amp; Culture</t>
  </si>
  <si>
    <t>Waste Management</t>
  </si>
  <si>
    <t>Other</t>
  </si>
  <si>
    <t>Local Roads &amp; Bridges</t>
  </si>
  <si>
    <t>Business &amp; Economic Services</t>
  </si>
  <si>
    <t>Environment</t>
  </si>
  <si>
    <t>Traffic &amp; Street Management</t>
  </si>
  <si>
    <t>01205</t>
  </si>
  <si>
    <t>Families &amp; Children</t>
  </si>
  <si>
    <t>01215</t>
  </si>
  <si>
    <t>Community Health</t>
  </si>
  <si>
    <t>01220</t>
  </si>
  <si>
    <t>Community Welfare Services</t>
  </si>
  <si>
    <t>01225</t>
  </si>
  <si>
    <t>01230</t>
  </si>
  <si>
    <t>01290</t>
  </si>
  <si>
    <t>Education</t>
  </si>
  <si>
    <t>Community Housing</t>
  </si>
  <si>
    <t>Administration</t>
  </si>
  <si>
    <t>01300</t>
  </si>
  <si>
    <t>01305</t>
  </si>
  <si>
    <t>01310</t>
  </si>
  <si>
    <t>Residential Care Services</t>
  </si>
  <si>
    <t>Community Care Services</t>
  </si>
  <si>
    <t>Facilities</t>
  </si>
  <si>
    <t>01390</t>
  </si>
  <si>
    <t>01399</t>
  </si>
  <si>
    <t>01199</t>
  </si>
  <si>
    <t>01299</t>
  </si>
  <si>
    <t>01420</t>
  </si>
  <si>
    <t>01415</t>
  </si>
  <si>
    <t>01425</t>
  </si>
  <si>
    <t>Sports Grounds &amp; Facilities</t>
  </si>
  <si>
    <t>Parks &amp; Reserves</t>
  </si>
  <si>
    <t>Waterways, Lakes &amp; Beaches</t>
  </si>
  <si>
    <t>01406</t>
  </si>
  <si>
    <t>01407</t>
  </si>
  <si>
    <t>01408</t>
  </si>
  <si>
    <t>Art Galleries</t>
  </si>
  <si>
    <t>Museums and Cultural Heritage</t>
  </si>
  <si>
    <t>Performing Arts Centres</t>
  </si>
  <si>
    <t>01405</t>
  </si>
  <si>
    <t>01400</t>
  </si>
  <si>
    <t>01430</t>
  </si>
  <si>
    <t>Libraries</t>
  </si>
  <si>
    <t>Public Centres &amp; Halls</t>
  </si>
  <si>
    <t>Programs</t>
  </si>
  <si>
    <t>01490</t>
  </si>
  <si>
    <t>01499</t>
  </si>
  <si>
    <t>01505</t>
  </si>
  <si>
    <t>01508</t>
  </si>
  <si>
    <t>01510</t>
  </si>
  <si>
    <t>Residential - General Waste</t>
  </si>
  <si>
    <t>Residential - Recycled Waste</t>
  </si>
  <si>
    <t>Commercial Waste Disposal</t>
  </si>
  <si>
    <t>01590</t>
  </si>
  <si>
    <t>01599</t>
  </si>
  <si>
    <t>01600</t>
  </si>
  <si>
    <t>01605</t>
  </si>
  <si>
    <t>01610</t>
  </si>
  <si>
    <t>Footpaths</t>
  </si>
  <si>
    <t>Kerbs &amp; Channels</t>
  </si>
  <si>
    <t>Traffic Control</t>
  </si>
  <si>
    <t>01615</t>
  </si>
  <si>
    <t>01620</t>
  </si>
  <si>
    <t>01625</t>
  </si>
  <si>
    <t>Parking Fines</t>
  </si>
  <si>
    <t>Parking Facilities</t>
  </si>
  <si>
    <t>Street Enhancements</t>
  </si>
  <si>
    <t>01630</t>
  </si>
  <si>
    <t>01635</t>
  </si>
  <si>
    <t>Street Lighting</t>
  </si>
  <si>
    <t>Street Cleaning</t>
  </si>
  <si>
    <t>01690</t>
  </si>
  <si>
    <t>01699</t>
  </si>
  <si>
    <t>01750</t>
  </si>
  <si>
    <t>01755</t>
  </si>
  <si>
    <t>01760</t>
  </si>
  <si>
    <t>Protection of Biodiversity &amp; Habitat</t>
  </si>
  <si>
    <t>Fire Protection</t>
  </si>
  <si>
    <t>Drainage</t>
  </si>
  <si>
    <t>01765</t>
  </si>
  <si>
    <t>01770</t>
  </si>
  <si>
    <t>01775</t>
  </si>
  <si>
    <t>Agricultural Services</t>
  </si>
  <si>
    <t>Sewerage</t>
  </si>
  <si>
    <t>Waste Water Management</t>
  </si>
  <si>
    <t>01780</t>
  </si>
  <si>
    <t>01790</t>
  </si>
  <si>
    <t>01799</t>
  </si>
  <si>
    <t>Decontamination of Soil</t>
  </si>
  <si>
    <t>01805</t>
  </si>
  <si>
    <t>01810</t>
  </si>
  <si>
    <t>01815</t>
  </si>
  <si>
    <t>Community Development &amp; Planning</t>
  </si>
  <si>
    <t>Building Control</t>
  </si>
  <si>
    <t>Tourism &amp; Area Promotion</t>
  </si>
  <si>
    <t>01820</t>
  </si>
  <si>
    <t>01825</t>
  </si>
  <si>
    <t>01830</t>
  </si>
  <si>
    <t>Community Amenities</t>
  </si>
  <si>
    <t>Air Transport</t>
  </si>
  <si>
    <t>Markets &amp; Saleyards</t>
  </si>
  <si>
    <t>01835</t>
  </si>
  <si>
    <t>01840</t>
  </si>
  <si>
    <t>Economic Affairs</t>
  </si>
  <si>
    <t>Business Undertakings (Property)</t>
  </si>
  <si>
    <t>01890</t>
  </si>
  <si>
    <t>01899</t>
  </si>
  <si>
    <t>01900</t>
  </si>
  <si>
    <t>01990</t>
  </si>
  <si>
    <t>Local Roads &amp; Bridges works</t>
  </si>
  <si>
    <t>01996</t>
  </si>
  <si>
    <t>Main Roads</t>
  </si>
  <si>
    <t>01920</t>
  </si>
  <si>
    <t>01925</t>
  </si>
  <si>
    <t>01930</t>
  </si>
  <si>
    <t>Main Roads &amp; Bridges (State Roads)</t>
  </si>
  <si>
    <t>National Highway System (Federal Roads)</t>
  </si>
  <si>
    <t>01980</t>
  </si>
  <si>
    <t>01981</t>
  </si>
  <si>
    <t>01982</t>
  </si>
  <si>
    <t>01983</t>
  </si>
  <si>
    <t>01989</t>
  </si>
  <si>
    <t>Description provided</t>
  </si>
  <si>
    <t>Other Revenue</t>
  </si>
  <si>
    <t>Total Revenue (Functions only)</t>
  </si>
  <si>
    <t>Total Expenditure (Functions only)</t>
  </si>
  <si>
    <t>01998</t>
  </si>
  <si>
    <t>01999</t>
  </si>
  <si>
    <t>Total Expenditure (Functions and Others)</t>
  </si>
  <si>
    <t>Total Revenue (Functions and Others)</t>
  </si>
  <si>
    <t>Rates &amp; Charges</t>
  </si>
  <si>
    <t>(7)</t>
  </si>
  <si>
    <t>01960</t>
  </si>
  <si>
    <t>01965</t>
  </si>
  <si>
    <t>01970</t>
  </si>
  <si>
    <t>01979</t>
  </si>
  <si>
    <t>Expenditure</t>
  </si>
  <si>
    <t>Revenue</t>
  </si>
  <si>
    <t>Melton (C)</t>
  </si>
  <si>
    <t>Total (Functions only)</t>
  </si>
  <si>
    <t>Totals by Function</t>
  </si>
  <si>
    <t xml:space="preserve">Revenue </t>
  </si>
  <si>
    <t>01930 &amp; 01989</t>
  </si>
  <si>
    <r>
      <t xml:space="preserve">Other 
</t>
    </r>
    <r>
      <rPr>
        <sz val="9"/>
        <color theme="0"/>
        <rFont val="Arial"/>
        <family val="2"/>
      </rPr>
      <t>(Main Roads &amp; Other)</t>
    </r>
  </si>
  <si>
    <r>
      <t xml:space="preserve">Other Revenue
</t>
    </r>
    <r>
      <rPr>
        <sz val="9"/>
        <color theme="0"/>
        <rFont val="Arial"/>
        <family val="2"/>
      </rPr>
      <t>(Rates &amp; Charges, VGC)</t>
    </r>
  </si>
  <si>
    <t>VGC1 Non-Recurrent</t>
  </si>
  <si>
    <t>State Govt 
- Recurrent</t>
  </si>
  <si>
    <t>State Govt 
- Non-Recurrent</t>
  </si>
  <si>
    <t>Fed Govt 
- Recurrent</t>
  </si>
  <si>
    <t>Fed Govt 
- Non-Recurrent</t>
  </si>
  <si>
    <t>Total Rev Recurrent</t>
  </si>
  <si>
    <t>VGC - Local Roads Funding</t>
  </si>
  <si>
    <t>Total (Functions and Others)</t>
  </si>
  <si>
    <t>Total 
Revenue (Functions and Others)</t>
  </si>
  <si>
    <t>Total 
Revenue (Functions only)</t>
  </si>
  <si>
    <t>Totals (column totals)</t>
  </si>
  <si>
    <t>VGC - GPG</t>
  </si>
  <si>
    <t>Total VGC</t>
  </si>
  <si>
    <t>Fed Govt Grants - Recurrent</t>
  </si>
  <si>
    <t>Source: Victoria Grants Commission - Questionnaire 2014-15 response from Council</t>
  </si>
  <si>
    <t xml:space="preserve"> </t>
  </si>
  <si>
    <t xml:space="preserve">  </t>
  </si>
  <si>
    <t>VGC1</t>
  </si>
  <si>
    <t xml:space="preserve">Expenditure &amp; Revenue </t>
  </si>
  <si>
    <t xml:space="preserve">State 
Government Grants </t>
  </si>
  <si>
    <t>Federal 
Government Grants</t>
  </si>
  <si>
    <r>
      <t xml:space="preserve">Non-Recurrent 
</t>
    </r>
    <r>
      <rPr>
        <sz val="12"/>
        <color theme="1"/>
        <rFont val="Arial"/>
        <family val="2"/>
      </rPr>
      <t>(not used by VGC)</t>
    </r>
  </si>
  <si>
    <t>Total Recurrent &amp; Non-Recurrent</t>
  </si>
  <si>
    <t>Code</t>
  </si>
  <si>
    <t>Total Recurrent Expenditure</t>
  </si>
  <si>
    <t>Recurrent</t>
  </si>
  <si>
    <t>Total Recurrent Revenue</t>
  </si>
  <si>
    <t>Total Expenditure</t>
  </si>
  <si>
    <t>Total Revenue</t>
  </si>
  <si>
    <t>(18)</t>
  </si>
  <si>
    <t>(19)</t>
  </si>
  <si>
    <r>
      <t>General Administration</t>
    </r>
    <r>
      <rPr>
        <sz val="10"/>
        <rFont val="Arial"/>
        <family val="2"/>
      </rPr>
      <t xml:space="preserve"> </t>
    </r>
    <r>
      <rPr>
        <sz val="11"/>
        <color rgb="FFFF0000"/>
        <rFont val="Arial"/>
        <family val="2"/>
      </rPr>
      <t>(refer Manual pg 11)</t>
    </r>
  </si>
  <si>
    <t>Sub-total</t>
  </si>
  <si>
    <t>Aged and Disabled Services</t>
  </si>
  <si>
    <t>Total</t>
  </si>
  <si>
    <t>NOTE: The Victoria Grants Commission (VGC) is requesting this data.  Data is used in determining the VGC allocations.</t>
  </si>
  <si>
    <t>Other (please specify)</t>
  </si>
  <si>
    <t/>
  </si>
  <si>
    <r>
      <t xml:space="preserve">Rates &amp; Charges </t>
    </r>
    <r>
      <rPr>
        <i/>
        <sz val="11"/>
        <rFont val="Arial"/>
        <family val="2"/>
      </rPr>
      <t>(should equal VGC2 - 04999)</t>
    </r>
  </si>
  <si>
    <t>Victoria Grants Commission - Financial Assistance Grants</t>
  </si>
  <si>
    <t xml:space="preserve">    - General Purpose Grants</t>
  </si>
  <si>
    <t xml:space="preserve">    - Local Roads Funding</t>
  </si>
  <si>
    <t xml:space="preserve">Total </t>
  </si>
  <si>
    <t>Income Statement</t>
  </si>
  <si>
    <t>Total Expenditure &amp; Revenue  (01999)</t>
  </si>
  <si>
    <t>01101</t>
  </si>
  <si>
    <t>Council's Income Statement</t>
  </si>
  <si>
    <t>01102</t>
  </si>
  <si>
    <t>Difference</t>
  </si>
  <si>
    <t>01103</t>
  </si>
  <si>
    <t>COMMENT - Please comments on differences between theses figures in the Comments tab.</t>
  </si>
  <si>
    <t>COMMENTS - Please add any comments and explanatory notes to the Comments tab.</t>
  </si>
  <si>
    <t>as at 30 June 2018</t>
  </si>
  <si>
    <t>2017-18</t>
  </si>
  <si>
    <t>Council Name</t>
  </si>
  <si>
    <t>Employee oncosts</t>
  </si>
  <si>
    <t>Sale of Assets net profit / (loss)</t>
  </si>
  <si>
    <t>Depreciation</t>
  </si>
  <si>
    <t>Asset Revaluation Increment</t>
  </si>
  <si>
    <t>Net loss on Disposal of property, infrastructure, plant &amp; equipment</t>
  </si>
  <si>
    <t>Share of net loss on Joint Venture</t>
  </si>
  <si>
    <t>Fleet Operations</t>
  </si>
  <si>
    <t>Infrastructure &amp; City Services Mgmt</t>
  </si>
  <si>
    <t>Developer Contribution Cash &amp; Donated</t>
  </si>
  <si>
    <t>Loss on Disposal of Asset ( Sale+ Infra)</t>
  </si>
  <si>
    <t>Loss on Sale of Plant &amp; Equipment</t>
  </si>
  <si>
    <t>Private Works</t>
  </si>
  <si>
    <t>Proceeds on sale of PP&amp;E</t>
  </si>
  <si>
    <t>Contributed Assets</t>
  </si>
  <si>
    <t>Fair value adjustment for investment property</t>
  </si>
  <si>
    <t>Other - Asset, Infrastructure and Capital Works Management</t>
  </si>
  <si>
    <t>Other - Marketing &amp; Econcomic Development</t>
  </si>
  <si>
    <t>Land Revaluation</t>
  </si>
  <si>
    <t>land Under Road Revaluation</t>
  </si>
  <si>
    <t>Subdivisions Handed To Council</t>
  </si>
  <si>
    <t>.</t>
  </si>
  <si>
    <t>Capital works</t>
  </si>
  <si>
    <t>Contributions - Non-Cash</t>
  </si>
  <si>
    <t>Assets Written Off/Gain on Asset Sales</t>
  </si>
  <si>
    <t>Fair value adjustments</t>
  </si>
  <si>
    <t>Subdivsion Recognition</t>
  </si>
  <si>
    <t>Net loss on sale of prop, infrastructure, p&amp;e</t>
  </si>
  <si>
    <t>Net loss on revaluation of Land Under Roads</t>
  </si>
  <si>
    <t>Net asset revaluation increment</t>
  </si>
  <si>
    <t>Share of net profits (or loss) of associates</t>
  </si>
  <si>
    <t>Asset Management</t>
  </si>
  <si>
    <t>Plant &amp; Equipment</t>
  </si>
  <si>
    <t>Capital non monetary contributions from developers</t>
  </si>
  <si>
    <t>Found Assets</t>
  </si>
  <si>
    <t>Human Resources</t>
  </si>
  <si>
    <t>Non-cash Developer Contributions</t>
  </si>
  <si>
    <t>Capital Maintenance</t>
  </si>
  <si>
    <t>Donated Assets</t>
  </si>
  <si>
    <t>Developers Contributions</t>
  </si>
  <si>
    <t>Impared Assets / Found Assets</t>
  </si>
  <si>
    <t>Asset Revaluation</t>
  </si>
  <si>
    <t>Sale of Assets</t>
  </si>
  <si>
    <t>Found and contributed assets</t>
  </si>
  <si>
    <t>Depn on building, plant and equipment</t>
  </si>
  <si>
    <t>Net Gain on Disposal of Property, Plant &amp; Equipment</t>
  </si>
  <si>
    <t>Net Asset Adjustments &amp; Write Offs</t>
  </si>
  <si>
    <t>Recognition of Non recurrent Assets</t>
  </si>
  <si>
    <t>Rail Freight Alliance</t>
  </si>
  <si>
    <t>Fleet</t>
  </si>
  <si>
    <t>Asset &amp; Infrastructure Management</t>
  </si>
  <si>
    <t>Rates and Chargers</t>
  </si>
  <si>
    <t>Movement in Investment Property</t>
  </si>
  <si>
    <t>New Identified Assets &amp; Developer Infrast Contribtd</t>
  </si>
  <si>
    <t>Net Loss on Disposal of Property / Infrastructure P&amp;E</t>
  </si>
  <si>
    <t>Other - Fair value adjustments for Investment Property</t>
  </si>
  <si>
    <t>Other - Asset revaluations and adjustments</t>
  </si>
  <si>
    <t>Other - Net Gain/(Loss) on Sale/Disp Assets</t>
  </si>
  <si>
    <t>Net gain on landfill provision</t>
  </si>
  <si>
    <t>Net loss / (gain) on disposal of assets</t>
  </si>
  <si>
    <t>NCGRLC Share of profit</t>
  </si>
  <si>
    <t>Net gain on disposal of property, infrastructure, plant and equipment</t>
  </si>
  <si>
    <t>Gain on Disposal of Assets</t>
  </si>
  <si>
    <t>Rounding</t>
  </si>
  <si>
    <t>Granted Assets</t>
  </si>
  <si>
    <t>Landfill rehabilitation adjustment</t>
  </si>
  <si>
    <t>Share of new profits of Geelong Regional Library</t>
  </si>
  <si>
    <t>Share of profit in joint arrangement</t>
  </si>
  <si>
    <t>Net gain on disposal of assets</t>
  </si>
  <si>
    <t xml:space="preserve">                           -  </t>
  </si>
  <si>
    <t>Rates and charges</t>
  </si>
  <si>
    <t>Interest Paid/Received</t>
  </si>
  <si>
    <t>Developer Capital and non monetary contributions</t>
  </si>
  <si>
    <t>Debt collection rates</t>
  </si>
  <si>
    <t>Net Loss on disposal of property,infrastructure, and plant and equipment</t>
  </si>
  <si>
    <t>Information Services</t>
  </si>
  <si>
    <t>Local Government Accounting &amp; General Information</t>
  </si>
  <si>
    <t>Expenditure and Revenue</t>
  </si>
  <si>
    <t>Description</t>
  </si>
  <si>
    <t xml:space="preserve">The data in these spreadsheet represents the Council's determination of :
</t>
  </si>
  <si>
    <r>
      <rPr>
        <b/>
        <sz val="11"/>
        <color theme="1"/>
        <rFont val="Arial"/>
        <family val="2"/>
      </rPr>
      <t>Expenditure</t>
    </r>
    <r>
      <rPr>
        <sz val="11"/>
        <color theme="1"/>
        <rFont val="Arial"/>
        <family val="2"/>
      </rPr>
      <t xml:space="preserve">
- Councils recurrent expenditure by 9 functional categories
</t>
    </r>
  </si>
  <si>
    <r>
      <rPr>
        <b/>
        <sz val="11"/>
        <color theme="1"/>
        <rFont val="Arial"/>
        <family val="2"/>
      </rPr>
      <t>Revenue</t>
    </r>
    <r>
      <rPr>
        <sz val="11"/>
        <color theme="1"/>
        <rFont val="Arial"/>
        <family val="2"/>
      </rPr>
      <t xml:space="preserve">
- Councils recurrent revenue by 9 functional categories
</t>
    </r>
  </si>
  <si>
    <r>
      <rPr>
        <b/>
        <sz val="11"/>
        <color theme="1"/>
        <rFont val="Arial"/>
        <family val="2"/>
      </rPr>
      <t xml:space="preserve">Non- recurrent </t>
    </r>
    <r>
      <rPr>
        <sz val="11"/>
        <color theme="1"/>
        <rFont val="Arial"/>
        <family val="2"/>
      </rPr>
      <t xml:space="preserve">
- Councils non-recurrent expenditure and revenue by 9 functional categories
</t>
    </r>
  </si>
  <si>
    <r>
      <rPr>
        <b/>
        <sz val="11"/>
        <color theme="1"/>
        <rFont val="Arial"/>
        <family val="2"/>
      </rPr>
      <t>9 functional categories</t>
    </r>
    <r>
      <rPr>
        <sz val="11"/>
        <color theme="1"/>
        <rFont val="Arial"/>
        <family val="2"/>
      </rPr>
      <t xml:space="preserve">
- Data is broken down by 
  Governance, Family &amp; Community Services, Aged &amp; Disabled Services,  
  Recreation &amp; Culture, Waste Management, Traffic &amp; Street Management, 
  Environment, Business &amp; Economic Services, Local Roads &amp; Bridges.  
</t>
    </r>
  </si>
  <si>
    <t xml:space="preserve">More Information
</t>
  </si>
  <si>
    <t>TABS</t>
  </si>
  <si>
    <r>
      <rPr>
        <b/>
        <sz val="11"/>
        <color theme="1"/>
        <rFont val="Arial"/>
        <family val="2"/>
      </rPr>
      <t>VGC1</t>
    </r>
    <r>
      <rPr>
        <sz val="11"/>
        <color theme="1"/>
        <rFont val="Arial"/>
        <family val="2"/>
      </rPr>
      <t xml:space="preserve"> 
- Questionnaire tab showing data requested.
</t>
    </r>
  </si>
  <si>
    <r>
      <rPr>
        <b/>
        <sz val="11"/>
        <color theme="1"/>
        <rFont val="Arial"/>
        <family val="2"/>
      </rPr>
      <t>Expenditure  (13 tabs)</t>
    </r>
    <r>
      <rPr>
        <sz val="11"/>
        <color theme="1"/>
        <rFont val="Arial"/>
        <family val="2"/>
      </rPr>
      <t xml:space="preserve">
- Council data in responses to all recurrent expenditure by 9 funtional 
  categories
</t>
    </r>
  </si>
  <si>
    <r>
      <rPr>
        <b/>
        <sz val="11"/>
        <color theme="1"/>
        <rFont val="Arial"/>
        <family val="2"/>
      </rPr>
      <t>Revenue  (14 tabs)</t>
    </r>
    <r>
      <rPr>
        <sz val="11"/>
        <color theme="1"/>
        <rFont val="Arial"/>
        <family val="2"/>
      </rPr>
      <t xml:space="preserve">
- Council data in responses to all recurrent revenue by 9 funtional categories
</t>
    </r>
  </si>
  <si>
    <r>
      <rPr>
        <b/>
        <sz val="11"/>
        <color theme="1"/>
        <rFont val="Arial"/>
        <family val="2"/>
      </rPr>
      <t>Non Recurrent  (12 tabs)</t>
    </r>
    <r>
      <rPr>
        <sz val="11"/>
        <color theme="1"/>
        <rFont val="Arial"/>
        <family val="2"/>
      </rPr>
      <t xml:space="preserve">
- Council data in responses to all non-recurrent expenditure and revenue 
  by 9 funtional categories
</t>
    </r>
  </si>
  <si>
    <t>Conditions 
of Use</t>
  </si>
  <si>
    <t xml:space="preserve">Content from this spreadsheet should be attributed as Victoria Grants Commission data collection.
</t>
  </si>
  <si>
    <t xml:space="preserve">Disclaimer </t>
  </si>
  <si>
    <t xml:space="preserve">The data in these spreadsheets is provided for information purposes only. 
These spreadsheets are produced from data sourced annually from Local Government (councils) in Victoria.  Councils provide permission for this online release.  The data has been analysed, but the Victoria Grants Commission does not guarantee the material to be free from error.  
For more detailed analysis, it is suggested that you contact the Council(s) for verification of its accuracy and reliability.
It is the responsibility of the user to make their own decisions about the accuracy, currency, reliability and correctness of information contained in this data.  
No responsibility is taken for any information that may appear on any other linked websites.
</t>
  </si>
  <si>
    <t>for the year ending 30 June 2018</t>
  </si>
  <si>
    <t xml:space="preserve">Refer to Manual pages 10-25.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</si>
</sst>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4" formatCode="_-&quot;$&quot;* #,##0.00_-;\-&quot;$&quot;* #,##0.00_-;_-&quot;$&quot;* &quot;-&quot;??_-;_-@_-"/>
    <numFmt numFmtId="164" formatCode="#,##0_ ;[Red]\-#,##0\ "/>
    <numFmt numFmtId="165" formatCode="_(&quot;$&quot;* #,##0_);_(&quot;$&quot;* \(#,##0\);_(&quot;$&quot;* &quot;-&quot;??_);_(@_)"/>
  </numFmts>
  <fonts count="34" x14ac:knownFonts="1">
    <font>
      <sz val="11"/>
      <color theme="1"/>
      <name val="Calibri"/>
      <family val="2"/>
      <scheme val="minor"/>
    </font>
    <font>
      <b/>
      <sz val="10"/>
      <name val="Arial"/>
      <family val="2"/>
    </font>
    <font>
      <b/>
      <sz val="12"/>
      <name val="Arial"/>
      <family val="2"/>
    </font>
    <font>
      <i/>
      <sz val="9"/>
      <name val="Arial"/>
      <family val="2"/>
    </font>
    <font>
      <sz val="11"/>
      <color theme="1"/>
      <name val="Arial"/>
      <family val="2"/>
    </font>
    <font>
      <sz val="9"/>
      <color theme="1"/>
      <name val="Arial"/>
      <family val="2"/>
    </font>
    <font>
      <sz val="10"/>
      <name val="Arial"/>
      <family val="2"/>
    </font>
    <font>
      <b/>
      <sz val="10"/>
      <color rgb="FFFF0000"/>
      <name val="Arial"/>
      <family val="2"/>
    </font>
    <font>
      <sz val="9"/>
      <name val="Arial"/>
      <family val="2"/>
    </font>
    <font>
      <b/>
      <sz val="10"/>
      <color theme="0"/>
      <name val="Arial"/>
      <family val="2"/>
    </font>
    <font>
      <b/>
      <sz val="9"/>
      <color theme="0"/>
      <name val="Arial"/>
      <family val="2"/>
    </font>
    <font>
      <sz val="8"/>
      <color theme="0"/>
      <name val="Arial"/>
      <family val="2"/>
    </font>
    <font>
      <b/>
      <i/>
      <sz val="10"/>
      <color theme="0"/>
      <name val="Arial"/>
      <family val="2"/>
    </font>
    <font>
      <b/>
      <sz val="8"/>
      <color theme="0"/>
      <name val="Arial"/>
      <family val="2"/>
    </font>
    <font>
      <sz val="9"/>
      <color theme="0"/>
      <name val="Arial"/>
      <family val="2"/>
    </font>
    <font>
      <sz val="8"/>
      <color theme="1"/>
      <name val="Arial"/>
      <family val="2"/>
    </font>
    <font>
      <sz val="10"/>
      <color theme="1"/>
      <name val="Arial"/>
      <family val="2"/>
    </font>
    <font>
      <b/>
      <sz val="12"/>
      <color theme="0"/>
      <name val="Arial"/>
      <family val="2"/>
    </font>
    <font>
      <sz val="11"/>
      <color theme="1"/>
      <name val="Calibri"/>
      <family val="2"/>
      <scheme val="minor"/>
    </font>
    <font>
      <sz val="12"/>
      <color theme="9" tint="-0.249977111117893"/>
      <name val="Arial"/>
      <family val="2"/>
    </font>
    <font>
      <b/>
      <sz val="14"/>
      <color theme="9" tint="-0.249977111117893"/>
      <name val="Arial"/>
      <family val="2"/>
    </font>
    <font>
      <b/>
      <sz val="12"/>
      <color theme="9" tint="-0.249977111117893"/>
      <name val="Arial"/>
      <family val="2"/>
    </font>
    <font>
      <sz val="12"/>
      <color theme="1"/>
      <name val="Arial"/>
      <family val="2"/>
    </font>
    <font>
      <b/>
      <sz val="12"/>
      <color theme="1"/>
      <name val="Arial"/>
      <family val="2"/>
    </font>
    <font>
      <sz val="12"/>
      <name val="Arial"/>
      <family val="2"/>
    </font>
    <font>
      <i/>
      <sz val="12"/>
      <name val="Arial"/>
      <family val="2"/>
    </font>
    <font>
      <sz val="11"/>
      <color rgb="FFFF0000"/>
      <name val="Arial"/>
      <family val="2"/>
    </font>
    <font>
      <i/>
      <sz val="11"/>
      <name val="Arial"/>
      <family val="2"/>
    </font>
    <font>
      <b/>
      <i/>
      <sz val="10"/>
      <color theme="1"/>
      <name val="Arial"/>
      <family val="2"/>
    </font>
    <font>
      <b/>
      <sz val="14"/>
      <color theme="1"/>
      <name val="Arial"/>
      <family val="2"/>
    </font>
    <font>
      <b/>
      <sz val="11"/>
      <color theme="9" tint="-0.249977111117893"/>
      <name val="Arial"/>
      <family val="2"/>
    </font>
    <font>
      <b/>
      <sz val="11"/>
      <color theme="1"/>
      <name val="Arial"/>
      <family val="2"/>
    </font>
    <font>
      <sz val="20"/>
      <color theme="1"/>
      <name val="Arial"/>
      <family val="2"/>
    </font>
    <font>
      <b/>
      <sz val="9"/>
      <color theme="1"/>
      <name val="Arial"/>
      <family val="2"/>
    </font>
  </fonts>
  <fills count="14">
    <fill>
      <patternFill patternType="none"/>
    </fill>
    <fill>
      <patternFill patternType="gray125"/>
    </fill>
    <fill>
      <patternFill patternType="mediumGray">
        <fgColor indexed="19"/>
        <bgColor indexed="26"/>
      </patternFill>
    </fill>
    <fill>
      <patternFill patternType="gray0625"/>
    </fill>
    <fill>
      <patternFill patternType="lightGray"/>
    </fill>
    <fill>
      <patternFill patternType="solid">
        <fgColor rgb="FF6E6464"/>
        <bgColor indexed="64"/>
      </patternFill>
    </fill>
    <fill>
      <patternFill patternType="solid">
        <fgColor theme="0" tint="-4.9989318521683403E-2"/>
        <bgColor indexed="64"/>
      </patternFill>
    </fill>
    <fill>
      <patternFill patternType="solid">
        <fgColor rgb="FFC00000"/>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2"/>
        <bgColor indexed="64"/>
      </patternFill>
    </fill>
    <fill>
      <patternFill patternType="solid">
        <fgColor theme="8" tint="0.59999389629810485"/>
        <bgColor indexed="64"/>
      </patternFill>
    </fill>
    <fill>
      <patternFill patternType="solid">
        <fgColor theme="2" tint="-0.249977111117893"/>
        <bgColor indexed="64"/>
      </patternFill>
    </fill>
    <fill>
      <patternFill patternType="solid">
        <fgColor theme="9" tint="0.39997558519241921"/>
        <bgColor indexed="64"/>
      </patternFill>
    </fill>
  </fills>
  <borders count="32">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9">
    <xf numFmtId="0" fontId="0" fillId="0" borderId="0"/>
    <xf numFmtId="0" fontId="6" fillId="0" borderId="0"/>
    <xf numFmtId="41" fontId="2" fillId="0" borderId="0" applyFill="0" applyBorder="0">
      <protection locked="0"/>
    </xf>
    <xf numFmtId="41" fontId="2" fillId="2" borderId="0" applyBorder="0"/>
    <xf numFmtId="0" fontId="2" fillId="2" borderId="0" applyFill="0" applyBorder="0">
      <alignment horizontal="left"/>
    </xf>
    <xf numFmtId="0" fontId="2" fillId="3" borderId="0" applyBorder="0"/>
    <xf numFmtId="165" fontId="2" fillId="4" borderId="0"/>
    <xf numFmtId="41" fontId="2" fillId="0" borderId="0" applyFill="0" applyBorder="0">
      <protection locked="0"/>
    </xf>
    <xf numFmtId="44" fontId="18" fillId="0" borderId="0" applyFont="0" applyFill="0" applyBorder="0" applyAlignment="0" applyProtection="0"/>
  </cellStyleXfs>
  <cellXfs count="195">
    <xf numFmtId="0" fontId="0" fillId="0" borderId="0" xfId="0"/>
    <xf numFmtId="0" fontId="1" fillId="0" borderId="0" xfId="0" applyFont="1"/>
    <xf numFmtId="0" fontId="2" fillId="0" borderId="0" xfId="0" applyFont="1"/>
    <xf numFmtId="3" fontId="1" fillId="0" borderId="3" xfId="0" applyNumberFormat="1" applyFont="1" applyBorder="1" applyAlignment="1">
      <alignment vertical="top"/>
    </xf>
    <xf numFmtId="3" fontId="1" fillId="0" borderId="4" xfId="0" applyNumberFormat="1" applyFont="1" applyBorder="1" applyAlignment="1">
      <alignment vertical="top"/>
    </xf>
    <xf numFmtId="3" fontId="1" fillId="0" borderId="5" xfId="0" applyNumberFormat="1" applyFont="1" applyBorder="1" applyAlignment="1">
      <alignment vertical="top"/>
    </xf>
    <xf numFmtId="0" fontId="4" fillId="0" borderId="0" xfId="0" applyFont="1"/>
    <xf numFmtId="164" fontId="1" fillId="0" borderId="0" xfId="0" applyNumberFormat="1" applyFont="1" applyBorder="1"/>
    <xf numFmtId="164" fontId="2" fillId="0" borderId="0" xfId="0" applyNumberFormat="1" applyFont="1" applyBorder="1"/>
    <xf numFmtId="164" fontId="4" fillId="0" borderId="0" xfId="0" applyNumberFormat="1" applyFont="1" applyBorder="1"/>
    <xf numFmtId="164" fontId="3" fillId="0" borderId="0" xfId="0" applyNumberFormat="1" applyFont="1" applyBorder="1"/>
    <xf numFmtId="164" fontId="1" fillId="0" borderId="14" xfId="0" applyNumberFormat="1" applyFont="1" applyFill="1" applyBorder="1" applyAlignment="1">
      <alignment vertical="top"/>
    </xf>
    <xf numFmtId="164" fontId="1" fillId="0" borderId="17" xfId="0" applyNumberFormat="1" applyFont="1" applyFill="1" applyBorder="1" applyAlignment="1">
      <alignment vertical="top"/>
    </xf>
    <xf numFmtId="164" fontId="1" fillId="0" borderId="20" xfId="0" applyNumberFormat="1" applyFont="1" applyFill="1" applyBorder="1" applyAlignment="1">
      <alignment vertical="top"/>
    </xf>
    <xf numFmtId="164" fontId="6" fillId="0" borderId="12" xfId="0" applyNumberFormat="1" applyFont="1" applyFill="1" applyBorder="1" applyAlignment="1">
      <alignment vertical="top"/>
    </xf>
    <xf numFmtId="164" fontId="6" fillId="0" borderId="13" xfId="0" applyNumberFormat="1" applyFont="1" applyFill="1" applyBorder="1" applyAlignment="1">
      <alignment vertical="top"/>
    </xf>
    <xf numFmtId="164" fontId="6" fillId="0" borderId="15" xfId="0" applyNumberFormat="1" applyFont="1" applyFill="1" applyBorder="1" applyAlignment="1">
      <alignment vertical="top"/>
    </xf>
    <xf numFmtId="164" fontId="6" fillId="0" borderId="16" xfId="0" applyNumberFormat="1" applyFont="1" applyFill="1" applyBorder="1" applyAlignment="1">
      <alignment vertical="top"/>
    </xf>
    <xf numFmtId="164" fontId="6" fillId="0" borderId="18" xfId="0" applyNumberFormat="1" applyFont="1" applyFill="1" applyBorder="1" applyAlignment="1">
      <alignment vertical="top"/>
    </xf>
    <xf numFmtId="164" fontId="6" fillId="0" borderId="19" xfId="0" applyNumberFormat="1" applyFont="1" applyFill="1" applyBorder="1" applyAlignment="1">
      <alignment vertical="top"/>
    </xf>
    <xf numFmtId="164" fontId="1" fillId="0" borderId="16" xfId="0" applyNumberFormat="1" applyFont="1" applyFill="1" applyBorder="1" applyAlignment="1">
      <alignment vertical="top"/>
    </xf>
    <xf numFmtId="164" fontId="1" fillId="0" borderId="19" xfId="0" applyNumberFormat="1" applyFont="1" applyFill="1" applyBorder="1" applyAlignment="1">
      <alignment vertical="top"/>
    </xf>
    <xf numFmtId="164" fontId="1" fillId="0" borderId="28" xfId="0" applyNumberFormat="1" applyFont="1" applyFill="1" applyBorder="1" applyAlignment="1">
      <alignment vertical="top"/>
    </xf>
    <xf numFmtId="164" fontId="1" fillId="0" borderId="29" xfId="0" applyNumberFormat="1" applyFont="1" applyFill="1" applyBorder="1" applyAlignment="1">
      <alignment vertical="top"/>
    </xf>
    <xf numFmtId="164" fontId="1" fillId="0" borderId="27" xfId="0" applyNumberFormat="1" applyFont="1" applyFill="1" applyBorder="1" applyAlignment="1">
      <alignment vertical="top"/>
    </xf>
    <xf numFmtId="164" fontId="1" fillId="0" borderId="15" xfId="0" applyNumberFormat="1" applyFont="1" applyFill="1" applyBorder="1" applyAlignment="1">
      <alignment vertical="top"/>
    </xf>
    <xf numFmtId="164" fontId="1" fillId="0" borderId="18" xfId="0" applyNumberFormat="1" applyFont="1" applyFill="1" applyBorder="1" applyAlignment="1">
      <alignment vertical="top"/>
    </xf>
    <xf numFmtId="0" fontId="5" fillId="0" borderId="0" xfId="0" applyFont="1" applyAlignment="1">
      <alignment horizontal="center" wrapText="1"/>
    </xf>
    <xf numFmtId="0" fontId="7" fillId="0" borderId="0" xfId="0" applyFont="1"/>
    <xf numFmtId="0" fontId="8" fillId="0" borderId="0" xfId="0" applyFont="1"/>
    <xf numFmtId="3" fontId="9" fillId="5" borderId="6" xfId="0" applyNumberFormat="1" applyFont="1" applyFill="1" applyBorder="1" applyAlignment="1">
      <alignment horizontal="right"/>
    </xf>
    <xf numFmtId="164" fontId="9" fillId="5" borderId="21" xfId="0" applyNumberFormat="1" applyFont="1" applyFill="1" applyBorder="1" applyAlignment="1">
      <alignment horizontal="right"/>
    </xf>
    <xf numFmtId="164" fontId="9" fillId="5" borderId="22" xfId="0" applyNumberFormat="1" applyFont="1" applyFill="1" applyBorder="1" applyAlignment="1">
      <alignment horizontal="right"/>
    </xf>
    <xf numFmtId="164" fontId="9" fillId="5" borderId="23" xfId="0" applyNumberFormat="1" applyFont="1" applyFill="1" applyBorder="1" applyAlignment="1">
      <alignment horizontal="right"/>
    </xf>
    <xf numFmtId="0" fontId="9" fillId="5" borderId="7" xfId="0" applyFont="1" applyFill="1" applyBorder="1"/>
    <xf numFmtId="0" fontId="9" fillId="5" borderId="24" xfId="0" applyNumberFormat="1" applyFont="1" applyFill="1" applyBorder="1" applyAlignment="1">
      <alignment horizontal="center" vertical="center" wrapText="1"/>
    </xf>
    <xf numFmtId="0" fontId="9" fillId="5" borderId="25" xfId="0" applyNumberFormat="1" applyFont="1" applyFill="1" applyBorder="1" applyAlignment="1">
      <alignment horizontal="center" vertical="center" wrapText="1"/>
    </xf>
    <xf numFmtId="0" fontId="9" fillId="5" borderId="26" xfId="0" applyNumberFormat="1" applyFont="1" applyFill="1" applyBorder="1" applyAlignment="1">
      <alignment horizontal="center" vertical="center" wrapText="1"/>
    </xf>
    <xf numFmtId="0" fontId="10" fillId="5" borderId="7" xfId="0" applyFont="1" applyFill="1" applyBorder="1" applyAlignment="1">
      <alignment horizontal="center" wrapText="1"/>
    </xf>
    <xf numFmtId="164" fontId="10" fillId="5" borderId="7" xfId="0" applyNumberFormat="1" applyFont="1" applyFill="1" applyBorder="1" applyAlignment="1">
      <alignment horizontal="center" vertical="center" wrapText="1"/>
    </xf>
    <xf numFmtId="164" fontId="10" fillId="5" borderId="0" xfId="0" applyNumberFormat="1" applyFont="1" applyFill="1" applyBorder="1" applyAlignment="1">
      <alignment horizontal="center" vertical="center" wrapText="1"/>
    </xf>
    <xf numFmtId="164" fontId="10" fillId="5" borderId="8" xfId="0" applyNumberFormat="1" applyFont="1" applyFill="1" applyBorder="1" applyAlignment="1">
      <alignment horizontal="center" vertical="center" wrapText="1"/>
    </xf>
    <xf numFmtId="164" fontId="11" fillId="5" borderId="7" xfId="0" applyNumberFormat="1" applyFont="1" applyFill="1" applyBorder="1" applyAlignment="1">
      <alignment horizontal="center" vertical="center" wrapText="1"/>
    </xf>
    <xf numFmtId="164" fontId="11" fillId="5" borderId="0" xfId="0" applyNumberFormat="1" applyFont="1" applyFill="1" applyBorder="1" applyAlignment="1">
      <alignment horizontal="center" vertical="center" wrapText="1"/>
    </xf>
    <xf numFmtId="164" fontId="11" fillId="5" borderId="8" xfId="0" applyNumberFormat="1" applyFont="1" applyFill="1" applyBorder="1" applyAlignment="1">
      <alignment horizontal="center" vertical="center" wrapText="1"/>
    </xf>
    <xf numFmtId="0" fontId="9" fillId="5" borderId="9" xfId="0" applyFont="1" applyFill="1" applyBorder="1"/>
    <xf numFmtId="164" fontId="11" fillId="5" borderId="9" xfId="0" applyNumberFormat="1" applyFont="1" applyFill="1" applyBorder="1" applyAlignment="1">
      <alignment horizontal="center" vertical="center" wrapText="1"/>
    </xf>
    <xf numFmtId="164" fontId="11" fillId="5" borderId="10" xfId="0" applyNumberFormat="1" applyFont="1" applyFill="1" applyBorder="1" applyAlignment="1">
      <alignment horizontal="center" vertical="center" wrapText="1"/>
    </xf>
    <xf numFmtId="164" fontId="11" fillId="5" borderId="11" xfId="0" applyNumberFormat="1" applyFont="1" applyFill="1" applyBorder="1" applyAlignment="1">
      <alignment horizontal="center" vertical="center" wrapText="1"/>
    </xf>
    <xf numFmtId="0" fontId="9" fillId="5" borderId="1" xfId="0" applyFont="1" applyFill="1" applyBorder="1" applyAlignment="1">
      <alignment horizontal="left"/>
    </xf>
    <xf numFmtId="164" fontId="9" fillId="5" borderId="7" xfId="0" applyNumberFormat="1" applyFont="1" applyFill="1" applyBorder="1" applyAlignment="1">
      <alignment horizontal="left" vertical="center"/>
    </xf>
    <xf numFmtId="164" fontId="9" fillId="5" borderId="0" xfId="0" applyNumberFormat="1" applyFont="1" applyFill="1" applyBorder="1" applyAlignment="1">
      <alignment horizontal="left" vertical="center"/>
    </xf>
    <xf numFmtId="164" fontId="9" fillId="5" borderId="8" xfId="0" applyNumberFormat="1" applyFont="1" applyFill="1" applyBorder="1" applyAlignment="1">
      <alignment horizontal="left" vertical="center"/>
    </xf>
    <xf numFmtId="164" fontId="12" fillId="5" borderId="7" xfId="0" applyNumberFormat="1" applyFont="1" applyFill="1" applyBorder="1" applyAlignment="1">
      <alignment horizontal="left" vertical="center"/>
    </xf>
    <xf numFmtId="164" fontId="13" fillId="5" borderId="11" xfId="0" applyNumberFormat="1" applyFont="1" applyFill="1" applyBorder="1" applyAlignment="1">
      <alignment horizontal="center" vertical="center" wrapText="1"/>
    </xf>
    <xf numFmtId="164" fontId="12" fillId="5" borderId="0" xfId="0" applyNumberFormat="1" applyFont="1" applyFill="1" applyBorder="1" applyAlignment="1">
      <alignment horizontal="left" vertical="center"/>
    </xf>
    <xf numFmtId="0" fontId="9" fillId="5" borderId="25" xfId="0" quotePrefix="1" applyNumberFormat="1" applyFont="1" applyFill="1" applyBorder="1" applyAlignment="1">
      <alignment horizontal="center" vertical="center" wrapText="1"/>
    </xf>
    <xf numFmtId="0" fontId="13" fillId="5" borderId="1" xfId="0" applyFont="1" applyFill="1" applyBorder="1"/>
    <xf numFmtId="164" fontId="13" fillId="5" borderId="8" xfId="0" applyNumberFormat="1" applyFont="1" applyFill="1" applyBorder="1" applyAlignment="1">
      <alignment horizontal="center" vertical="center" wrapText="1"/>
    </xf>
    <xf numFmtId="0" fontId="15" fillId="0" borderId="0" xfId="0" applyFont="1"/>
    <xf numFmtId="0" fontId="16" fillId="0" borderId="0" xfId="0" applyFont="1" applyAlignment="1">
      <alignment horizontal="left"/>
    </xf>
    <xf numFmtId="0" fontId="9" fillId="5" borderId="7" xfId="0" applyNumberFormat="1" applyFont="1" applyFill="1" applyBorder="1" applyAlignment="1">
      <alignment horizontal="left" vertical="center" wrapText="1"/>
    </xf>
    <xf numFmtId="0" fontId="9" fillId="5" borderId="0" xfId="0" applyNumberFormat="1" applyFont="1" applyFill="1" applyBorder="1" applyAlignment="1">
      <alignment horizontal="left" vertical="center" wrapText="1"/>
    </xf>
    <xf numFmtId="0" fontId="9" fillId="5" borderId="8" xfId="0" applyNumberFormat="1" applyFont="1" applyFill="1" applyBorder="1" applyAlignment="1">
      <alignment horizontal="left" vertical="center" wrapText="1"/>
    </xf>
    <xf numFmtId="0" fontId="9" fillId="5" borderId="24" xfId="0" applyNumberFormat="1" applyFont="1" applyFill="1" applyBorder="1" applyAlignment="1">
      <alignment horizontal="left" vertical="center" wrapText="1"/>
    </xf>
    <xf numFmtId="0" fontId="9" fillId="5" borderId="25" xfId="0" applyNumberFormat="1" applyFont="1" applyFill="1" applyBorder="1" applyAlignment="1">
      <alignment horizontal="left" vertical="center" wrapText="1"/>
    </xf>
    <xf numFmtId="0" fontId="9" fillId="5" borderId="26" xfId="0" applyNumberFormat="1" applyFont="1" applyFill="1" applyBorder="1" applyAlignment="1">
      <alignment horizontal="left" vertical="center" wrapText="1"/>
    </xf>
    <xf numFmtId="0" fontId="13" fillId="5" borderId="2" xfId="0" applyFont="1" applyFill="1" applyBorder="1"/>
    <xf numFmtId="0" fontId="9" fillId="5" borderId="24" xfId="0" quotePrefix="1" applyNumberFormat="1" applyFont="1" applyFill="1" applyBorder="1" applyAlignment="1">
      <alignment horizontal="left" vertical="center" wrapText="1"/>
    </xf>
    <xf numFmtId="164" fontId="6" fillId="6" borderId="12" xfId="0" applyNumberFormat="1" applyFont="1" applyFill="1" applyBorder="1" applyAlignment="1">
      <alignment vertical="top"/>
    </xf>
    <xf numFmtId="164" fontId="6" fillId="6" borderId="15" xfId="0" applyNumberFormat="1" applyFont="1" applyFill="1" applyBorder="1" applyAlignment="1">
      <alignment vertical="top"/>
    </xf>
    <xf numFmtId="164" fontId="6" fillId="6" borderId="18" xfId="0" applyNumberFormat="1" applyFont="1" applyFill="1" applyBorder="1" applyAlignment="1">
      <alignment vertical="top"/>
    </xf>
    <xf numFmtId="0" fontId="9" fillId="5" borderId="7" xfId="0" quotePrefix="1" applyNumberFormat="1" applyFont="1" applyFill="1" applyBorder="1" applyAlignment="1">
      <alignment horizontal="left" vertical="center" wrapText="1"/>
    </xf>
    <xf numFmtId="164" fontId="11" fillId="5" borderId="9" xfId="0" quotePrefix="1" applyNumberFormat="1" applyFont="1" applyFill="1" applyBorder="1" applyAlignment="1">
      <alignment horizontal="center" vertical="center" wrapText="1"/>
    </xf>
    <xf numFmtId="164" fontId="6" fillId="0" borderId="14" xfId="0" applyNumberFormat="1" applyFont="1" applyFill="1" applyBorder="1" applyAlignment="1">
      <alignment vertical="top"/>
    </xf>
    <xf numFmtId="164" fontId="6" fillId="0" borderId="17" xfId="0" applyNumberFormat="1" applyFont="1" applyFill="1" applyBorder="1" applyAlignment="1">
      <alignment vertical="top"/>
    </xf>
    <xf numFmtId="164" fontId="6" fillId="0" borderId="20" xfId="0" applyNumberFormat="1" applyFont="1" applyFill="1" applyBorder="1" applyAlignment="1">
      <alignment vertical="top"/>
    </xf>
    <xf numFmtId="164" fontId="11" fillId="5" borderId="10" xfId="0" quotePrefix="1" applyNumberFormat="1" applyFont="1" applyFill="1" applyBorder="1" applyAlignment="1">
      <alignment horizontal="center" vertical="center" wrapText="1"/>
    </xf>
    <xf numFmtId="0" fontId="9" fillId="5" borderId="25" xfId="0" quotePrefix="1" applyNumberFormat="1" applyFont="1" applyFill="1" applyBorder="1" applyAlignment="1">
      <alignment horizontal="left" vertical="center" wrapText="1"/>
    </xf>
    <xf numFmtId="164" fontId="17" fillId="7" borderId="24" xfId="0" applyNumberFormat="1" applyFont="1" applyFill="1" applyBorder="1"/>
    <xf numFmtId="164" fontId="17" fillId="7" borderId="25" xfId="0" applyNumberFormat="1" applyFont="1" applyFill="1" applyBorder="1"/>
    <xf numFmtId="164" fontId="17" fillId="7" borderId="26" xfId="0" applyNumberFormat="1" applyFont="1" applyFill="1" applyBorder="1"/>
    <xf numFmtId="164" fontId="17" fillId="7" borderId="6" xfId="0" applyNumberFormat="1" applyFont="1" applyFill="1" applyBorder="1"/>
    <xf numFmtId="164" fontId="17" fillId="7" borderId="22" xfId="0" applyNumberFormat="1" applyFont="1" applyFill="1" applyBorder="1"/>
    <xf numFmtId="164" fontId="17" fillId="7" borderId="23" xfId="0" applyNumberFormat="1" applyFont="1" applyFill="1" applyBorder="1"/>
    <xf numFmtId="164" fontId="17" fillId="7" borderId="21" xfId="0" applyNumberFormat="1" applyFont="1" applyFill="1" applyBorder="1"/>
    <xf numFmtId="164" fontId="1" fillId="8" borderId="28" xfId="0" applyNumberFormat="1" applyFont="1" applyFill="1" applyBorder="1" applyAlignment="1">
      <alignment vertical="top"/>
    </xf>
    <xf numFmtId="164" fontId="1" fillId="8" borderId="16" xfId="0" applyNumberFormat="1" applyFont="1" applyFill="1" applyBorder="1" applyAlignment="1">
      <alignment vertical="top"/>
    </xf>
    <xf numFmtId="164" fontId="1" fillId="8" borderId="19" xfId="0" applyNumberFormat="1" applyFont="1" applyFill="1" applyBorder="1" applyAlignment="1">
      <alignment vertical="top"/>
    </xf>
    <xf numFmtId="164" fontId="1" fillId="8" borderId="12" xfId="0" applyNumberFormat="1" applyFont="1" applyFill="1" applyBorder="1" applyAlignment="1">
      <alignment vertical="top"/>
    </xf>
    <xf numFmtId="164" fontId="1" fillId="8" borderId="13" xfId="0" applyNumberFormat="1" applyFont="1" applyFill="1" applyBorder="1" applyAlignment="1">
      <alignment vertical="top"/>
    </xf>
    <xf numFmtId="164" fontId="1" fillId="8" borderId="14" xfId="0" applyNumberFormat="1" applyFont="1" applyFill="1" applyBorder="1" applyAlignment="1">
      <alignment vertical="top"/>
    </xf>
    <xf numFmtId="164" fontId="1" fillId="8" borderId="15" xfId="0" applyNumberFormat="1" applyFont="1" applyFill="1" applyBorder="1" applyAlignment="1">
      <alignment vertical="top"/>
    </xf>
    <xf numFmtId="164" fontId="1" fillId="8" borderId="17" xfId="0" applyNumberFormat="1" applyFont="1" applyFill="1" applyBorder="1" applyAlignment="1">
      <alignment vertical="top"/>
    </xf>
    <xf numFmtId="164" fontId="1" fillId="8" borderId="18" xfId="0" applyNumberFormat="1" applyFont="1" applyFill="1" applyBorder="1" applyAlignment="1">
      <alignment vertical="top"/>
    </xf>
    <xf numFmtId="164" fontId="1" fillId="8" borderId="20" xfId="0" applyNumberFormat="1" applyFont="1" applyFill="1" applyBorder="1" applyAlignment="1">
      <alignment vertical="top"/>
    </xf>
    <xf numFmtId="164" fontId="1" fillId="9" borderId="14" xfId="0" applyNumberFormat="1" applyFont="1" applyFill="1" applyBorder="1" applyAlignment="1">
      <alignment vertical="top"/>
    </xf>
    <xf numFmtId="164" fontId="1" fillId="9" borderId="17" xfId="0" applyNumberFormat="1" applyFont="1" applyFill="1" applyBorder="1" applyAlignment="1">
      <alignment vertical="top"/>
    </xf>
    <xf numFmtId="164" fontId="1" fillId="9" borderId="20" xfId="0" applyNumberFormat="1" applyFont="1" applyFill="1" applyBorder="1" applyAlignment="1">
      <alignment vertical="top"/>
    </xf>
    <xf numFmtId="164" fontId="6" fillId="8" borderId="12" xfId="0" applyNumberFormat="1" applyFont="1" applyFill="1" applyBorder="1" applyAlignment="1">
      <alignment vertical="top"/>
    </xf>
    <xf numFmtId="164" fontId="6" fillId="8" borderId="14" xfId="0" applyNumberFormat="1" applyFont="1" applyFill="1" applyBorder="1" applyAlignment="1">
      <alignment vertical="top"/>
    </xf>
    <xf numFmtId="164" fontId="6" fillId="8" borderId="18" xfId="0" applyNumberFormat="1" applyFont="1" applyFill="1" applyBorder="1" applyAlignment="1">
      <alignment vertical="top"/>
    </xf>
    <xf numFmtId="164" fontId="6" fillId="8" borderId="20" xfId="0" applyNumberFormat="1" applyFont="1" applyFill="1" applyBorder="1" applyAlignment="1">
      <alignment vertical="top"/>
    </xf>
    <xf numFmtId="0" fontId="19" fillId="0" borderId="0" xfId="0" applyFont="1" applyAlignment="1">
      <alignment vertical="center"/>
    </xf>
    <xf numFmtId="49" fontId="19" fillId="0" borderId="0" xfId="0" applyNumberFormat="1" applyFont="1" applyAlignment="1">
      <alignment vertical="center"/>
    </xf>
    <xf numFmtId="49" fontId="19" fillId="0" borderId="0" xfId="0" applyNumberFormat="1" applyFont="1" applyAlignment="1">
      <alignment horizontal="center" vertical="center"/>
    </xf>
    <xf numFmtId="3" fontId="19" fillId="0" borderId="0" xfId="0" applyNumberFormat="1" applyFont="1" applyAlignment="1">
      <alignment vertical="center"/>
    </xf>
    <xf numFmtId="0" fontId="20" fillId="0" borderId="0" xfId="0" applyFont="1" applyAlignment="1">
      <alignment vertical="center"/>
    </xf>
    <xf numFmtId="49" fontId="20" fillId="0" borderId="0" xfId="0" applyNumberFormat="1" applyFont="1" applyAlignment="1">
      <alignment horizontal="center" vertical="center"/>
    </xf>
    <xf numFmtId="3" fontId="20" fillId="0" borderId="0" xfId="0" applyNumberFormat="1" applyFont="1" applyAlignment="1">
      <alignment vertical="center"/>
    </xf>
    <xf numFmtId="0" fontId="20" fillId="0" borderId="0" xfId="0" applyFont="1" applyAlignment="1">
      <alignment horizontal="right" vertical="center"/>
    </xf>
    <xf numFmtId="0" fontId="21" fillId="0" borderId="0" xfId="0" applyFont="1" applyAlignment="1">
      <alignment vertical="center"/>
    </xf>
    <xf numFmtId="3" fontId="20" fillId="0" borderId="0" xfId="0" applyNumberFormat="1" applyFont="1" applyAlignment="1">
      <alignment horizontal="right" vertical="center"/>
    </xf>
    <xf numFmtId="0" fontId="20" fillId="0" borderId="30" xfId="0" applyFont="1" applyBorder="1" applyAlignment="1">
      <alignment vertical="center"/>
    </xf>
    <xf numFmtId="49" fontId="20" fillId="0" borderId="30" xfId="0" applyNumberFormat="1" applyFont="1" applyBorder="1" applyAlignment="1">
      <alignment vertical="center"/>
    </xf>
    <xf numFmtId="49" fontId="20" fillId="0" borderId="30" xfId="0" applyNumberFormat="1" applyFont="1" applyBorder="1" applyAlignment="1">
      <alignment horizontal="center" vertical="center"/>
    </xf>
    <xf numFmtId="3" fontId="20" fillId="0" borderId="30" xfId="0" applyNumberFormat="1" applyFont="1" applyBorder="1" applyAlignment="1">
      <alignment vertical="center"/>
    </xf>
    <xf numFmtId="0" fontId="22" fillId="0" borderId="0" xfId="0" applyFont="1" applyAlignment="1">
      <alignment vertical="center"/>
    </xf>
    <xf numFmtId="49" fontId="22" fillId="0" borderId="0" xfId="0" applyNumberFormat="1" applyFont="1" applyAlignment="1">
      <alignment vertical="center"/>
    </xf>
    <xf numFmtId="49" fontId="22" fillId="0" borderId="0" xfId="0" applyNumberFormat="1" applyFont="1" applyAlignment="1">
      <alignment horizontal="center" vertical="center"/>
    </xf>
    <xf numFmtId="3" fontId="22" fillId="0" borderId="0" xfId="0" applyNumberFormat="1" applyFont="1" applyAlignment="1">
      <alignment vertical="center"/>
    </xf>
    <xf numFmtId="0" fontId="23" fillId="0" borderId="0" xfId="0" applyFont="1" applyAlignment="1">
      <alignment horizontal="center" vertical="center" wrapText="1"/>
    </xf>
    <xf numFmtId="0" fontId="23" fillId="11" borderId="0" xfId="0" applyFont="1" applyFill="1" applyAlignment="1">
      <alignment horizontal="center" vertical="center" wrapText="1"/>
    </xf>
    <xf numFmtId="49" fontId="23" fillId="11" borderId="0" xfId="0" applyNumberFormat="1" applyFont="1" applyFill="1" applyAlignment="1">
      <alignment horizontal="center" vertical="center" wrapText="1"/>
    </xf>
    <xf numFmtId="3" fontId="23" fillId="11" borderId="10" xfId="0" applyNumberFormat="1" applyFont="1" applyFill="1" applyBorder="1" applyAlignment="1">
      <alignment horizontal="center" vertical="center" wrapText="1"/>
    </xf>
    <xf numFmtId="3" fontId="23" fillId="11" borderId="0" xfId="0" applyNumberFormat="1" applyFont="1" applyFill="1" applyBorder="1" applyAlignment="1">
      <alignment horizontal="center" vertical="center" wrapText="1"/>
    </xf>
    <xf numFmtId="0" fontId="23" fillId="0" borderId="0" xfId="0" applyFont="1" applyAlignment="1">
      <alignment horizontal="center" wrapText="1"/>
    </xf>
    <xf numFmtId="0" fontId="23" fillId="11" borderId="0" xfId="0" applyFont="1" applyFill="1" applyAlignment="1">
      <alignment horizontal="center" wrapText="1"/>
    </xf>
    <xf numFmtId="49" fontId="23" fillId="11" borderId="0" xfId="0" applyNumberFormat="1" applyFont="1" applyFill="1" applyAlignment="1">
      <alignment horizontal="center" wrapText="1"/>
    </xf>
    <xf numFmtId="3" fontId="23" fillId="11" borderId="0" xfId="0" applyNumberFormat="1" applyFont="1" applyFill="1" applyAlignment="1">
      <alignment horizontal="center" wrapText="1"/>
    </xf>
    <xf numFmtId="49" fontId="23" fillId="0" borderId="0" xfId="0" applyNumberFormat="1" applyFont="1" applyAlignment="1">
      <alignment horizontal="center" vertical="center"/>
    </xf>
    <xf numFmtId="49" fontId="23" fillId="11" borderId="0" xfId="0" applyNumberFormat="1" applyFont="1" applyFill="1" applyAlignment="1">
      <alignment horizontal="center" vertical="center"/>
    </xf>
    <xf numFmtId="49" fontId="23" fillId="11" borderId="0" xfId="0" quotePrefix="1" applyNumberFormat="1" applyFont="1" applyFill="1" applyAlignment="1">
      <alignment horizontal="center" vertical="center"/>
    </xf>
    <xf numFmtId="0" fontId="24" fillId="0" borderId="0" xfId="0" applyFont="1" applyAlignment="1">
      <alignment vertical="center"/>
    </xf>
    <xf numFmtId="0" fontId="2" fillId="0" borderId="0" xfId="0" applyFont="1" applyAlignment="1">
      <alignment vertical="center"/>
    </xf>
    <xf numFmtId="49" fontId="24" fillId="0" borderId="0" xfId="0" applyNumberFormat="1" applyFont="1" applyBorder="1" applyAlignment="1">
      <alignment horizontal="center" vertical="center"/>
    </xf>
    <xf numFmtId="3" fontId="24" fillId="0" borderId="0" xfId="0" applyNumberFormat="1" applyFont="1" applyAlignment="1">
      <alignment vertical="center"/>
    </xf>
    <xf numFmtId="49" fontId="24" fillId="0" borderId="0" xfId="0" quotePrefix="1" applyNumberFormat="1" applyFont="1" applyBorder="1" applyAlignment="1">
      <alignment horizontal="center" vertical="center"/>
    </xf>
    <xf numFmtId="3" fontId="24" fillId="10" borderId="31" xfId="0" applyNumberFormat="1" applyFont="1" applyFill="1" applyBorder="1" applyAlignment="1">
      <alignment vertical="center"/>
    </xf>
    <xf numFmtId="3" fontId="2" fillId="12" borderId="31" xfId="0" applyNumberFormat="1" applyFont="1" applyFill="1" applyBorder="1" applyAlignment="1">
      <alignment vertical="center"/>
    </xf>
    <xf numFmtId="49" fontId="2" fillId="0" borderId="0" xfId="0" applyNumberFormat="1" applyFont="1" applyAlignment="1">
      <alignment horizontal="right" vertical="center"/>
    </xf>
    <xf numFmtId="49" fontId="2" fillId="0" borderId="0" xfId="0" quotePrefix="1" applyNumberFormat="1" applyFont="1" applyBorder="1" applyAlignment="1">
      <alignment horizontal="center" vertical="center"/>
    </xf>
    <xf numFmtId="49" fontId="24" fillId="0" borderId="0" xfId="0" applyNumberFormat="1" applyFont="1" applyAlignment="1">
      <alignment vertical="center"/>
    </xf>
    <xf numFmtId="0" fontId="21" fillId="0" borderId="0" xfId="0" applyFont="1"/>
    <xf numFmtId="0" fontId="2" fillId="0" borderId="0" xfId="0" applyFont="1" applyAlignment="1">
      <alignment horizontal="center" vertical="center"/>
    </xf>
    <xf numFmtId="0" fontId="2" fillId="11" borderId="0" xfId="0" applyFont="1" applyFill="1" applyAlignment="1">
      <alignment horizontal="center" vertical="center"/>
    </xf>
    <xf numFmtId="49" fontId="2" fillId="11" borderId="0" xfId="0" applyNumberFormat="1" applyFont="1" applyFill="1" applyAlignment="1">
      <alignment horizontal="center" vertical="center"/>
    </xf>
    <xf numFmtId="3" fontId="2" fillId="11" borderId="0" xfId="0" applyNumberFormat="1" applyFont="1" applyFill="1" applyAlignment="1">
      <alignment horizontal="center" vertical="center"/>
    </xf>
    <xf numFmtId="0" fontId="23" fillId="0" borderId="0" xfId="0" applyFont="1" applyAlignment="1">
      <alignment horizontal="center" vertical="center"/>
    </xf>
    <xf numFmtId="49" fontId="24" fillId="0" borderId="0" xfId="0" applyNumberFormat="1" applyFont="1" applyBorder="1" applyAlignment="1">
      <alignment vertical="center"/>
    </xf>
    <xf numFmtId="3" fontId="24" fillId="12" borderId="31" xfId="0" applyNumberFormat="1" applyFont="1" applyFill="1" applyBorder="1" applyAlignment="1">
      <alignment vertical="center"/>
    </xf>
    <xf numFmtId="0" fontId="22" fillId="0" borderId="0" xfId="0" applyFont="1"/>
    <xf numFmtId="49" fontId="22" fillId="0" borderId="0" xfId="0" applyNumberFormat="1" applyFont="1"/>
    <xf numFmtId="3" fontId="22" fillId="0" borderId="0" xfId="0" applyNumberFormat="1" applyFont="1"/>
    <xf numFmtId="0" fontId="2" fillId="0" borderId="0" xfId="0" applyFont="1" applyAlignment="1"/>
    <xf numFmtId="44" fontId="2" fillId="0" borderId="0" xfId="8" applyFont="1" applyAlignment="1">
      <alignment vertical="center"/>
    </xf>
    <xf numFmtId="44" fontId="24" fillId="0" borderId="0" xfId="8" applyFont="1" applyAlignment="1">
      <alignment vertical="center"/>
    </xf>
    <xf numFmtId="0" fontId="28" fillId="0" borderId="0" xfId="0" applyFont="1" applyBorder="1" applyAlignment="1">
      <alignment horizontal="right" vertical="top"/>
    </xf>
    <xf numFmtId="0" fontId="29" fillId="0" borderId="30" xfId="0" applyFont="1" applyBorder="1" applyAlignment="1">
      <alignment vertical="center"/>
    </xf>
    <xf numFmtId="49" fontId="29" fillId="0" borderId="30" xfId="0" applyNumberFormat="1" applyFont="1" applyBorder="1" applyAlignment="1">
      <alignment horizontal="center" vertical="center"/>
    </xf>
    <xf numFmtId="3" fontId="29" fillId="0" borderId="30" xfId="0" applyNumberFormat="1" applyFont="1" applyBorder="1" applyAlignment="1">
      <alignment vertical="center"/>
    </xf>
    <xf numFmtId="49" fontId="23" fillId="0" borderId="0" xfId="0" applyNumberFormat="1" applyFont="1" applyAlignment="1">
      <alignment wrapText="1"/>
    </xf>
    <xf numFmtId="49" fontId="22" fillId="0" borderId="0" xfId="0" applyNumberFormat="1" applyFont="1" applyAlignment="1">
      <alignment horizontal="center"/>
    </xf>
    <xf numFmtId="49" fontId="25" fillId="0" borderId="0" xfId="0" applyNumberFormat="1" applyFont="1" applyBorder="1" applyAlignment="1">
      <alignment vertical="center"/>
    </xf>
    <xf numFmtId="49" fontId="22" fillId="0" borderId="0" xfId="0" applyNumberFormat="1" applyFont="1" applyAlignment="1"/>
    <xf numFmtId="0" fontId="24" fillId="0" borderId="0" xfId="0" applyFont="1" applyBorder="1" applyAlignment="1">
      <alignment vertical="center"/>
    </xf>
    <xf numFmtId="49" fontId="29" fillId="0" borderId="30" xfId="0" applyNumberFormat="1" applyFont="1" applyBorder="1" applyAlignment="1">
      <alignment vertical="center"/>
    </xf>
    <xf numFmtId="0" fontId="19" fillId="0" borderId="0" xfId="0" applyFont="1"/>
    <xf numFmtId="0" fontId="21" fillId="0" borderId="0" xfId="0" applyFont="1" applyAlignment="1">
      <alignment horizontal="right"/>
    </xf>
    <xf numFmtId="0" fontId="30" fillId="0" borderId="0" xfId="0" applyFont="1"/>
    <xf numFmtId="0" fontId="20" fillId="0" borderId="0" xfId="0" applyFont="1"/>
    <xf numFmtId="0" fontId="21" fillId="0" borderId="30" xfId="0" applyFont="1" applyBorder="1"/>
    <xf numFmtId="0" fontId="31" fillId="11" borderId="0" xfId="0" applyFont="1" applyFill="1" applyAlignment="1"/>
    <xf numFmtId="0" fontId="4" fillId="11" borderId="0" xfId="0" applyFont="1" applyFill="1" applyBorder="1" applyAlignment="1">
      <alignment vertical="top"/>
    </xf>
    <xf numFmtId="0" fontId="4" fillId="0" borderId="0" xfId="0" applyFont="1" applyAlignment="1"/>
    <xf numFmtId="3" fontId="32" fillId="11" borderId="0" xfId="0" applyNumberFormat="1" applyFont="1" applyFill="1" applyBorder="1" applyAlignment="1">
      <alignment vertical="top"/>
    </xf>
    <xf numFmtId="0" fontId="31" fillId="0" borderId="0" xfId="0" applyFont="1" applyAlignment="1">
      <alignment vertical="top" wrapText="1"/>
    </xf>
    <xf numFmtId="0" fontId="4" fillId="0" borderId="0" xfId="0" applyFont="1" applyBorder="1" applyAlignment="1">
      <alignment vertical="top" wrapText="1"/>
    </xf>
    <xf numFmtId="0" fontId="4" fillId="0" borderId="0" xfId="0" applyFont="1" applyBorder="1" applyAlignment="1">
      <alignment horizontal="left" vertical="top" wrapText="1"/>
    </xf>
    <xf numFmtId="0" fontId="4" fillId="11" borderId="0" xfId="0" applyFont="1" applyFill="1" applyBorder="1" applyAlignment="1">
      <alignment vertical="top" wrapText="1"/>
    </xf>
    <xf numFmtId="0" fontId="4" fillId="12" borderId="0" xfId="0" applyFont="1" applyFill="1" applyBorder="1" applyAlignment="1">
      <alignment vertical="top" wrapText="1"/>
    </xf>
    <xf numFmtId="0" fontId="5" fillId="0" borderId="0" xfId="0" applyFont="1"/>
    <xf numFmtId="0" fontId="33" fillId="0" borderId="0" xfId="0" applyFont="1" applyAlignment="1">
      <alignment vertical="top" wrapText="1"/>
    </xf>
    <xf numFmtId="0" fontId="5" fillId="0" borderId="0" xfId="0" applyFont="1" applyBorder="1" applyAlignment="1">
      <alignment horizontal="left" vertical="top" wrapText="1"/>
    </xf>
    <xf numFmtId="0" fontId="5" fillId="0" borderId="0" xfId="0" applyFont="1" applyBorder="1" applyAlignment="1">
      <alignment horizontal="left" vertical="distributed" wrapText="1"/>
    </xf>
    <xf numFmtId="0" fontId="33" fillId="11" borderId="0" xfId="0" applyFont="1" applyFill="1" applyAlignment="1"/>
    <xf numFmtId="0" fontId="5" fillId="11" borderId="0" xfId="0" applyFont="1" applyFill="1" applyBorder="1" applyAlignment="1">
      <alignment vertical="top"/>
    </xf>
    <xf numFmtId="0" fontId="5" fillId="0" borderId="0" xfId="0" applyFont="1" applyAlignment="1"/>
    <xf numFmtId="0" fontId="33" fillId="0" borderId="30" xfId="0" applyFont="1" applyBorder="1"/>
    <xf numFmtId="0" fontId="33" fillId="0" borderId="30" xfId="0" applyFont="1" applyBorder="1" applyAlignment="1">
      <alignment vertical="top" wrapText="1"/>
    </xf>
    <xf numFmtId="0" fontId="23" fillId="0" borderId="0" xfId="0" applyFont="1" applyAlignment="1">
      <alignment wrapText="1"/>
    </xf>
    <xf numFmtId="3" fontId="4" fillId="0" borderId="0" xfId="0" applyNumberFormat="1" applyFont="1"/>
    <xf numFmtId="0" fontId="4" fillId="13" borderId="0" xfId="0" applyFont="1" applyFill="1" applyBorder="1" applyAlignment="1">
      <alignment vertical="top" wrapText="1"/>
    </xf>
    <xf numFmtId="0" fontId="4" fillId="9" borderId="0" xfId="0" applyFont="1" applyFill="1" applyBorder="1" applyAlignment="1">
      <alignment vertical="top" wrapText="1"/>
    </xf>
    <xf numFmtId="3" fontId="23" fillId="11" borderId="22" xfId="0" applyNumberFormat="1" applyFont="1" applyFill="1" applyBorder="1" applyAlignment="1">
      <alignment horizontal="center" vertical="center" wrapText="1"/>
    </xf>
  </cellXfs>
  <cellStyles count="9">
    <cellStyle name="Currency" xfId="8" builtinId="4"/>
    <cellStyle name="Data" xfId="2" xr:uid="{00000000-0005-0000-0000-000001000000}"/>
    <cellStyle name="Data 2" xfId="7" xr:uid="{00000000-0005-0000-0000-000002000000}"/>
    <cellStyle name="Formula" xfId="3" xr:uid="{00000000-0005-0000-0000-000003000000}"/>
    <cellStyle name="FormulaNoNumber" xfId="4" xr:uid="{00000000-0005-0000-0000-000004000000}"/>
    <cellStyle name="Heading" xfId="5" xr:uid="{00000000-0005-0000-0000-000005000000}"/>
    <cellStyle name="NoData" xfId="6" xr:uid="{00000000-0005-0000-0000-000006000000}"/>
    <cellStyle name="Normal" xfId="0" builtinId="0"/>
    <cellStyle name="Normal 2" xfId="1" xr:uid="{00000000-0005-0000-0000-000008000000}"/>
  </cellStyles>
  <dxfs count="0"/>
  <tableStyles count="0" defaultTableStyle="TableStyleMedium9" defaultPivotStyle="PivotStyleLight16"/>
  <colors>
    <mruColors>
      <color rgb="FF78BEDC"/>
      <color rgb="FFFFFFCC"/>
      <color rgb="FFC8E6F0"/>
      <color rgb="FF6E6464"/>
      <color rgb="FFCC66FF"/>
      <color rgb="FFCC99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E696BC-E329-45B4-9858-736B28F99A6F}">
  <sheetPr>
    <tabColor theme="6" tint="0.39997558519241921"/>
  </sheetPr>
  <dimension ref="A1:I193"/>
  <sheetViews>
    <sheetView showGridLines="0" tabSelected="1" zoomScale="80" zoomScaleNormal="80" zoomScalePageLayoutView="50" workbookViewId="0">
      <pane ySplit="6" topLeftCell="A7" activePane="bottomLeft" state="frozen"/>
      <selection pane="bottomLeft"/>
    </sheetView>
  </sheetViews>
  <sheetFormatPr defaultColWidth="12.6640625" defaultRowHeight="13.8" x14ac:dyDescent="0.25"/>
  <cols>
    <col min="1" max="1" width="20.6640625" style="6" customWidth="1"/>
    <col min="2" max="2" width="14.77734375" style="6" customWidth="1"/>
    <col min="3" max="3" width="70.77734375" style="6" customWidth="1"/>
    <col min="4" max="16384" width="12.6640625" style="6"/>
  </cols>
  <sheetData>
    <row r="1" spans="2:3" s="167" customFormat="1" ht="15.6" x14ac:dyDescent="0.3">
      <c r="C1" s="168" t="s">
        <v>324</v>
      </c>
    </row>
    <row r="2" spans="2:3" s="167" customFormat="1" ht="15.6" x14ac:dyDescent="0.3">
      <c r="B2" s="169" t="s">
        <v>0</v>
      </c>
      <c r="C2" s="143"/>
    </row>
    <row r="3" spans="2:3" s="167" customFormat="1" ht="17.399999999999999" x14ac:dyDescent="0.3">
      <c r="B3" s="170" t="s">
        <v>401</v>
      </c>
      <c r="C3" s="143"/>
    </row>
    <row r="4" spans="2:3" s="167" customFormat="1" ht="15.6" x14ac:dyDescent="0.3">
      <c r="B4" s="169" t="s">
        <v>419</v>
      </c>
      <c r="C4" s="143"/>
    </row>
    <row r="5" spans="2:3" s="167" customFormat="1" ht="16.2" thickBot="1" x14ac:dyDescent="0.35">
      <c r="B5" s="171"/>
      <c r="C5" s="171"/>
    </row>
    <row r="7" spans="2:3" s="174" customFormat="1" x14ac:dyDescent="0.25">
      <c r="B7" s="172"/>
      <c r="C7" s="173"/>
    </row>
    <row r="8" spans="2:3" s="174" customFormat="1" ht="24.6" x14ac:dyDescent="0.25">
      <c r="B8" s="172" t="s">
        <v>288</v>
      </c>
      <c r="C8" s="175" t="s">
        <v>402</v>
      </c>
    </row>
    <row r="9" spans="2:3" s="174" customFormat="1" x14ac:dyDescent="0.25">
      <c r="B9" s="172"/>
      <c r="C9" s="173"/>
    </row>
    <row r="10" spans="2:3" x14ac:dyDescent="0.25">
      <c r="B10" s="176"/>
      <c r="C10" s="177"/>
    </row>
    <row r="11" spans="2:3" x14ac:dyDescent="0.25">
      <c r="B11" s="176"/>
      <c r="C11" s="177"/>
    </row>
    <row r="12" spans="2:3" ht="27.6" x14ac:dyDescent="0.25">
      <c r="B12" s="176" t="s">
        <v>403</v>
      </c>
      <c r="C12" s="178" t="s">
        <v>404</v>
      </c>
    </row>
    <row r="13" spans="2:3" ht="41.4" x14ac:dyDescent="0.25">
      <c r="B13" s="176"/>
      <c r="C13" s="177" t="s">
        <v>405</v>
      </c>
    </row>
    <row r="14" spans="2:3" ht="41.4" x14ac:dyDescent="0.25">
      <c r="B14" s="176"/>
      <c r="C14" s="177" t="s">
        <v>406</v>
      </c>
    </row>
    <row r="15" spans="2:3" ht="41.4" x14ac:dyDescent="0.25">
      <c r="B15" s="176"/>
      <c r="C15" s="177" t="s">
        <v>407</v>
      </c>
    </row>
    <row r="16" spans="2:3" ht="82.8" x14ac:dyDescent="0.25">
      <c r="B16" s="176"/>
      <c r="C16" s="177" t="s">
        <v>408</v>
      </c>
    </row>
    <row r="17" spans="2:3" ht="41.4" x14ac:dyDescent="0.25">
      <c r="B17" s="176" t="s">
        <v>409</v>
      </c>
      <c r="C17" s="177" t="s">
        <v>420</v>
      </c>
    </row>
    <row r="18" spans="2:3" ht="41.4" x14ac:dyDescent="0.25">
      <c r="B18" s="176" t="s">
        <v>410</v>
      </c>
      <c r="C18" s="192" t="s">
        <v>411</v>
      </c>
    </row>
    <row r="19" spans="2:3" ht="55.2" x14ac:dyDescent="0.25">
      <c r="B19" s="176"/>
      <c r="C19" s="179" t="s">
        <v>412</v>
      </c>
    </row>
    <row r="20" spans="2:3" ht="41.4" x14ac:dyDescent="0.25">
      <c r="B20" s="176"/>
      <c r="C20" s="193" t="s">
        <v>413</v>
      </c>
    </row>
    <row r="21" spans="2:3" ht="55.2" x14ac:dyDescent="0.25">
      <c r="B21" s="176"/>
      <c r="C21" s="180" t="s">
        <v>414</v>
      </c>
    </row>
    <row r="22" spans="2:3" s="167" customFormat="1" ht="16.2" thickBot="1" x14ac:dyDescent="0.35">
      <c r="B22" s="171"/>
      <c r="C22" s="171"/>
    </row>
    <row r="23" spans="2:3" s="181" customFormat="1" ht="11.4" x14ac:dyDescent="0.2"/>
    <row r="24" spans="2:3" s="181" customFormat="1" ht="11.4" x14ac:dyDescent="0.2"/>
    <row r="25" spans="2:3" s="181" customFormat="1" ht="34.200000000000003" x14ac:dyDescent="0.2">
      <c r="B25" s="182" t="s">
        <v>415</v>
      </c>
      <c r="C25" s="183" t="s">
        <v>416</v>
      </c>
    </row>
    <row r="26" spans="2:3" s="181" customFormat="1" ht="125.4" x14ac:dyDescent="0.2">
      <c r="B26" s="182" t="s">
        <v>417</v>
      </c>
      <c r="C26" s="184" t="s">
        <v>418</v>
      </c>
    </row>
    <row r="27" spans="2:3" s="187" customFormat="1" ht="12" x14ac:dyDescent="0.25">
      <c r="B27" s="185"/>
      <c r="C27" s="186"/>
    </row>
    <row r="28" spans="2:3" s="181" customFormat="1" ht="12.6" thickBot="1" x14ac:dyDescent="0.3">
      <c r="B28" s="188"/>
      <c r="C28" s="189"/>
    </row>
    <row r="193" spans="1:9" s="191" customFormat="1" ht="15.6" x14ac:dyDescent="0.3">
      <c r="A193" s="6"/>
      <c r="B193" s="6"/>
      <c r="C193" s="190"/>
      <c r="D193" s="6"/>
      <c r="E193" s="6"/>
      <c r="F193" s="6"/>
      <c r="G193" s="6"/>
      <c r="H193" s="6"/>
      <c r="I193" s="6"/>
    </row>
  </sheetData>
  <protectedRanges>
    <protectedRange sqref="C8" name="Range1"/>
  </protectedRanges>
  <printOptions horizontalCentered="1"/>
  <pageMargins left="0.39370078740157483" right="0.39370078740157483" top="0.39370078740157483" bottom="0.39370078740157483" header="0.31496062992125984" footer="0.31496062992125984"/>
  <pageSetup paperSize="9" orientation="portrait" r:id="rId1"/>
  <rowBreaks count="1" manualBreakCount="1">
    <brk id="2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9" tint="0.39997558519241921"/>
  </sheetPr>
  <dimension ref="A1:AC197"/>
  <sheetViews>
    <sheetView showGridLines="0" zoomScale="60" zoomScaleNormal="60" zoomScalePageLayoutView="50" workbookViewId="0">
      <pane xSplit="5" ySplit="10" topLeftCell="F11" activePane="bottomRight" state="frozen"/>
      <selection pane="topRight"/>
      <selection pane="bottomLeft"/>
      <selection pane="bottomRight"/>
    </sheetView>
  </sheetViews>
  <sheetFormatPr defaultColWidth="12.6640625" defaultRowHeight="15" x14ac:dyDescent="0.25"/>
  <cols>
    <col min="1" max="1" width="4.6640625" style="151" customWidth="1"/>
    <col min="2" max="2" width="12.6640625" style="151" customWidth="1"/>
    <col min="3" max="3" width="45.6640625" style="152" customWidth="1"/>
    <col min="4" max="4" width="12.6640625" style="162" customWidth="1"/>
    <col min="5" max="5" width="2.6640625" style="151" customWidth="1"/>
    <col min="6" max="11" width="18.6640625" style="153" customWidth="1"/>
    <col min="12" max="12" width="2.6640625" style="151" customWidth="1"/>
    <col min="13" max="21" width="18.6640625" style="153" customWidth="1"/>
    <col min="22" max="22" width="2.6640625" style="151" customWidth="1"/>
    <col min="23" max="26" width="18.6640625" style="153" customWidth="1"/>
    <col min="27" max="27" width="2.6640625" style="151" customWidth="1"/>
    <col min="28" max="16384" width="12.6640625" style="151"/>
  </cols>
  <sheetData>
    <row r="1" spans="1:26" s="103" customFormat="1" ht="18" customHeight="1" x14ac:dyDescent="0.3">
      <c r="C1" s="104"/>
      <c r="D1" s="105"/>
      <c r="F1" s="106"/>
      <c r="G1" s="106"/>
      <c r="H1" s="106"/>
      <c r="I1" s="106"/>
      <c r="J1" s="106"/>
      <c r="K1" s="106"/>
      <c r="M1" s="106"/>
      <c r="N1" s="106"/>
      <c r="O1" s="106"/>
      <c r="P1" s="106"/>
      <c r="Q1" s="106"/>
      <c r="R1" s="106"/>
      <c r="S1" s="106"/>
      <c r="T1" s="106"/>
      <c r="U1" s="106"/>
      <c r="W1" s="106"/>
      <c r="X1" s="106"/>
      <c r="Y1" s="106"/>
      <c r="Z1" s="106"/>
    </row>
    <row r="2" spans="1:26" s="103" customFormat="1" ht="18" customHeight="1" x14ac:dyDescent="0.3">
      <c r="B2" s="107" t="s">
        <v>288</v>
      </c>
      <c r="C2" s="107" t="s">
        <v>289</v>
      </c>
      <c r="D2" s="108"/>
      <c r="F2" s="109"/>
      <c r="G2" s="109"/>
      <c r="H2" s="109"/>
      <c r="I2" s="109"/>
      <c r="J2" s="109"/>
      <c r="K2" s="110"/>
      <c r="M2" s="109"/>
      <c r="N2" s="109"/>
      <c r="O2" s="109"/>
      <c r="P2" s="109"/>
      <c r="Q2" s="109"/>
      <c r="R2" s="109"/>
      <c r="S2" s="109"/>
      <c r="T2" s="109"/>
      <c r="U2" s="110"/>
      <c r="W2" s="109"/>
      <c r="X2" s="109"/>
      <c r="Y2" s="110"/>
      <c r="Z2" s="110" t="s">
        <v>325</v>
      </c>
    </row>
    <row r="3" spans="1:26" s="103" customFormat="1" ht="18" customHeight="1" x14ac:dyDescent="0.3">
      <c r="B3" s="107"/>
      <c r="C3" s="111" t="s">
        <v>323</v>
      </c>
      <c r="D3" s="108"/>
      <c r="F3" s="109"/>
      <c r="G3" s="109"/>
      <c r="H3" s="109"/>
      <c r="I3" s="109"/>
      <c r="J3" s="109"/>
      <c r="K3" s="112"/>
      <c r="M3" s="109"/>
      <c r="N3" s="109"/>
      <c r="O3" s="109"/>
      <c r="P3" s="109"/>
      <c r="Q3" s="109"/>
      <c r="R3" s="109"/>
      <c r="S3" s="109"/>
      <c r="T3" s="109"/>
      <c r="U3" s="112"/>
      <c r="W3" s="109"/>
      <c r="X3" s="109"/>
      <c r="Y3" s="112"/>
      <c r="Z3" s="112"/>
    </row>
    <row r="4" spans="1:26" s="103" customFormat="1" ht="18" customHeight="1" thickBot="1" x14ac:dyDescent="0.35">
      <c r="B4" s="113"/>
      <c r="C4" s="114"/>
      <c r="D4" s="115"/>
      <c r="E4" s="116"/>
      <c r="F4" s="116"/>
      <c r="G4" s="116"/>
      <c r="H4" s="116"/>
      <c r="I4" s="116"/>
      <c r="J4" s="116"/>
      <c r="K4" s="116"/>
      <c r="L4" s="116"/>
      <c r="M4" s="116"/>
      <c r="N4" s="116"/>
      <c r="O4" s="116"/>
      <c r="P4" s="116"/>
      <c r="Q4" s="116"/>
      <c r="R4" s="116"/>
      <c r="S4" s="116"/>
      <c r="T4" s="116"/>
      <c r="U4" s="116"/>
      <c r="V4" s="116"/>
      <c r="W4" s="116"/>
      <c r="X4" s="116"/>
      <c r="Y4" s="116"/>
      <c r="Z4" s="116"/>
    </row>
    <row r="5" spans="1:26" s="117" customFormat="1" ht="18" customHeight="1" x14ac:dyDescent="0.3">
      <c r="C5" s="118"/>
      <c r="D5" s="119"/>
      <c r="F5" s="120"/>
      <c r="G5" s="120"/>
      <c r="H5" s="120"/>
      <c r="I5" s="120"/>
      <c r="J5" s="120"/>
      <c r="K5" s="120"/>
      <c r="M5" s="120"/>
      <c r="N5" s="120"/>
      <c r="O5" s="120"/>
      <c r="P5" s="120"/>
      <c r="Q5" s="120"/>
      <c r="R5" s="120"/>
      <c r="S5" s="120"/>
      <c r="T5" s="120"/>
      <c r="U5" s="120"/>
      <c r="W5" s="120"/>
      <c r="X5" s="120"/>
      <c r="Y5" s="120"/>
      <c r="Z5" s="120"/>
    </row>
    <row r="6" spans="1:26" s="121" customFormat="1" ht="18" customHeight="1" x14ac:dyDescent="0.3">
      <c r="B6" s="122"/>
      <c r="C6" s="123"/>
      <c r="D6" s="123"/>
      <c r="F6" s="124" t="s">
        <v>262</v>
      </c>
      <c r="G6" s="124"/>
      <c r="H6" s="124"/>
      <c r="I6" s="124"/>
      <c r="J6" s="124"/>
      <c r="K6" s="124"/>
      <c r="M6" s="124" t="s">
        <v>263</v>
      </c>
      <c r="N6" s="124"/>
      <c r="O6" s="124"/>
      <c r="P6" s="124"/>
      <c r="Q6" s="124"/>
      <c r="R6" s="124"/>
      <c r="S6" s="124"/>
      <c r="T6" s="124"/>
      <c r="U6" s="124"/>
      <c r="W6" s="124"/>
      <c r="X6" s="124"/>
      <c r="Y6" s="124"/>
      <c r="Z6" s="124"/>
    </row>
    <row r="7" spans="1:26" s="121" customFormat="1" ht="33.6" customHeight="1" x14ac:dyDescent="0.3">
      <c r="B7" s="122"/>
      <c r="C7" s="123"/>
      <c r="D7" s="123"/>
      <c r="F7" s="125"/>
      <c r="G7" s="125"/>
      <c r="H7" s="125"/>
      <c r="I7" s="125"/>
      <c r="J7" s="125"/>
      <c r="K7" s="125"/>
      <c r="M7" s="125"/>
      <c r="N7" s="125"/>
      <c r="O7" s="194" t="s">
        <v>290</v>
      </c>
      <c r="P7" s="194"/>
      <c r="Q7" s="194" t="s">
        <v>291</v>
      </c>
      <c r="R7" s="194"/>
      <c r="S7" s="125"/>
      <c r="T7" s="125"/>
      <c r="U7" s="125"/>
      <c r="W7" s="194" t="s">
        <v>292</v>
      </c>
      <c r="X7" s="194"/>
      <c r="Y7" s="194" t="s">
        <v>293</v>
      </c>
      <c r="Z7" s="194"/>
    </row>
    <row r="8" spans="1:26" s="126" customFormat="1" ht="46.8" x14ac:dyDescent="0.3">
      <c r="B8" s="127"/>
      <c r="C8" s="128"/>
      <c r="D8" s="128" t="s">
        <v>294</v>
      </c>
      <c r="F8" s="129" t="s">
        <v>87</v>
      </c>
      <c r="G8" s="129" t="s">
        <v>88</v>
      </c>
      <c r="H8" s="129" t="s">
        <v>89</v>
      </c>
      <c r="I8" s="129" t="s">
        <v>90</v>
      </c>
      <c r="J8" s="129" t="s">
        <v>91</v>
      </c>
      <c r="K8" s="129" t="s">
        <v>295</v>
      </c>
      <c r="M8" s="129" t="s">
        <v>256</v>
      </c>
      <c r="N8" s="129" t="s">
        <v>106</v>
      </c>
      <c r="O8" s="129" t="s">
        <v>296</v>
      </c>
      <c r="P8" s="129" t="s">
        <v>107</v>
      </c>
      <c r="Q8" s="129" t="s">
        <v>296</v>
      </c>
      <c r="R8" s="129" t="s">
        <v>107</v>
      </c>
      <c r="S8" s="129" t="s">
        <v>108</v>
      </c>
      <c r="T8" s="129" t="s">
        <v>109</v>
      </c>
      <c r="U8" s="129" t="s">
        <v>297</v>
      </c>
      <c r="W8" s="129" t="s">
        <v>118</v>
      </c>
      <c r="X8" s="129" t="s">
        <v>119</v>
      </c>
      <c r="Y8" s="129" t="s">
        <v>298</v>
      </c>
      <c r="Z8" s="129" t="s">
        <v>299</v>
      </c>
    </row>
    <row r="9" spans="1:26" s="130" customFormat="1" ht="18" customHeight="1" x14ac:dyDescent="0.3">
      <c r="B9" s="131"/>
      <c r="C9" s="131"/>
      <c r="D9" s="131"/>
      <c r="F9" s="132" t="s">
        <v>79</v>
      </c>
      <c r="G9" s="132" t="s">
        <v>80</v>
      </c>
      <c r="H9" s="132" t="s">
        <v>81</v>
      </c>
      <c r="I9" s="132" t="s">
        <v>82</v>
      </c>
      <c r="J9" s="132" t="s">
        <v>83</v>
      </c>
      <c r="K9" s="131" t="s">
        <v>84</v>
      </c>
      <c r="M9" s="131" t="s">
        <v>257</v>
      </c>
      <c r="N9" s="131" t="s">
        <v>110</v>
      </c>
      <c r="O9" s="131" t="s">
        <v>111</v>
      </c>
      <c r="P9" s="131" t="s">
        <v>112</v>
      </c>
      <c r="Q9" s="131" t="s">
        <v>113</v>
      </c>
      <c r="R9" s="131" t="s">
        <v>114</v>
      </c>
      <c r="S9" s="131" t="s">
        <v>115</v>
      </c>
      <c r="T9" s="131" t="s">
        <v>116</v>
      </c>
      <c r="U9" s="131" t="s">
        <v>117</v>
      </c>
      <c r="W9" s="131" t="s">
        <v>120</v>
      </c>
      <c r="X9" s="131" t="s">
        <v>121</v>
      </c>
      <c r="Y9" s="131" t="s">
        <v>300</v>
      </c>
      <c r="Z9" s="131" t="s">
        <v>301</v>
      </c>
    </row>
    <row r="10" spans="1:26" s="117" customFormat="1" ht="18" customHeight="1" x14ac:dyDescent="0.3">
      <c r="A10" s="133"/>
      <c r="B10" s="134"/>
      <c r="C10" s="149"/>
      <c r="D10" s="135"/>
      <c r="E10" s="133"/>
      <c r="F10" s="136"/>
      <c r="G10" s="136"/>
      <c r="H10" s="136"/>
      <c r="I10" s="136"/>
      <c r="J10" s="136"/>
      <c r="K10" s="136"/>
      <c r="L10" s="133"/>
      <c r="M10" s="136"/>
      <c r="N10" s="136"/>
      <c r="O10" s="136"/>
      <c r="P10" s="136"/>
      <c r="Q10" s="136"/>
      <c r="R10" s="136"/>
      <c r="S10" s="136"/>
      <c r="T10" s="136"/>
      <c r="U10" s="136"/>
      <c r="V10" s="133"/>
      <c r="W10" s="136"/>
      <c r="X10" s="136"/>
      <c r="Y10" s="136"/>
      <c r="Z10" s="136"/>
    </row>
    <row r="11" spans="1:26" s="117" customFormat="1" ht="18" customHeight="1" x14ac:dyDescent="0.3">
      <c r="A11" s="133"/>
      <c r="B11" s="134" t="s">
        <v>86</v>
      </c>
      <c r="C11" s="149"/>
      <c r="D11" s="135"/>
      <c r="E11" s="133"/>
      <c r="F11" s="136"/>
      <c r="G11" s="136"/>
      <c r="H11" s="136"/>
      <c r="I11" s="136"/>
      <c r="J11" s="136"/>
      <c r="K11" s="136"/>
      <c r="L11" s="133"/>
      <c r="M11" s="136"/>
      <c r="N11" s="136"/>
      <c r="O11" s="136"/>
      <c r="P11" s="136"/>
      <c r="Q11" s="136"/>
      <c r="R11" s="136"/>
      <c r="S11" s="136"/>
      <c r="T11" s="136"/>
      <c r="U11" s="136"/>
      <c r="V11" s="133"/>
      <c r="W11" s="136"/>
      <c r="X11" s="136"/>
      <c r="Y11" s="136"/>
      <c r="Z11" s="136"/>
    </row>
    <row r="12" spans="1:26" s="117" customFormat="1" ht="18" customHeight="1" x14ac:dyDescent="0.3">
      <c r="A12" s="133"/>
      <c r="B12" s="134"/>
      <c r="C12" s="149" t="s">
        <v>95</v>
      </c>
      <c r="D12" s="137" t="s">
        <v>93</v>
      </c>
      <c r="E12" s="133"/>
      <c r="F12" s="138"/>
      <c r="G12" s="138"/>
      <c r="H12" s="138"/>
      <c r="I12" s="138"/>
      <c r="J12" s="138"/>
      <c r="K12" s="139">
        <f t="shared" ref="K12:K17" si="0">SUM(F12:J12)</f>
        <v>0</v>
      </c>
      <c r="L12" s="133"/>
      <c r="M12" s="136"/>
      <c r="N12" s="138"/>
      <c r="O12" s="138"/>
      <c r="P12" s="138"/>
      <c r="Q12" s="138"/>
      <c r="R12" s="138"/>
      <c r="S12" s="138"/>
      <c r="T12" s="138"/>
      <c r="U12" s="139">
        <f t="shared" ref="U12:U17" si="1">SUM(N12:T12)</f>
        <v>0</v>
      </c>
      <c r="V12" s="133"/>
      <c r="W12" s="138"/>
      <c r="X12" s="138"/>
      <c r="Y12" s="139">
        <f>K12+W12</f>
        <v>0</v>
      </c>
      <c r="Z12" s="139">
        <f t="shared" ref="Z12:Z17" si="2">U12+X12</f>
        <v>0</v>
      </c>
    </row>
    <row r="13" spans="1:26" s="117" customFormat="1" ht="18" customHeight="1" x14ac:dyDescent="0.3">
      <c r="A13" s="133"/>
      <c r="B13" s="134"/>
      <c r="C13" s="149" t="s">
        <v>96</v>
      </c>
      <c r="D13" s="137" t="s">
        <v>94</v>
      </c>
      <c r="E13" s="133"/>
      <c r="F13" s="138"/>
      <c r="G13" s="138"/>
      <c r="H13" s="138"/>
      <c r="I13" s="138"/>
      <c r="J13" s="138"/>
      <c r="K13" s="139">
        <f t="shared" si="0"/>
        <v>0</v>
      </c>
      <c r="L13" s="133"/>
      <c r="M13" s="136"/>
      <c r="N13" s="138"/>
      <c r="O13" s="138"/>
      <c r="P13" s="138"/>
      <c r="Q13" s="138"/>
      <c r="R13" s="138"/>
      <c r="S13" s="138"/>
      <c r="T13" s="138"/>
      <c r="U13" s="139">
        <f t="shared" si="1"/>
        <v>0</v>
      </c>
      <c r="V13" s="133"/>
      <c r="W13" s="138"/>
      <c r="X13" s="138"/>
      <c r="Y13" s="139">
        <f t="shared" ref="Y13:Y17" si="3">K13+W13</f>
        <v>0</v>
      </c>
      <c r="Z13" s="139">
        <f t="shared" si="2"/>
        <v>0</v>
      </c>
    </row>
    <row r="14" spans="1:26" s="117" customFormat="1" ht="18" customHeight="1" x14ac:dyDescent="0.3">
      <c r="A14" s="133"/>
      <c r="B14" s="134"/>
      <c r="C14" s="149" t="s">
        <v>99</v>
      </c>
      <c r="D14" s="137" t="s">
        <v>97</v>
      </c>
      <c r="E14" s="133"/>
      <c r="F14" s="138"/>
      <c r="G14" s="138"/>
      <c r="H14" s="138"/>
      <c r="I14" s="138"/>
      <c r="J14" s="138"/>
      <c r="K14" s="139">
        <f t="shared" si="0"/>
        <v>0</v>
      </c>
      <c r="L14" s="133"/>
      <c r="M14" s="136"/>
      <c r="N14" s="138"/>
      <c r="O14" s="138"/>
      <c r="P14" s="138"/>
      <c r="Q14" s="138"/>
      <c r="R14" s="138"/>
      <c r="S14" s="138"/>
      <c r="T14" s="138"/>
      <c r="U14" s="139">
        <f t="shared" si="1"/>
        <v>0</v>
      </c>
      <c r="V14" s="133"/>
      <c r="W14" s="138"/>
      <c r="X14" s="138"/>
      <c r="Y14" s="139">
        <f t="shared" si="3"/>
        <v>0</v>
      </c>
      <c r="Z14" s="139">
        <f t="shared" si="2"/>
        <v>0</v>
      </c>
    </row>
    <row r="15" spans="1:26" s="117" customFormat="1" ht="18" customHeight="1" x14ac:dyDescent="0.3">
      <c r="A15" s="133"/>
      <c r="B15" s="134"/>
      <c r="C15" s="149" t="s">
        <v>100</v>
      </c>
      <c r="D15" s="137" t="s">
        <v>98</v>
      </c>
      <c r="E15" s="133"/>
      <c r="F15" s="138"/>
      <c r="G15" s="138"/>
      <c r="H15" s="138"/>
      <c r="I15" s="138"/>
      <c r="J15" s="138"/>
      <c r="K15" s="139">
        <f t="shared" si="0"/>
        <v>0</v>
      </c>
      <c r="L15" s="133"/>
      <c r="M15" s="136"/>
      <c r="N15" s="138"/>
      <c r="O15" s="138"/>
      <c r="P15" s="138"/>
      <c r="Q15" s="138"/>
      <c r="R15" s="138"/>
      <c r="S15" s="138"/>
      <c r="T15" s="138"/>
      <c r="U15" s="139">
        <f t="shared" si="1"/>
        <v>0</v>
      </c>
      <c r="V15" s="133"/>
      <c r="W15" s="138"/>
      <c r="X15" s="138"/>
      <c r="Y15" s="139">
        <f t="shared" si="3"/>
        <v>0</v>
      </c>
      <c r="Z15" s="139">
        <f t="shared" si="2"/>
        <v>0</v>
      </c>
    </row>
    <row r="16" spans="1:26" s="117" customFormat="1" ht="18" customHeight="1" x14ac:dyDescent="0.3">
      <c r="A16" s="133"/>
      <c r="B16" s="134"/>
      <c r="C16" s="163" t="s">
        <v>103</v>
      </c>
      <c r="D16" s="137" t="s">
        <v>101</v>
      </c>
      <c r="E16" s="133"/>
      <c r="F16" s="138"/>
      <c r="G16" s="138"/>
      <c r="H16" s="138"/>
      <c r="I16" s="138"/>
      <c r="J16" s="138"/>
      <c r="K16" s="139">
        <f t="shared" si="0"/>
        <v>0</v>
      </c>
      <c r="L16" s="133"/>
      <c r="M16" s="136"/>
      <c r="N16" s="138"/>
      <c r="O16" s="138"/>
      <c r="P16" s="138"/>
      <c r="Q16" s="138"/>
      <c r="R16" s="138"/>
      <c r="S16" s="138"/>
      <c r="T16" s="138"/>
      <c r="U16" s="139">
        <f t="shared" si="1"/>
        <v>0</v>
      </c>
      <c r="V16" s="133"/>
      <c r="W16" s="138"/>
      <c r="X16" s="138"/>
      <c r="Y16" s="139">
        <f t="shared" si="3"/>
        <v>0</v>
      </c>
      <c r="Z16" s="139">
        <f t="shared" si="2"/>
        <v>0</v>
      </c>
    </row>
    <row r="17" spans="1:26" s="117" customFormat="1" ht="18" customHeight="1" x14ac:dyDescent="0.3">
      <c r="A17" s="133"/>
      <c r="B17" s="134"/>
      <c r="C17" s="163" t="s">
        <v>302</v>
      </c>
      <c r="D17" s="137" t="s">
        <v>102</v>
      </c>
      <c r="E17" s="133"/>
      <c r="F17" s="138"/>
      <c r="G17" s="138"/>
      <c r="H17" s="138"/>
      <c r="I17" s="138"/>
      <c r="J17" s="138"/>
      <c r="K17" s="139">
        <f t="shared" si="0"/>
        <v>0</v>
      </c>
      <c r="L17" s="133"/>
      <c r="M17" s="136"/>
      <c r="N17" s="138"/>
      <c r="O17" s="138"/>
      <c r="P17" s="138"/>
      <c r="Q17" s="138"/>
      <c r="R17" s="138"/>
      <c r="S17" s="138"/>
      <c r="T17" s="138"/>
      <c r="U17" s="139">
        <f t="shared" si="1"/>
        <v>0</v>
      </c>
      <c r="V17" s="133"/>
      <c r="W17" s="138"/>
      <c r="X17" s="138"/>
      <c r="Y17" s="139">
        <f t="shared" si="3"/>
        <v>0</v>
      </c>
      <c r="Z17" s="139">
        <f t="shared" si="2"/>
        <v>0</v>
      </c>
    </row>
    <row r="18" spans="1:26" s="117" customFormat="1" ht="18" customHeight="1" x14ac:dyDescent="0.3">
      <c r="A18" s="133"/>
      <c r="B18" s="134"/>
      <c r="C18" s="140" t="s">
        <v>303</v>
      </c>
      <c r="D18" s="141" t="s">
        <v>151</v>
      </c>
      <c r="E18" s="133"/>
      <c r="F18" s="139">
        <f t="shared" ref="F18:K18" si="4">SUM(F12:F17)</f>
        <v>0</v>
      </c>
      <c r="G18" s="139">
        <f t="shared" si="4"/>
        <v>0</v>
      </c>
      <c r="H18" s="139">
        <f t="shared" si="4"/>
        <v>0</v>
      </c>
      <c r="I18" s="139">
        <f t="shared" si="4"/>
        <v>0</v>
      </c>
      <c r="J18" s="139">
        <f t="shared" si="4"/>
        <v>0</v>
      </c>
      <c r="K18" s="139">
        <f t="shared" si="4"/>
        <v>0</v>
      </c>
      <c r="L18" s="133"/>
      <c r="M18" s="136"/>
      <c r="N18" s="139">
        <f t="shared" ref="N18:U18" si="5">SUM(N12:N17)</f>
        <v>0</v>
      </c>
      <c r="O18" s="139">
        <f t="shared" si="5"/>
        <v>0</v>
      </c>
      <c r="P18" s="139">
        <f t="shared" si="5"/>
        <v>0</v>
      </c>
      <c r="Q18" s="139">
        <f t="shared" si="5"/>
        <v>0</v>
      </c>
      <c r="R18" s="139">
        <f t="shared" si="5"/>
        <v>0</v>
      </c>
      <c r="S18" s="139">
        <f t="shared" si="5"/>
        <v>0</v>
      </c>
      <c r="T18" s="139">
        <f t="shared" si="5"/>
        <v>0</v>
      </c>
      <c r="U18" s="139">
        <f t="shared" si="5"/>
        <v>0</v>
      </c>
      <c r="V18" s="133"/>
      <c r="W18" s="139">
        <f>SUM(W12:W17)</f>
        <v>0</v>
      </c>
      <c r="X18" s="139">
        <f>SUM(X12:X17)</f>
        <v>0</v>
      </c>
      <c r="Y18" s="139">
        <f>SUM(Y12:Y17)</f>
        <v>0</v>
      </c>
      <c r="Z18" s="139">
        <f>SUM(Z12:Z17)</f>
        <v>0</v>
      </c>
    </row>
    <row r="19" spans="1:26" s="117" customFormat="1" ht="18" customHeight="1" x14ac:dyDescent="0.3">
      <c r="A19" s="133"/>
      <c r="B19" s="134" t="s">
        <v>122</v>
      </c>
      <c r="C19" s="149"/>
      <c r="D19" s="135"/>
      <c r="E19" s="133"/>
      <c r="F19" s="136"/>
      <c r="G19" s="136"/>
      <c r="H19" s="136"/>
      <c r="I19" s="136"/>
      <c r="J19" s="136"/>
      <c r="K19" s="136"/>
      <c r="L19" s="133"/>
      <c r="M19" s="136"/>
      <c r="N19" s="136"/>
      <c r="O19" s="136"/>
      <c r="P19" s="136"/>
      <c r="Q19" s="136"/>
      <c r="R19" s="136"/>
      <c r="S19" s="136"/>
      <c r="T19" s="136"/>
      <c r="U19" s="136"/>
      <c r="V19" s="133"/>
      <c r="W19" s="136"/>
      <c r="X19" s="136"/>
      <c r="Y19" s="136"/>
      <c r="Z19" s="136"/>
    </row>
    <row r="20" spans="1:26" s="117" customFormat="1" ht="18" customHeight="1" x14ac:dyDescent="0.3">
      <c r="A20" s="133"/>
      <c r="B20" s="134"/>
      <c r="C20" s="149" t="s">
        <v>132</v>
      </c>
      <c r="D20" s="137" t="s">
        <v>131</v>
      </c>
      <c r="E20" s="133"/>
      <c r="F20" s="138"/>
      <c r="G20" s="138"/>
      <c r="H20" s="138"/>
      <c r="I20" s="138"/>
      <c r="J20" s="138"/>
      <c r="K20" s="139">
        <f t="shared" ref="K20:K25" si="6">SUM(F20:J20)</f>
        <v>0</v>
      </c>
      <c r="L20" s="133"/>
      <c r="M20" s="136"/>
      <c r="N20" s="138"/>
      <c r="O20" s="138"/>
      <c r="P20" s="138"/>
      <c r="Q20" s="138"/>
      <c r="R20" s="138"/>
      <c r="S20" s="138"/>
      <c r="T20" s="138"/>
      <c r="U20" s="139">
        <f t="shared" ref="U20:U25" si="7">SUM(N20:T20)</f>
        <v>0</v>
      </c>
      <c r="V20" s="133"/>
      <c r="W20" s="138"/>
      <c r="X20" s="138"/>
      <c r="Y20" s="139">
        <f t="shared" ref="Y20:Y25" si="8">K20+W20</f>
        <v>0</v>
      </c>
      <c r="Z20" s="139">
        <f t="shared" ref="Z20:Z25" si="9">U20+X20</f>
        <v>0</v>
      </c>
    </row>
    <row r="21" spans="1:26" s="117" customFormat="1" ht="18" customHeight="1" x14ac:dyDescent="0.3">
      <c r="A21" s="133"/>
      <c r="B21" s="134"/>
      <c r="C21" s="149" t="s">
        <v>134</v>
      </c>
      <c r="D21" s="137" t="s">
        <v>133</v>
      </c>
      <c r="E21" s="133"/>
      <c r="F21" s="138"/>
      <c r="G21" s="138"/>
      <c r="H21" s="138"/>
      <c r="I21" s="138"/>
      <c r="J21" s="138"/>
      <c r="K21" s="139">
        <f t="shared" si="6"/>
        <v>0</v>
      </c>
      <c r="L21" s="133"/>
      <c r="M21" s="136"/>
      <c r="N21" s="138"/>
      <c r="O21" s="138"/>
      <c r="P21" s="138"/>
      <c r="Q21" s="138"/>
      <c r="R21" s="138"/>
      <c r="S21" s="138"/>
      <c r="T21" s="138"/>
      <c r="U21" s="139">
        <f t="shared" si="7"/>
        <v>0</v>
      </c>
      <c r="V21" s="133"/>
      <c r="W21" s="138"/>
      <c r="X21" s="138"/>
      <c r="Y21" s="139">
        <f t="shared" si="8"/>
        <v>0</v>
      </c>
      <c r="Z21" s="139">
        <f t="shared" si="9"/>
        <v>0</v>
      </c>
    </row>
    <row r="22" spans="1:26" s="117" customFormat="1" ht="18" customHeight="1" x14ac:dyDescent="0.3">
      <c r="A22" s="133"/>
      <c r="B22" s="134"/>
      <c r="C22" s="149" t="s">
        <v>136</v>
      </c>
      <c r="D22" s="137" t="s">
        <v>135</v>
      </c>
      <c r="E22" s="133"/>
      <c r="F22" s="138"/>
      <c r="G22" s="138"/>
      <c r="H22" s="138"/>
      <c r="I22" s="138"/>
      <c r="J22" s="138"/>
      <c r="K22" s="139">
        <f t="shared" si="6"/>
        <v>0</v>
      </c>
      <c r="L22" s="133"/>
      <c r="M22" s="136"/>
      <c r="N22" s="138"/>
      <c r="O22" s="138"/>
      <c r="P22" s="138"/>
      <c r="Q22" s="138"/>
      <c r="R22" s="138"/>
      <c r="S22" s="138"/>
      <c r="T22" s="138"/>
      <c r="U22" s="139">
        <f t="shared" si="7"/>
        <v>0</v>
      </c>
      <c r="V22" s="133"/>
      <c r="W22" s="138"/>
      <c r="X22" s="138"/>
      <c r="Y22" s="139">
        <f t="shared" si="8"/>
        <v>0</v>
      </c>
      <c r="Z22" s="139">
        <f t="shared" si="9"/>
        <v>0</v>
      </c>
    </row>
    <row r="23" spans="1:26" s="117" customFormat="1" ht="18" customHeight="1" x14ac:dyDescent="0.3">
      <c r="A23" s="133"/>
      <c r="B23" s="134"/>
      <c r="C23" s="149" t="s">
        <v>140</v>
      </c>
      <c r="D23" s="137" t="s">
        <v>137</v>
      </c>
      <c r="E23" s="133"/>
      <c r="F23" s="138"/>
      <c r="G23" s="138"/>
      <c r="H23" s="138"/>
      <c r="I23" s="138"/>
      <c r="J23" s="138"/>
      <c r="K23" s="139">
        <f t="shared" si="6"/>
        <v>0</v>
      </c>
      <c r="L23" s="133"/>
      <c r="M23" s="136"/>
      <c r="N23" s="138"/>
      <c r="O23" s="138"/>
      <c r="P23" s="138"/>
      <c r="Q23" s="138"/>
      <c r="R23" s="138"/>
      <c r="S23" s="138"/>
      <c r="T23" s="138"/>
      <c r="U23" s="139">
        <f t="shared" si="7"/>
        <v>0</v>
      </c>
      <c r="V23" s="133"/>
      <c r="W23" s="138"/>
      <c r="X23" s="138"/>
      <c r="Y23" s="139">
        <f t="shared" si="8"/>
        <v>0</v>
      </c>
      <c r="Z23" s="139">
        <f t="shared" si="9"/>
        <v>0</v>
      </c>
    </row>
    <row r="24" spans="1:26" s="117" customFormat="1" ht="18" customHeight="1" x14ac:dyDescent="0.3">
      <c r="A24" s="133"/>
      <c r="B24" s="134"/>
      <c r="C24" s="149" t="s">
        <v>141</v>
      </c>
      <c r="D24" s="137" t="s">
        <v>138</v>
      </c>
      <c r="E24" s="133"/>
      <c r="F24" s="138"/>
      <c r="G24" s="138"/>
      <c r="H24" s="138"/>
      <c r="I24" s="138"/>
      <c r="J24" s="138"/>
      <c r="K24" s="139">
        <f t="shared" si="6"/>
        <v>0</v>
      </c>
      <c r="L24" s="133"/>
      <c r="M24" s="136"/>
      <c r="N24" s="138"/>
      <c r="O24" s="138"/>
      <c r="P24" s="138"/>
      <c r="Q24" s="138"/>
      <c r="R24" s="138"/>
      <c r="S24" s="138"/>
      <c r="T24" s="138"/>
      <c r="U24" s="139">
        <f t="shared" si="7"/>
        <v>0</v>
      </c>
      <c r="V24" s="133"/>
      <c r="W24" s="138"/>
      <c r="X24" s="138"/>
      <c r="Y24" s="139">
        <f t="shared" si="8"/>
        <v>0</v>
      </c>
      <c r="Z24" s="139">
        <f t="shared" si="9"/>
        <v>0</v>
      </c>
    </row>
    <row r="25" spans="1:26" s="117" customFormat="1" ht="18" customHeight="1" x14ac:dyDescent="0.3">
      <c r="A25" s="133"/>
      <c r="B25" s="134"/>
      <c r="C25" s="163" t="s">
        <v>142</v>
      </c>
      <c r="D25" s="137" t="s">
        <v>139</v>
      </c>
      <c r="E25" s="133"/>
      <c r="F25" s="138"/>
      <c r="G25" s="138"/>
      <c r="H25" s="138"/>
      <c r="I25" s="138"/>
      <c r="J25" s="138"/>
      <c r="K25" s="139">
        <f t="shared" si="6"/>
        <v>0</v>
      </c>
      <c r="L25" s="133"/>
      <c r="M25" s="136"/>
      <c r="N25" s="138"/>
      <c r="O25" s="138"/>
      <c r="P25" s="138"/>
      <c r="Q25" s="138"/>
      <c r="R25" s="138"/>
      <c r="S25" s="138"/>
      <c r="T25" s="138"/>
      <c r="U25" s="139">
        <f t="shared" si="7"/>
        <v>0</v>
      </c>
      <c r="V25" s="133"/>
      <c r="W25" s="138"/>
      <c r="X25" s="138"/>
      <c r="Y25" s="139">
        <f t="shared" si="8"/>
        <v>0</v>
      </c>
      <c r="Z25" s="139">
        <f t="shared" si="9"/>
        <v>0</v>
      </c>
    </row>
    <row r="26" spans="1:26" s="117" customFormat="1" ht="18" customHeight="1" x14ac:dyDescent="0.3">
      <c r="A26" s="133"/>
      <c r="B26" s="134"/>
      <c r="C26" s="140" t="s">
        <v>303</v>
      </c>
      <c r="D26" s="141" t="s">
        <v>152</v>
      </c>
      <c r="E26" s="133"/>
      <c r="F26" s="139">
        <f t="shared" ref="F26:K26" si="10">SUM(F20:F25)</f>
        <v>0</v>
      </c>
      <c r="G26" s="139">
        <f t="shared" si="10"/>
        <v>0</v>
      </c>
      <c r="H26" s="139">
        <f t="shared" si="10"/>
        <v>0</v>
      </c>
      <c r="I26" s="139">
        <f t="shared" si="10"/>
        <v>0</v>
      </c>
      <c r="J26" s="139">
        <f t="shared" si="10"/>
        <v>0</v>
      </c>
      <c r="K26" s="139">
        <f t="shared" si="10"/>
        <v>0</v>
      </c>
      <c r="L26" s="133"/>
      <c r="M26" s="136"/>
      <c r="N26" s="139">
        <f t="shared" ref="N26:U26" si="11">SUM(N20:N25)</f>
        <v>0</v>
      </c>
      <c r="O26" s="139">
        <f t="shared" si="11"/>
        <v>0</v>
      </c>
      <c r="P26" s="139">
        <f t="shared" si="11"/>
        <v>0</v>
      </c>
      <c r="Q26" s="139">
        <f t="shared" si="11"/>
        <v>0</v>
      </c>
      <c r="R26" s="139">
        <f t="shared" si="11"/>
        <v>0</v>
      </c>
      <c r="S26" s="139">
        <f t="shared" si="11"/>
        <v>0</v>
      </c>
      <c r="T26" s="139">
        <f t="shared" si="11"/>
        <v>0</v>
      </c>
      <c r="U26" s="139">
        <f t="shared" si="11"/>
        <v>0</v>
      </c>
      <c r="V26" s="133"/>
      <c r="W26" s="139">
        <f>SUM(W20:W25)</f>
        <v>0</v>
      </c>
      <c r="X26" s="139">
        <f>SUM(X20:X25)</f>
        <v>0</v>
      </c>
      <c r="Y26" s="139">
        <f>SUM(Y20:Y25)</f>
        <v>0</v>
      </c>
      <c r="Z26" s="139">
        <f>SUM(Z20:Z25)</f>
        <v>0</v>
      </c>
    </row>
    <row r="27" spans="1:26" s="117" customFormat="1" ht="18" customHeight="1" x14ac:dyDescent="0.3">
      <c r="A27" s="133"/>
      <c r="B27" s="134" t="s">
        <v>304</v>
      </c>
      <c r="C27" s="142"/>
      <c r="D27" s="135"/>
      <c r="E27" s="133"/>
      <c r="F27" s="136"/>
      <c r="G27" s="136"/>
      <c r="H27" s="136"/>
      <c r="I27" s="136"/>
      <c r="J27" s="136"/>
      <c r="K27" s="136"/>
      <c r="L27" s="133"/>
      <c r="M27" s="136"/>
      <c r="N27" s="136"/>
      <c r="O27" s="136"/>
      <c r="P27" s="136"/>
      <c r="Q27" s="136"/>
      <c r="R27" s="136"/>
      <c r="S27" s="136"/>
      <c r="T27" s="136"/>
      <c r="U27" s="136"/>
      <c r="V27" s="133"/>
      <c r="W27" s="136"/>
      <c r="X27" s="136"/>
      <c r="Y27" s="136"/>
      <c r="Z27" s="136"/>
    </row>
    <row r="28" spans="1:26" s="117" customFormat="1" ht="18" customHeight="1" x14ac:dyDescent="0.3">
      <c r="A28" s="133"/>
      <c r="B28" s="134"/>
      <c r="C28" s="142" t="s">
        <v>146</v>
      </c>
      <c r="D28" s="137" t="s">
        <v>143</v>
      </c>
      <c r="E28" s="133"/>
      <c r="F28" s="138"/>
      <c r="G28" s="138"/>
      <c r="H28" s="138"/>
      <c r="I28" s="138"/>
      <c r="J28" s="138"/>
      <c r="K28" s="139">
        <f>SUM(F28:J28)</f>
        <v>0</v>
      </c>
      <c r="L28" s="133"/>
      <c r="M28" s="136"/>
      <c r="N28" s="138"/>
      <c r="O28" s="138"/>
      <c r="P28" s="138"/>
      <c r="Q28" s="138"/>
      <c r="R28" s="138"/>
      <c r="S28" s="138"/>
      <c r="T28" s="138"/>
      <c r="U28" s="139">
        <f>SUM(N28:T28)</f>
        <v>0</v>
      </c>
      <c r="V28" s="133"/>
      <c r="W28" s="138"/>
      <c r="X28" s="138"/>
      <c r="Y28" s="139">
        <f>K28+W28</f>
        <v>0</v>
      </c>
      <c r="Z28" s="139">
        <f>U28+X28</f>
        <v>0</v>
      </c>
    </row>
    <row r="29" spans="1:26" s="117" customFormat="1" ht="18" customHeight="1" x14ac:dyDescent="0.3">
      <c r="A29" s="133"/>
      <c r="B29" s="134"/>
      <c r="C29" s="142" t="s">
        <v>147</v>
      </c>
      <c r="D29" s="137" t="s">
        <v>144</v>
      </c>
      <c r="E29" s="133"/>
      <c r="F29" s="138"/>
      <c r="G29" s="138"/>
      <c r="H29" s="138"/>
      <c r="I29" s="138"/>
      <c r="J29" s="138"/>
      <c r="K29" s="139">
        <f>SUM(F29:J29)</f>
        <v>0</v>
      </c>
      <c r="L29" s="133"/>
      <c r="M29" s="136"/>
      <c r="N29" s="138"/>
      <c r="O29" s="138"/>
      <c r="P29" s="138"/>
      <c r="Q29" s="138"/>
      <c r="R29" s="138"/>
      <c r="S29" s="138"/>
      <c r="T29" s="138"/>
      <c r="U29" s="139">
        <f>SUM(N29:T29)</f>
        <v>0</v>
      </c>
      <c r="V29" s="133"/>
      <c r="W29" s="138"/>
      <c r="X29" s="138"/>
      <c r="Y29" s="139">
        <f>K29+W29</f>
        <v>0</v>
      </c>
      <c r="Z29" s="139">
        <f>U29+X29</f>
        <v>0</v>
      </c>
    </row>
    <row r="30" spans="1:26" s="117" customFormat="1" ht="18" customHeight="1" x14ac:dyDescent="0.3">
      <c r="A30" s="133"/>
      <c r="B30" s="134"/>
      <c r="C30" s="149" t="s">
        <v>148</v>
      </c>
      <c r="D30" s="137" t="s">
        <v>145</v>
      </c>
      <c r="E30" s="133"/>
      <c r="F30" s="138"/>
      <c r="G30" s="138"/>
      <c r="H30" s="138"/>
      <c r="I30" s="138"/>
      <c r="J30" s="138"/>
      <c r="K30" s="139">
        <f>SUM(F30:J30)</f>
        <v>0</v>
      </c>
      <c r="L30" s="133"/>
      <c r="M30" s="136"/>
      <c r="N30" s="138"/>
      <c r="O30" s="138"/>
      <c r="P30" s="138"/>
      <c r="Q30" s="138"/>
      <c r="R30" s="138"/>
      <c r="S30" s="138"/>
      <c r="T30" s="138"/>
      <c r="U30" s="139">
        <f>SUM(N30:T30)</f>
        <v>0</v>
      </c>
      <c r="V30" s="133"/>
      <c r="W30" s="138"/>
      <c r="X30" s="138"/>
      <c r="Y30" s="139">
        <f>K30+W30</f>
        <v>0</v>
      </c>
      <c r="Z30" s="139">
        <f>U30+X30</f>
        <v>0</v>
      </c>
    </row>
    <row r="31" spans="1:26" s="117" customFormat="1" ht="18" customHeight="1" x14ac:dyDescent="0.3">
      <c r="A31" s="133"/>
      <c r="B31" s="134"/>
      <c r="C31" s="163" t="s">
        <v>142</v>
      </c>
      <c r="D31" s="137" t="s">
        <v>149</v>
      </c>
      <c r="E31" s="133"/>
      <c r="F31" s="138"/>
      <c r="G31" s="138"/>
      <c r="H31" s="138"/>
      <c r="I31" s="138"/>
      <c r="J31" s="138"/>
      <c r="K31" s="139">
        <f>SUM(F31:J31)</f>
        <v>0</v>
      </c>
      <c r="L31" s="133"/>
      <c r="M31" s="136"/>
      <c r="N31" s="138"/>
      <c r="O31" s="138"/>
      <c r="P31" s="138"/>
      <c r="Q31" s="138"/>
      <c r="R31" s="138"/>
      <c r="S31" s="138"/>
      <c r="T31" s="138"/>
      <c r="U31" s="139">
        <f>SUM(N31:T31)</f>
        <v>0</v>
      </c>
      <c r="V31" s="133"/>
      <c r="W31" s="138"/>
      <c r="X31" s="138"/>
      <c r="Y31" s="139">
        <f>K31+W31</f>
        <v>0</v>
      </c>
      <c r="Z31" s="139">
        <f>U31+X31</f>
        <v>0</v>
      </c>
    </row>
    <row r="32" spans="1:26" s="117" customFormat="1" ht="18" customHeight="1" x14ac:dyDescent="0.3">
      <c r="A32" s="133"/>
      <c r="B32" s="134"/>
      <c r="C32" s="140" t="s">
        <v>303</v>
      </c>
      <c r="D32" s="141" t="s">
        <v>150</v>
      </c>
      <c r="E32" s="133"/>
      <c r="F32" s="139">
        <f t="shared" ref="F32:K32" si="12">SUM(F28:F31)</f>
        <v>0</v>
      </c>
      <c r="G32" s="139">
        <f t="shared" si="12"/>
        <v>0</v>
      </c>
      <c r="H32" s="139">
        <f t="shared" si="12"/>
        <v>0</v>
      </c>
      <c r="I32" s="139">
        <f t="shared" si="12"/>
        <v>0</v>
      </c>
      <c r="J32" s="139">
        <f t="shared" si="12"/>
        <v>0</v>
      </c>
      <c r="K32" s="139">
        <f t="shared" si="12"/>
        <v>0</v>
      </c>
      <c r="L32" s="133"/>
      <c r="M32" s="136"/>
      <c r="N32" s="139">
        <f t="shared" ref="N32:U32" si="13">SUM(N28:N31)</f>
        <v>0</v>
      </c>
      <c r="O32" s="139">
        <f t="shared" si="13"/>
        <v>0</v>
      </c>
      <c r="P32" s="139">
        <f t="shared" si="13"/>
        <v>0</v>
      </c>
      <c r="Q32" s="139">
        <f t="shared" si="13"/>
        <v>0</v>
      </c>
      <c r="R32" s="139">
        <f t="shared" si="13"/>
        <v>0</v>
      </c>
      <c r="S32" s="139">
        <f t="shared" si="13"/>
        <v>0</v>
      </c>
      <c r="T32" s="139">
        <f t="shared" si="13"/>
        <v>0</v>
      </c>
      <c r="U32" s="139">
        <f t="shared" si="13"/>
        <v>0</v>
      </c>
      <c r="V32" s="133"/>
      <c r="W32" s="139">
        <f>SUM(W28:W31)</f>
        <v>0</v>
      </c>
      <c r="X32" s="139">
        <f>SUM(X28:X31)</f>
        <v>0</v>
      </c>
      <c r="Y32" s="139">
        <f>SUM(Y28:Y31)</f>
        <v>0</v>
      </c>
      <c r="Z32" s="139">
        <f>SUM(Z28:Z31)</f>
        <v>0</v>
      </c>
    </row>
    <row r="33" spans="1:26" s="117" customFormat="1" ht="18" customHeight="1" x14ac:dyDescent="0.3">
      <c r="A33" s="133"/>
      <c r="B33" s="134" t="s">
        <v>124</v>
      </c>
      <c r="C33" s="149"/>
      <c r="D33" s="135"/>
      <c r="E33" s="133"/>
      <c r="F33" s="136"/>
      <c r="G33" s="136"/>
      <c r="H33" s="136"/>
      <c r="I33" s="136"/>
      <c r="J33" s="136"/>
      <c r="K33" s="136"/>
      <c r="L33" s="133"/>
      <c r="M33" s="136"/>
      <c r="N33" s="136"/>
      <c r="O33" s="136"/>
      <c r="P33" s="136"/>
      <c r="Q33" s="136"/>
      <c r="R33" s="136"/>
      <c r="S33" s="136"/>
      <c r="T33" s="136"/>
      <c r="U33" s="136"/>
      <c r="V33" s="133"/>
      <c r="W33" s="136"/>
      <c r="X33" s="136"/>
      <c r="Y33" s="136"/>
      <c r="Z33" s="136"/>
    </row>
    <row r="34" spans="1:26" s="117" customFormat="1" ht="18" customHeight="1" x14ac:dyDescent="0.3">
      <c r="A34" s="133"/>
      <c r="B34" s="134"/>
      <c r="C34" s="149" t="s">
        <v>156</v>
      </c>
      <c r="D34" s="137" t="s">
        <v>153</v>
      </c>
      <c r="E34" s="133"/>
      <c r="F34" s="138"/>
      <c r="G34" s="138"/>
      <c r="H34" s="138"/>
      <c r="I34" s="138"/>
      <c r="J34" s="138"/>
      <c r="K34" s="139">
        <f t="shared" ref="K34:K40" si="14">SUM(F34:J34)</f>
        <v>0</v>
      </c>
      <c r="L34" s="133"/>
      <c r="M34" s="136"/>
      <c r="N34" s="138"/>
      <c r="O34" s="138"/>
      <c r="P34" s="138"/>
      <c r="Q34" s="138"/>
      <c r="R34" s="138"/>
      <c r="S34" s="138"/>
      <c r="T34" s="138"/>
      <c r="U34" s="139">
        <f t="shared" ref="U34:U40" si="15">SUM(N34:T34)</f>
        <v>0</v>
      </c>
      <c r="V34" s="133"/>
      <c r="W34" s="138"/>
      <c r="X34" s="138"/>
      <c r="Y34" s="139">
        <f t="shared" ref="Y34:Y40" si="16">K34+W34</f>
        <v>0</v>
      </c>
      <c r="Z34" s="139">
        <f t="shared" ref="Z34:Z40" si="17">U34+X34</f>
        <v>0</v>
      </c>
    </row>
    <row r="35" spans="1:26" s="117" customFormat="1" ht="18" customHeight="1" x14ac:dyDescent="0.3">
      <c r="A35" s="133"/>
      <c r="B35" s="134"/>
      <c r="C35" s="149" t="s">
        <v>157</v>
      </c>
      <c r="D35" s="137" t="s">
        <v>154</v>
      </c>
      <c r="E35" s="133"/>
      <c r="F35" s="138"/>
      <c r="G35" s="138"/>
      <c r="H35" s="138"/>
      <c r="I35" s="138"/>
      <c r="J35" s="138"/>
      <c r="K35" s="139">
        <f t="shared" si="14"/>
        <v>0</v>
      </c>
      <c r="L35" s="133"/>
      <c r="M35" s="136"/>
      <c r="N35" s="138"/>
      <c r="O35" s="138"/>
      <c r="P35" s="138"/>
      <c r="Q35" s="138"/>
      <c r="R35" s="138"/>
      <c r="S35" s="138"/>
      <c r="T35" s="138"/>
      <c r="U35" s="139">
        <f t="shared" si="15"/>
        <v>0</v>
      </c>
      <c r="V35" s="133"/>
      <c r="W35" s="138"/>
      <c r="X35" s="138"/>
      <c r="Y35" s="139">
        <f t="shared" si="16"/>
        <v>0</v>
      </c>
      <c r="Z35" s="139">
        <f t="shared" si="17"/>
        <v>0</v>
      </c>
    </row>
    <row r="36" spans="1:26" s="117" customFormat="1" ht="18" customHeight="1" x14ac:dyDescent="0.3">
      <c r="A36" s="133"/>
      <c r="B36" s="134"/>
      <c r="C36" s="149" t="s">
        <v>158</v>
      </c>
      <c r="D36" s="137" t="s">
        <v>155</v>
      </c>
      <c r="E36" s="133"/>
      <c r="F36" s="138"/>
      <c r="G36" s="138"/>
      <c r="H36" s="138"/>
      <c r="I36" s="138"/>
      <c r="J36" s="138"/>
      <c r="K36" s="139">
        <f t="shared" si="14"/>
        <v>0</v>
      </c>
      <c r="L36" s="133"/>
      <c r="M36" s="136"/>
      <c r="N36" s="138"/>
      <c r="O36" s="138"/>
      <c r="P36" s="138"/>
      <c r="Q36" s="138"/>
      <c r="R36" s="138"/>
      <c r="S36" s="138"/>
      <c r="T36" s="138"/>
      <c r="U36" s="139">
        <f t="shared" si="15"/>
        <v>0</v>
      </c>
      <c r="V36" s="133"/>
      <c r="W36" s="138"/>
      <c r="X36" s="138"/>
      <c r="Y36" s="139">
        <f t="shared" si="16"/>
        <v>0</v>
      </c>
      <c r="Z36" s="139">
        <f t="shared" si="17"/>
        <v>0</v>
      </c>
    </row>
    <row r="37" spans="1:26" s="117" customFormat="1" ht="18" customHeight="1" x14ac:dyDescent="0.3">
      <c r="A37" s="133"/>
      <c r="B37" s="134"/>
      <c r="C37" s="149" t="s">
        <v>162</v>
      </c>
      <c r="D37" s="137" t="s">
        <v>159</v>
      </c>
      <c r="E37" s="133"/>
      <c r="F37" s="138"/>
      <c r="G37" s="138"/>
      <c r="H37" s="138"/>
      <c r="I37" s="138"/>
      <c r="J37" s="138"/>
      <c r="K37" s="139">
        <f t="shared" si="14"/>
        <v>0</v>
      </c>
      <c r="L37" s="133"/>
      <c r="M37" s="136"/>
      <c r="N37" s="138"/>
      <c r="O37" s="138"/>
      <c r="P37" s="138"/>
      <c r="Q37" s="138"/>
      <c r="R37" s="138"/>
      <c r="S37" s="138"/>
      <c r="T37" s="138"/>
      <c r="U37" s="139">
        <f t="shared" si="15"/>
        <v>0</v>
      </c>
      <c r="V37" s="133"/>
      <c r="W37" s="138"/>
      <c r="X37" s="138"/>
      <c r="Y37" s="139">
        <f t="shared" si="16"/>
        <v>0</v>
      </c>
      <c r="Z37" s="139">
        <f t="shared" si="17"/>
        <v>0</v>
      </c>
    </row>
    <row r="38" spans="1:26" s="117" customFormat="1" ht="18" customHeight="1" x14ac:dyDescent="0.3">
      <c r="A38" s="133"/>
      <c r="B38" s="134"/>
      <c r="C38" s="149" t="s">
        <v>163</v>
      </c>
      <c r="D38" s="137" t="s">
        <v>160</v>
      </c>
      <c r="E38" s="133"/>
      <c r="F38" s="138"/>
      <c r="G38" s="138"/>
      <c r="H38" s="138"/>
      <c r="I38" s="138"/>
      <c r="J38" s="138"/>
      <c r="K38" s="139">
        <f t="shared" si="14"/>
        <v>0</v>
      </c>
      <c r="L38" s="133"/>
      <c r="M38" s="136"/>
      <c r="N38" s="138"/>
      <c r="O38" s="138"/>
      <c r="P38" s="138"/>
      <c r="Q38" s="138"/>
      <c r="R38" s="138"/>
      <c r="S38" s="138"/>
      <c r="T38" s="138"/>
      <c r="U38" s="139">
        <f t="shared" si="15"/>
        <v>0</v>
      </c>
      <c r="V38" s="133"/>
      <c r="W38" s="138"/>
      <c r="X38" s="138"/>
      <c r="Y38" s="139">
        <f t="shared" si="16"/>
        <v>0</v>
      </c>
      <c r="Z38" s="139">
        <f t="shared" si="17"/>
        <v>0</v>
      </c>
    </row>
    <row r="39" spans="1:26" s="117" customFormat="1" ht="18" customHeight="1" x14ac:dyDescent="0.3">
      <c r="A39" s="133"/>
      <c r="B39" s="134"/>
      <c r="C39" s="149" t="s">
        <v>164</v>
      </c>
      <c r="D39" s="137" t="s">
        <v>161</v>
      </c>
      <c r="E39" s="133"/>
      <c r="F39" s="138"/>
      <c r="G39" s="138"/>
      <c r="H39" s="138"/>
      <c r="I39" s="138"/>
      <c r="J39" s="138"/>
      <c r="K39" s="139">
        <f t="shared" si="14"/>
        <v>0</v>
      </c>
      <c r="L39" s="133"/>
      <c r="M39" s="136"/>
      <c r="N39" s="138"/>
      <c r="O39" s="138"/>
      <c r="P39" s="138"/>
      <c r="Q39" s="138"/>
      <c r="R39" s="138"/>
      <c r="S39" s="138"/>
      <c r="T39" s="138"/>
      <c r="U39" s="139">
        <f t="shared" si="15"/>
        <v>0</v>
      </c>
      <c r="V39" s="133"/>
      <c r="W39" s="138"/>
      <c r="X39" s="138"/>
      <c r="Y39" s="139">
        <f t="shared" si="16"/>
        <v>0</v>
      </c>
      <c r="Z39" s="139">
        <f t="shared" si="17"/>
        <v>0</v>
      </c>
    </row>
    <row r="40" spans="1:26" s="117" customFormat="1" ht="18" customHeight="1" x14ac:dyDescent="0.3">
      <c r="A40" s="133"/>
      <c r="B40" s="134"/>
      <c r="C40" s="149" t="s">
        <v>168</v>
      </c>
      <c r="D40" s="137" t="s">
        <v>165</v>
      </c>
      <c r="E40" s="133"/>
      <c r="F40" s="138"/>
      <c r="G40" s="138"/>
      <c r="H40" s="138"/>
      <c r="I40" s="138"/>
      <c r="J40" s="138"/>
      <c r="K40" s="139">
        <f t="shared" si="14"/>
        <v>0</v>
      </c>
      <c r="L40" s="133"/>
      <c r="M40" s="136"/>
      <c r="N40" s="138"/>
      <c r="O40" s="138"/>
      <c r="P40" s="138"/>
      <c r="Q40" s="138"/>
      <c r="R40" s="138"/>
      <c r="S40" s="138"/>
      <c r="T40" s="138"/>
      <c r="U40" s="139">
        <f t="shared" si="15"/>
        <v>0</v>
      </c>
      <c r="V40" s="133"/>
      <c r="W40" s="138"/>
      <c r="X40" s="138"/>
      <c r="Y40" s="139">
        <f t="shared" si="16"/>
        <v>0</v>
      </c>
      <c r="Z40" s="139">
        <f t="shared" si="17"/>
        <v>0</v>
      </c>
    </row>
    <row r="41" spans="1:26" s="117" customFormat="1" ht="18" customHeight="1" x14ac:dyDescent="0.3">
      <c r="A41" s="133"/>
      <c r="B41" s="134"/>
      <c r="C41" s="149" t="s">
        <v>169</v>
      </c>
      <c r="D41" s="137" t="s">
        <v>166</v>
      </c>
      <c r="E41" s="133"/>
      <c r="F41" s="138"/>
      <c r="G41" s="138"/>
      <c r="H41" s="138"/>
      <c r="I41" s="138"/>
      <c r="J41" s="138"/>
      <c r="K41" s="139">
        <f>SUM(F41:J41)</f>
        <v>0</v>
      </c>
      <c r="L41" s="133"/>
      <c r="M41" s="136"/>
      <c r="N41" s="138"/>
      <c r="O41" s="138"/>
      <c r="P41" s="138"/>
      <c r="Q41" s="138"/>
      <c r="R41" s="138"/>
      <c r="S41" s="138"/>
      <c r="T41" s="138"/>
      <c r="U41" s="139">
        <f>SUM(N41:T41)</f>
        <v>0</v>
      </c>
      <c r="V41" s="133"/>
      <c r="W41" s="138"/>
      <c r="X41" s="138"/>
      <c r="Y41" s="139">
        <f>K41+W41</f>
        <v>0</v>
      </c>
      <c r="Z41" s="139">
        <f>U41+X41</f>
        <v>0</v>
      </c>
    </row>
    <row r="42" spans="1:26" s="117" customFormat="1" ht="18" customHeight="1" x14ac:dyDescent="0.3">
      <c r="A42" s="133"/>
      <c r="B42" s="134"/>
      <c r="C42" s="149" t="s">
        <v>170</v>
      </c>
      <c r="D42" s="137" t="s">
        <v>167</v>
      </c>
      <c r="E42" s="133"/>
      <c r="F42" s="138"/>
      <c r="G42" s="138"/>
      <c r="H42" s="138"/>
      <c r="I42" s="138"/>
      <c r="J42" s="138"/>
      <c r="K42" s="139">
        <f>SUM(F42:J42)</f>
        <v>0</v>
      </c>
      <c r="L42" s="133"/>
      <c r="M42" s="136"/>
      <c r="N42" s="138"/>
      <c r="O42" s="138"/>
      <c r="P42" s="138"/>
      <c r="Q42" s="138"/>
      <c r="R42" s="138"/>
      <c r="S42" s="138"/>
      <c r="T42" s="138"/>
      <c r="U42" s="139">
        <f>SUM(N42:T42)</f>
        <v>0</v>
      </c>
      <c r="V42" s="133"/>
      <c r="W42" s="138"/>
      <c r="X42" s="138"/>
      <c r="Y42" s="139">
        <f>K42+W42</f>
        <v>0</v>
      </c>
      <c r="Z42" s="139">
        <f>U42+X42</f>
        <v>0</v>
      </c>
    </row>
    <row r="43" spans="1:26" s="117" customFormat="1" ht="18" customHeight="1" x14ac:dyDescent="0.3">
      <c r="A43" s="133"/>
      <c r="B43" s="134"/>
      <c r="C43" s="163" t="s">
        <v>142</v>
      </c>
      <c r="D43" s="137" t="s">
        <v>171</v>
      </c>
      <c r="E43" s="133"/>
      <c r="F43" s="138"/>
      <c r="G43" s="138"/>
      <c r="H43" s="138"/>
      <c r="I43" s="138"/>
      <c r="J43" s="138"/>
      <c r="K43" s="139">
        <f>SUM(F43:J43)</f>
        <v>0</v>
      </c>
      <c r="L43" s="133"/>
      <c r="M43" s="136"/>
      <c r="N43" s="138"/>
      <c r="O43" s="138"/>
      <c r="P43" s="138"/>
      <c r="Q43" s="138"/>
      <c r="R43" s="138"/>
      <c r="S43" s="138"/>
      <c r="T43" s="138"/>
      <c r="U43" s="139">
        <f>SUM(N43:T43)</f>
        <v>0</v>
      </c>
      <c r="V43" s="133"/>
      <c r="W43" s="138"/>
      <c r="X43" s="138"/>
      <c r="Y43" s="139">
        <f>K43+W43</f>
        <v>0</v>
      </c>
      <c r="Z43" s="139">
        <f>U43+X43</f>
        <v>0</v>
      </c>
    </row>
    <row r="44" spans="1:26" s="117" customFormat="1" ht="18" customHeight="1" x14ac:dyDescent="0.3">
      <c r="A44" s="133"/>
      <c r="B44" s="134"/>
      <c r="C44" s="140" t="s">
        <v>303</v>
      </c>
      <c r="D44" s="141" t="s">
        <v>172</v>
      </c>
      <c r="E44" s="133"/>
      <c r="F44" s="139">
        <f t="shared" ref="F44:K44" si="18">SUM(F34:F43)</f>
        <v>0</v>
      </c>
      <c r="G44" s="139">
        <f t="shared" si="18"/>
        <v>0</v>
      </c>
      <c r="H44" s="139">
        <f t="shared" si="18"/>
        <v>0</v>
      </c>
      <c r="I44" s="139">
        <f t="shared" si="18"/>
        <v>0</v>
      </c>
      <c r="J44" s="139">
        <f t="shared" si="18"/>
        <v>0</v>
      </c>
      <c r="K44" s="139">
        <f t="shared" si="18"/>
        <v>0</v>
      </c>
      <c r="L44" s="133"/>
      <c r="M44" s="136"/>
      <c r="N44" s="139">
        <f t="shared" ref="N44:U44" si="19">SUM(N34:N43)</f>
        <v>0</v>
      </c>
      <c r="O44" s="139">
        <f t="shared" si="19"/>
        <v>0</v>
      </c>
      <c r="P44" s="139">
        <f t="shared" si="19"/>
        <v>0</v>
      </c>
      <c r="Q44" s="139">
        <f t="shared" si="19"/>
        <v>0</v>
      </c>
      <c r="R44" s="139">
        <f t="shared" si="19"/>
        <v>0</v>
      </c>
      <c r="S44" s="139">
        <f t="shared" si="19"/>
        <v>0</v>
      </c>
      <c r="T44" s="139">
        <f t="shared" si="19"/>
        <v>0</v>
      </c>
      <c r="U44" s="139">
        <f t="shared" si="19"/>
        <v>0</v>
      </c>
      <c r="V44" s="133"/>
      <c r="W44" s="139">
        <f>SUM(W34:W43)</f>
        <v>0</v>
      </c>
      <c r="X44" s="139">
        <f>SUM(X34:X43)</f>
        <v>0</v>
      </c>
      <c r="Y44" s="139">
        <f>SUM(Y34:Y43)</f>
        <v>0</v>
      </c>
      <c r="Z44" s="139">
        <f>SUM(Z34:Z43)</f>
        <v>0</v>
      </c>
    </row>
    <row r="45" spans="1:26" s="117" customFormat="1" ht="18" customHeight="1" x14ac:dyDescent="0.3">
      <c r="A45" s="133"/>
      <c r="B45" s="134" t="s">
        <v>125</v>
      </c>
      <c r="C45" s="149"/>
      <c r="D45" s="135"/>
      <c r="E45" s="133"/>
      <c r="F45" s="136"/>
      <c r="G45" s="136"/>
      <c r="H45" s="136"/>
      <c r="I45" s="136"/>
      <c r="J45" s="136"/>
      <c r="K45" s="136"/>
      <c r="L45" s="133"/>
      <c r="M45" s="136"/>
      <c r="N45" s="136"/>
      <c r="O45" s="136"/>
      <c r="P45" s="136"/>
      <c r="Q45" s="136"/>
      <c r="R45" s="136"/>
      <c r="S45" s="136"/>
      <c r="T45" s="136"/>
      <c r="U45" s="136"/>
      <c r="V45" s="133"/>
      <c r="W45" s="136"/>
      <c r="X45" s="136"/>
      <c r="Y45" s="136"/>
      <c r="Z45" s="136"/>
    </row>
    <row r="46" spans="1:26" s="117" customFormat="1" ht="18" customHeight="1" x14ac:dyDescent="0.3">
      <c r="A46" s="133"/>
      <c r="B46" s="134"/>
      <c r="C46" s="149" t="s">
        <v>176</v>
      </c>
      <c r="D46" s="137" t="s">
        <v>173</v>
      </c>
      <c r="E46" s="133"/>
      <c r="F46" s="138"/>
      <c r="G46" s="138"/>
      <c r="H46" s="138"/>
      <c r="I46" s="138"/>
      <c r="J46" s="138"/>
      <c r="K46" s="139">
        <f>SUM(F46:J46)</f>
        <v>0</v>
      </c>
      <c r="L46" s="133"/>
      <c r="M46" s="136"/>
      <c r="N46" s="138"/>
      <c r="O46" s="138"/>
      <c r="P46" s="138"/>
      <c r="Q46" s="138"/>
      <c r="R46" s="138"/>
      <c r="S46" s="138"/>
      <c r="T46" s="138"/>
      <c r="U46" s="139">
        <f>SUM(N46:T46)</f>
        <v>0</v>
      </c>
      <c r="V46" s="133"/>
      <c r="W46" s="138"/>
      <c r="X46" s="138"/>
      <c r="Y46" s="139">
        <f>K46+W46</f>
        <v>0</v>
      </c>
      <c r="Z46" s="139">
        <f>U46+X46</f>
        <v>0</v>
      </c>
    </row>
    <row r="47" spans="1:26" s="117" customFormat="1" ht="18" customHeight="1" x14ac:dyDescent="0.3">
      <c r="A47" s="133"/>
      <c r="B47" s="134"/>
      <c r="C47" s="149" t="s">
        <v>177</v>
      </c>
      <c r="D47" s="137" t="s">
        <v>174</v>
      </c>
      <c r="E47" s="133"/>
      <c r="F47" s="138"/>
      <c r="G47" s="138"/>
      <c r="H47" s="138"/>
      <c r="I47" s="138"/>
      <c r="J47" s="138"/>
      <c r="K47" s="139">
        <f>SUM(F47:J47)</f>
        <v>0</v>
      </c>
      <c r="L47" s="133"/>
      <c r="M47" s="136"/>
      <c r="N47" s="138"/>
      <c r="O47" s="138"/>
      <c r="P47" s="138"/>
      <c r="Q47" s="138"/>
      <c r="R47" s="138"/>
      <c r="S47" s="138"/>
      <c r="T47" s="138"/>
      <c r="U47" s="139">
        <f>SUM(N47:T47)</f>
        <v>0</v>
      </c>
      <c r="V47" s="133"/>
      <c r="W47" s="138"/>
      <c r="X47" s="138"/>
      <c r="Y47" s="139">
        <f>K47+W47</f>
        <v>0</v>
      </c>
      <c r="Z47" s="139">
        <f>U47+X47</f>
        <v>0</v>
      </c>
    </row>
    <row r="48" spans="1:26" s="117" customFormat="1" ht="18" customHeight="1" x14ac:dyDescent="0.3">
      <c r="A48" s="133"/>
      <c r="B48" s="134"/>
      <c r="C48" s="149" t="s">
        <v>178</v>
      </c>
      <c r="D48" s="137" t="s">
        <v>175</v>
      </c>
      <c r="E48" s="133"/>
      <c r="F48" s="138"/>
      <c r="G48" s="138"/>
      <c r="H48" s="138"/>
      <c r="I48" s="138"/>
      <c r="J48" s="138"/>
      <c r="K48" s="139">
        <f>SUM(F48:J48)</f>
        <v>0</v>
      </c>
      <c r="L48" s="133"/>
      <c r="M48" s="136"/>
      <c r="N48" s="138"/>
      <c r="O48" s="138"/>
      <c r="P48" s="138"/>
      <c r="Q48" s="138"/>
      <c r="R48" s="138"/>
      <c r="S48" s="138"/>
      <c r="T48" s="138"/>
      <c r="U48" s="139">
        <f>SUM(N48:T48)</f>
        <v>0</v>
      </c>
      <c r="V48" s="133"/>
      <c r="W48" s="138"/>
      <c r="X48" s="138"/>
      <c r="Y48" s="139">
        <f>K48+W48</f>
        <v>0</v>
      </c>
      <c r="Z48" s="139">
        <f>U48+X48</f>
        <v>0</v>
      </c>
    </row>
    <row r="49" spans="1:26" s="117" customFormat="1" ht="18" customHeight="1" x14ac:dyDescent="0.3">
      <c r="A49" s="133"/>
      <c r="B49" s="134"/>
      <c r="C49" s="163" t="s">
        <v>142</v>
      </c>
      <c r="D49" s="137" t="s">
        <v>179</v>
      </c>
      <c r="E49" s="133"/>
      <c r="F49" s="138"/>
      <c r="G49" s="138"/>
      <c r="H49" s="138"/>
      <c r="I49" s="138"/>
      <c r="J49" s="138"/>
      <c r="K49" s="139">
        <f>SUM(F49:J49)</f>
        <v>0</v>
      </c>
      <c r="L49" s="133"/>
      <c r="M49" s="136"/>
      <c r="N49" s="138"/>
      <c r="O49" s="138"/>
      <c r="P49" s="138"/>
      <c r="Q49" s="138"/>
      <c r="R49" s="138"/>
      <c r="S49" s="138"/>
      <c r="T49" s="138"/>
      <c r="U49" s="139">
        <f>SUM(N49:T49)</f>
        <v>0</v>
      </c>
      <c r="V49" s="133"/>
      <c r="W49" s="138"/>
      <c r="X49" s="138"/>
      <c r="Y49" s="139">
        <f>K49+W49</f>
        <v>0</v>
      </c>
      <c r="Z49" s="139">
        <f>U49+X49</f>
        <v>0</v>
      </c>
    </row>
    <row r="50" spans="1:26" s="117" customFormat="1" ht="18" customHeight="1" x14ac:dyDescent="0.3">
      <c r="A50" s="133"/>
      <c r="B50" s="134"/>
      <c r="C50" s="140" t="s">
        <v>303</v>
      </c>
      <c r="D50" s="141" t="s">
        <v>180</v>
      </c>
      <c r="E50" s="133"/>
      <c r="F50" s="139">
        <f t="shared" ref="F50:K50" si="20">SUM(F46:F49)</f>
        <v>0</v>
      </c>
      <c r="G50" s="139">
        <f t="shared" si="20"/>
        <v>0</v>
      </c>
      <c r="H50" s="139">
        <f t="shared" si="20"/>
        <v>0</v>
      </c>
      <c r="I50" s="139">
        <f t="shared" si="20"/>
        <v>0</v>
      </c>
      <c r="J50" s="139">
        <f t="shared" si="20"/>
        <v>0</v>
      </c>
      <c r="K50" s="139">
        <f t="shared" si="20"/>
        <v>0</v>
      </c>
      <c r="L50" s="133"/>
      <c r="M50" s="136"/>
      <c r="N50" s="139">
        <f t="shared" ref="N50:U50" si="21">SUM(N46:N49)</f>
        <v>0</v>
      </c>
      <c r="O50" s="139">
        <f t="shared" si="21"/>
        <v>0</v>
      </c>
      <c r="P50" s="139">
        <f t="shared" si="21"/>
        <v>0</v>
      </c>
      <c r="Q50" s="139">
        <f t="shared" si="21"/>
        <v>0</v>
      </c>
      <c r="R50" s="139">
        <f t="shared" si="21"/>
        <v>0</v>
      </c>
      <c r="S50" s="139">
        <f t="shared" si="21"/>
        <v>0</v>
      </c>
      <c r="T50" s="139">
        <f t="shared" si="21"/>
        <v>0</v>
      </c>
      <c r="U50" s="139">
        <f t="shared" si="21"/>
        <v>0</v>
      </c>
      <c r="V50" s="133"/>
      <c r="W50" s="139">
        <f>SUM(W46:W49)</f>
        <v>0</v>
      </c>
      <c r="X50" s="139">
        <f>SUM(X46:X49)</f>
        <v>0</v>
      </c>
      <c r="Y50" s="139">
        <f>SUM(Y46:Y49)</f>
        <v>0</v>
      </c>
      <c r="Z50" s="139">
        <f>SUM(Z46:Z49)</f>
        <v>0</v>
      </c>
    </row>
    <row r="51" spans="1:26" s="117" customFormat="1" ht="18" customHeight="1" x14ac:dyDescent="0.3">
      <c r="A51" s="133"/>
      <c r="B51" s="134" t="s">
        <v>130</v>
      </c>
      <c r="C51" s="149"/>
      <c r="D51" s="135"/>
      <c r="E51" s="133"/>
      <c r="F51" s="136"/>
      <c r="G51" s="136"/>
      <c r="H51" s="136"/>
      <c r="I51" s="136"/>
      <c r="J51" s="136"/>
      <c r="K51" s="136"/>
      <c r="L51" s="133"/>
      <c r="M51" s="136"/>
      <c r="N51" s="136"/>
      <c r="O51" s="136"/>
      <c r="P51" s="136"/>
      <c r="Q51" s="136"/>
      <c r="R51" s="136"/>
      <c r="S51" s="136"/>
      <c r="T51" s="136"/>
      <c r="U51" s="136"/>
      <c r="V51" s="133"/>
      <c r="W51" s="136"/>
      <c r="X51" s="136"/>
      <c r="Y51" s="136"/>
      <c r="Z51" s="136"/>
    </row>
    <row r="52" spans="1:26" s="117" customFormat="1" ht="18" customHeight="1" x14ac:dyDescent="0.3">
      <c r="A52" s="133"/>
      <c r="B52" s="134"/>
      <c r="C52" s="149" t="s">
        <v>184</v>
      </c>
      <c r="D52" s="137" t="s">
        <v>181</v>
      </c>
      <c r="E52" s="133"/>
      <c r="F52" s="138"/>
      <c r="G52" s="138"/>
      <c r="H52" s="138"/>
      <c r="I52" s="138"/>
      <c r="J52" s="138"/>
      <c r="K52" s="139">
        <f t="shared" ref="K52:K60" si="22">SUM(F52:J52)</f>
        <v>0</v>
      </c>
      <c r="L52" s="133"/>
      <c r="M52" s="136"/>
      <c r="N52" s="138"/>
      <c r="O52" s="138"/>
      <c r="P52" s="138"/>
      <c r="Q52" s="138"/>
      <c r="R52" s="138"/>
      <c r="S52" s="138"/>
      <c r="T52" s="138"/>
      <c r="U52" s="139">
        <f t="shared" ref="U52:U60" si="23">SUM(N52:T52)</f>
        <v>0</v>
      </c>
      <c r="V52" s="133"/>
      <c r="W52" s="138"/>
      <c r="X52" s="138"/>
      <c r="Y52" s="139">
        <f t="shared" ref="Y52:Y60" si="24">K52+W52</f>
        <v>0</v>
      </c>
      <c r="Z52" s="139">
        <f t="shared" ref="Z52:Z60" si="25">U52+X52</f>
        <v>0</v>
      </c>
    </row>
    <row r="53" spans="1:26" s="117" customFormat="1" ht="18" customHeight="1" x14ac:dyDescent="0.3">
      <c r="A53" s="133"/>
      <c r="B53" s="134"/>
      <c r="C53" s="149" t="s">
        <v>185</v>
      </c>
      <c r="D53" s="137" t="s">
        <v>182</v>
      </c>
      <c r="E53" s="133"/>
      <c r="F53" s="138"/>
      <c r="G53" s="138"/>
      <c r="H53" s="138"/>
      <c r="I53" s="138"/>
      <c r="J53" s="138"/>
      <c r="K53" s="139">
        <f t="shared" si="22"/>
        <v>0</v>
      </c>
      <c r="L53" s="133"/>
      <c r="M53" s="136"/>
      <c r="N53" s="138"/>
      <c r="O53" s="138"/>
      <c r="P53" s="138"/>
      <c r="Q53" s="138"/>
      <c r="R53" s="138"/>
      <c r="S53" s="138"/>
      <c r="T53" s="138"/>
      <c r="U53" s="139">
        <f t="shared" si="23"/>
        <v>0</v>
      </c>
      <c r="V53" s="133"/>
      <c r="W53" s="138"/>
      <c r="X53" s="138"/>
      <c r="Y53" s="139">
        <f t="shared" si="24"/>
        <v>0</v>
      </c>
      <c r="Z53" s="139">
        <f t="shared" si="25"/>
        <v>0</v>
      </c>
    </row>
    <row r="54" spans="1:26" s="117" customFormat="1" ht="18" customHeight="1" x14ac:dyDescent="0.3">
      <c r="A54" s="133"/>
      <c r="B54" s="134"/>
      <c r="C54" s="149" t="s">
        <v>186</v>
      </c>
      <c r="D54" s="137" t="s">
        <v>183</v>
      </c>
      <c r="E54" s="133"/>
      <c r="F54" s="138"/>
      <c r="G54" s="138"/>
      <c r="H54" s="138"/>
      <c r="I54" s="138"/>
      <c r="J54" s="138"/>
      <c r="K54" s="139">
        <f t="shared" si="22"/>
        <v>0</v>
      </c>
      <c r="L54" s="133"/>
      <c r="M54" s="136"/>
      <c r="N54" s="138"/>
      <c r="O54" s="138"/>
      <c r="P54" s="138"/>
      <c r="Q54" s="138"/>
      <c r="R54" s="138"/>
      <c r="S54" s="138"/>
      <c r="T54" s="138"/>
      <c r="U54" s="139">
        <f t="shared" si="23"/>
        <v>0</v>
      </c>
      <c r="V54" s="133"/>
      <c r="W54" s="138"/>
      <c r="X54" s="138"/>
      <c r="Y54" s="139">
        <f t="shared" si="24"/>
        <v>0</v>
      </c>
      <c r="Z54" s="139">
        <f t="shared" si="25"/>
        <v>0</v>
      </c>
    </row>
    <row r="55" spans="1:26" s="117" customFormat="1" ht="18" customHeight="1" x14ac:dyDescent="0.3">
      <c r="A55" s="133"/>
      <c r="B55" s="134"/>
      <c r="C55" s="149" t="s">
        <v>190</v>
      </c>
      <c r="D55" s="137" t="s">
        <v>187</v>
      </c>
      <c r="E55" s="133"/>
      <c r="F55" s="138"/>
      <c r="G55" s="138"/>
      <c r="H55" s="138"/>
      <c r="I55" s="138"/>
      <c r="J55" s="138"/>
      <c r="K55" s="139">
        <f t="shared" si="22"/>
        <v>0</v>
      </c>
      <c r="L55" s="133"/>
      <c r="M55" s="136"/>
      <c r="N55" s="138"/>
      <c r="O55" s="138"/>
      <c r="P55" s="138"/>
      <c r="Q55" s="138"/>
      <c r="R55" s="138"/>
      <c r="S55" s="138"/>
      <c r="T55" s="138"/>
      <c r="U55" s="139">
        <f t="shared" si="23"/>
        <v>0</v>
      </c>
      <c r="V55" s="133"/>
      <c r="W55" s="138"/>
      <c r="X55" s="138"/>
      <c r="Y55" s="139">
        <f t="shared" si="24"/>
        <v>0</v>
      </c>
      <c r="Z55" s="139">
        <f t="shared" si="25"/>
        <v>0</v>
      </c>
    </row>
    <row r="56" spans="1:26" s="117" customFormat="1" ht="18" customHeight="1" x14ac:dyDescent="0.3">
      <c r="A56" s="133"/>
      <c r="B56" s="134"/>
      <c r="C56" s="149" t="s">
        <v>191</v>
      </c>
      <c r="D56" s="137" t="s">
        <v>188</v>
      </c>
      <c r="E56" s="133"/>
      <c r="F56" s="138"/>
      <c r="G56" s="138"/>
      <c r="H56" s="138"/>
      <c r="I56" s="138"/>
      <c r="J56" s="138"/>
      <c r="K56" s="139">
        <f t="shared" si="22"/>
        <v>0</v>
      </c>
      <c r="L56" s="133"/>
      <c r="M56" s="136"/>
      <c r="N56" s="138"/>
      <c r="O56" s="138"/>
      <c r="P56" s="138"/>
      <c r="Q56" s="138"/>
      <c r="R56" s="138"/>
      <c r="S56" s="138"/>
      <c r="T56" s="138"/>
      <c r="U56" s="139">
        <f t="shared" si="23"/>
        <v>0</v>
      </c>
      <c r="V56" s="133"/>
      <c r="W56" s="138"/>
      <c r="X56" s="138"/>
      <c r="Y56" s="139">
        <f t="shared" si="24"/>
        <v>0</v>
      </c>
      <c r="Z56" s="139">
        <f t="shared" si="25"/>
        <v>0</v>
      </c>
    </row>
    <row r="57" spans="1:26" s="117" customFormat="1" ht="18" customHeight="1" x14ac:dyDescent="0.3">
      <c r="A57" s="133"/>
      <c r="B57" s="134"/>
      <c r="C57" s="149" t="s">
        <v>192</v>
      </c>
      <c r="D57" s="137" t="s">
        <v>189</v>
      </c>
      <c r="E57" s="133"/>
      <c r="F57" s="138"/>
      <c r="G57" s="138"/>
      <c r="H57" s="138"/>
      <c r="I57" s="138"/>
      <c r="J57" s="138"/>
      <c r="K57" s="139">
        <f t="shared" si="22"/>
        <v>0</v>
      </c>
      <c r="L57" s="133"/>
      <c r="M57" s="136"/>
      <c r="N57" s="138"/>
      <c r="O57" s="138"/>
      <c r="P57" s="138"/>
      <c r="Q57" s="138"/>
      <c r="R57" s="138"/>
      <c r="S57" s="138"/>
      <c r="T57" s="138"/>
      <c r="U57" s="139">
        <f t="shared" si="23"/>
        <v>0</v>
      </c>
      <c r="V57" s="133"/>
      <c r="W57" s="138"/>
      <c r="X57" s="138"/>
      <c r="Y57" s="139">
        <f t="shared" si="24"/>
        <v>0</v>
      </c>
      <c r="Z57" s="139">
        <f t="shared" si="25"/>
        <v>0</v>
      </c>
    </row>
    <row r="58" spans="1:26" s="117" customFormat="1" ht="18" customHeight="1" x14ac:dyDescent="0.3">
      <c r="A58" s="133"/>
      <c r="B58" s="134"/>
      <c r="C58" s="149" t="s">
        <v>195</v>
      </c>
      <c r="D58" s="137" t="s">
        <v>193</v>
      </c>
      <c r="E58" s="133"/>
      <c r="F58" s="138"/>
      <c r="G58" s="138"/>
      <c r="H58" s="138"/>
      <c r="I58" s="138"/>
      <c r="J58" s="138"/>
      <c r="K58" s="139">
        <f t="shared" si="22"/>
        <v>0</v>
      </c>
      <c r="L58" s="133"/>
      <c r="M58" s="136"/>
      <c r="N58" s="138"/>
      <c r="O58" s="138"/>
      <c r="P58" s="138"/>
      <c r="Q58" s="138"/>
      <c r="R58" s="138"/>
      <c r="S58" s="138"/>
      <c r="T58" s="138"/>
      <c r="U58" s="139">
        <f t="shared" si="23"/>
        <v>0</v>
      </c>
      <c r="V58" s="133"/>
      <c r="W58" s="138"/>
      <c r="X58" s="138"/>
      <c r="Y58" s="139">
        <f t="shared" si="24"/>
        <v>0</v>
      </c>
      <c r="Z58" s="139">
        <f t="shared" si="25"/>
        <v>0</v>
      </c>
    </row>
    <row r="59" spans="1:26" s="117" customFormat="1" ht="18" customHeight="1" x14ac:dyDescent="0.3">
      <c r="A59" s="133"/>
      <c r="B59" s="134"/>
      <c r="C59" s="149" t="s">
        <v>196</v>
      </c>
      <c r="D59" s="137" t="s">
        <v>194</v>
      </c>
      <c r="E59" s="133"/>
      <c r="F59" s="138"/>
      <c r="G59" s="138"/>
      <c r="H59" s="138"/>
      <c r="I59" s="138"/>
      <c r="J59" s="138"/>
      <c r="K59" s="139">
        <f t="shared" si="22"/>
        <v>0</v>
      </c>
      <c r="L59" s="133"/>
      <c r="M59" s="136"/>
      <c r="N59" s="138"/>
      <c r="O59" s="138"/>
      <c r="P59" s="138"/>
      <c r="Q59" s="138"/>
      <c r="R59" s="138"/>
      <c r="S59" s="138"/>
      <c r="T59" s="138"/>
      <c r="U59" s="139">
        <f t="shared" si="23"/>
        <v>0</v>
      </c>
      <c r="V59" s="133"/>
      <c r="W59" s="138"/>
      <c r="X59" s="138"/>
      <c r="Y59" s="139">
        <f t="shared" si="24"/>
        <v>0</v>
      </c>
      <c r="Z59" s="139">
        <f t="shared" si="25"/>
        <v>0</v>
      </c>
    </row>
    <row r="60" spans="1:26" s="117" customFormat="1" ht="18" customHeight="1" x14ac:dyDescent="0.3">
      <c r="A60" s="133"/>
      <c r="B60" s="134"/>
      <c r="C60" s="163" t="s">
        <v>142</v>
      </c>
      <c r="D60" s="137" t="s">
        <v>197</v>
      </c>
      <c r="E60" s="133"/>
      <c r="F60" s="138"/>
      <c r="G60" s="138"/>
      <c r="H60" s="138"/>
      <c r="I60" s="138"/>
      <c r="J60" s="138"/>
      <c r="K60" s="139">
        <f t="shared" si="22"/>
        <v>0</v>
      </c>
      <c r="L60" s="133"/>
      <c r="M60" s="136"/>
      <c r="N60" s="138"/>
      <c r="O60" s="138"/>
      <c r="P60" s="138"/>
      <c r="Q60" s="138"/>
      <c r="R60" s="138"/>
      <c r="S60" s="138"/>
      <c r="T60" s="138"/>
      <c r="U60" s="139">
        <f t="shared" si="23"/>
        <v>0</v>
      </c>
      <c r="V60" s="133"/>
      <c r="W60" s="138"/>
      <c r="X60" s="138"/>
      <c r="Y60" s="139">
        <f t="shared" si="24"/>
        <v>0</v>
      </c>
      <c r="Z60" s="139">
        <f t="shared" si="25"/>
        <v>0</v>
      </c>
    </row>
    <row r="61" spans="1:26" s="117" customFormat="1" ht="18" customHeight="1" x14ac:dyDescent="0.3">
      <c r="A61" s="133"/>
      <c r="B61" s="134"/>
      <c r="C61" s="140" t="s">
        <v>303</v>
      </c>
      <c r="D61" s="141" t="s">
        <v>198</v>
      </c>
      <c r="E61" s="133"/>
      <c r="F61" s="139">
        <f t="shared" ref="F61:K61" si="26">SUM(F52:F60)</f>
        <v>0</v>
      </c>
      <c r="G61" s="139">
        <f t="shared" si="26"/>
        <v>0</v>
      </c>
      <c r="H61" s="139">
        <f t="shared" si="26"/>
        <v>0</v>
      </c>
      <c r="I61" s="139">
        <f t="shared" si="26"/>
        <v>0</v>
      </c>
      <c r="J61" s="139">
        <f t="shared" si="26"/>
        <v>0</v>
      </c>
      <c r="K61" s="139">
        <f t="shared" si="26"/>
        <v>0</v>
      </c>
      <c r="L61" s="133"/>
      <c r="M61" s="136"/>
      <c r="N61" s="139">
        <f t="shared" ref="N61:U61" si="27">SUM(N52:N60)</f>
        <v>0</v>
      </c>
      <c r="O61" s="139">
        <f t="shared" si="27"/>
        <v>0</v>
      </c>
      <c r="P61" s="139">
        <f t="shared" si="27"/>
        <v>0</v>
      </c>
      <c r="Q61" s="139">
        <f t="shared" si="27"/>
        <v>0</v>
      </c>
      <c r="R61" s="139">
        <f t="shared" si="27"/>
        <v>0</v>
      </c>
      <c r="S61" s="139">
        <f t="shared" si="27"/>
        <v>0</v>
      </c>
      <c r="T61" s="139">
        <f t="shared" si="27"/>
        <v>0</v>
      </c>
      <c r="U61" s="139">
        <f t="shared" si="27"/>
        <v>0</v>
      </c>
      <c r="V61" s="133"/>
      <c r="W61" s="139">
        <f>SUM(W52:W60)</f>
        <v>0</v>
      </c>
      <c r="X61" s="139">
        <f>SUM(X52:X60)</f>
        <v>0</v>
      </c>
      <c r="Y61" s="139">
        <f>SUM(Y52:Y60)</f>
        <v>0</v>
      </c>
      <c r="Z61" s="139">
        <f>SUM(Z52:Z60)</f>
        <v>0</v>
      </c>
    </row>
    <row r="62" spans="1:26" s="117" customFormat="1" ht="18" customHeight="1" x14ac:dyDescent="0.3">
      <c r="A62" s="133"/>
      <c r="B62" s="134" t="s">
        <v>129</v>
      </c>
      <c r="C62" s="149"/>
      <c r="D62" s="135"/>
      <c r="E62" s="133"/>
      <c r="F62" s="136"/>
      <c r="G62" s="136"/>
      <c r="H62" s="136"/>
      <c r="I62" s="136"/>
      <c r="J62" s="136"/>
      <c r="K62" s="136"/>
      <c r="L62" s="133"/>
      <c r="M62" s="136"/>
      <c r="N62" s="136"/>
      <c r="O62" s="136"/>
      <c r="P62" s="136"/>
      <c r="Q62" s="136"/>
      <c r="R62" s="136"/>
      <c r="S62" s="136"/>
      <c r="T62" s="136"/>
      <c r="U62" s="136"/>
      <c r="V62" s="133"/>
      <c r="W62" s="136"/>
      <c r="X62" s="136"/>
      <c r="Y62" s="136"/>
      <c r="Z62" s="136"/>
    </row>
    <row r="63" spans="1:26" s="117" customFormat="1" ht="18" customHeight="1" x14ac:dyDescent="0.3">
      <c r="A63" s="133"/>
      <c r="B63" s="134"/>
      <c r="C63" s="149" t="s">
        <v>202</v>
      </c>
      <c r="D63" s="137" t="s">
        <v>199</v>
      </c>
      <c r="E63" s="133"/>
      <c r="F63" s="138"/>
      <c r="G63" s="138"/>
      <c r="H63" s="138"/>
      <c r="I63" s="138"/>
      <c r="J63" s="138"/>
      <c r="K63" s="139">
        <f t="shared" ref="K63:K69" si="28">SUM(F63:J63)</f>
        <v>0</v>
      </c>
      <c r="L63" s="133"/>
      <c r="M63" s="136"/>
      <c r="N63" s="138"/>
      <c r="O63" s="138"/>
      <c r="P63" s="138"/>
      <c r="Q63" s="138"/>
      <c r="R63" s="138"/>
      <c r="S63" s="138"/>
      <c r="T63" s="138"/>
      <c r="U63" s="139">
        <f t="shared" ref="U63:U69" si="29">SUM(N63:T63)</f>
        <v>0</v>
      </c>
      <c r="V63" s="133"/>
      <c r="W63" s="138"/>
      <c r="X63" s="138"/>
      <c r="Y63" s="139">
        <f t="shared" ref="Y63:Y69" si="30">K63+W63</f>
        <v>0</v>
      </c>
      <c r="Z63" s="139">
        <f t="shared" ref="Z63:Z69" si="31">U63+X63</f>
        <v>0</v>
      </c>
    </row>
    <row r="64" spans="1:26" s="117" customFormat="1" ht="18" customHeight="1" x14ac:dyDescent="0.3">
      <c r="A64" s="133"/>
      <c r="B64" s="134"/>
      <c r="C64" s="149" t="s">
        <v>203</v>
      </c>
      <c r="D64" s="137" t="s">
        <v>200</v>
      </c>
      <c r="E64" s="133"/>
      <c r="F64" s="138"/>
      <c r="G64" s="138"/>
      <c r="H64" s="138"/>
      <c r="I64" s="138"/>
      <c r="J64" s="138"/>
      <c r="K64" s="139">
        <f t="shared" si="28"/>
        <v>0</v>
      </c>
      <c r="L64" s="133"/>
      <c r="M64" s="136"/>
      <c r="N64" s="138"/>
      <c r="O64" s="138"/>
      <c r="P64" s="138"/>
      <c r="Q64" s="138"/>
      <c r="R64" s="138"/>
      <c r="S64" s="138"/>
      <c r="T64" s="138"/>
      <c r="U64" s="139">
        <f t="shared" si="29"/>
        <v>0</v>
      </c>
      <c r="V64" s="133"/>
      <c r="W64" s="138"/>
      <c r="X64" s="138"/>
      <c r="Y64" s="139">
        <f t="shared" si="30"/>
        <v>0</v>
      </c>
      <c r="Z64" s="139">
        <f t="shared" si="31"/>
        <v>0</v>
      </c>
    </row>
    <row r="65" spans="1:26" s="117" customFormat="1" ht="18" customHeight="1" x14ac:dyDescent="0.3">
      <c r="A65" s="133"/>
      <c r="B65" s="134"/>
      <c r="C65" s="149" t="s">
        <v>204</v>
      </c>
      <c r="D65" s="137" t="s">
        <v>201</v>
      </c>
      <c r="E65" s="133"/>
      <c r="F65" s="138"/>
      <c r="G65" s="138"/>
      <c r="H65" s="138"/>
      <c r="I65" s="138"/>
      <c r="J65" s="138"/>
      <c r="K65" s="139">
        <f t="shared" si="28"/>
        <v>0</v>
      </c>
      <c r="L65" s="133"/>
      <c r="M65" s="136"/>
      <c r="N65" s="138"/>
      <c r="O65" s="138"/>
      <c r="P65" s="138"/>
      <c r="Q65" s="138"/>
      <c r="R65" s="138"/>
      <c r="S65" s="138"/>
      <c r="T65" s="138"/>
      <c r="U65" s="139">
        <f t="shared" si="29"/>
        <v>0</v>
      </c>
      <c r="V65" s="133"/>
      <c r="W65" s="138"/>
      <c r="X65" s="138"/>
      <c r="Y65" s="139">
        <f t="shared" si="30"/>
        <v>0</v>
      </c>
      <c r="Z65" s="139">
        <f t="shared" si="31"/>
        <v>0</v>
      </c>
    </row>
    <row r="66" spans="1:26" s="117" customFormat="1" ht="18" customHeight="1" x14ac:dyDescent="0.3">
      <c r="A66" s="133"/>
      <c r="B66" s="134"/>
      <c r="C66" s="149" t="s">
        <v>208</v>
      </c>
      <c r="D66" s="137" t="s">
        <v>205</v>
      </c>
      <c r="E66" s="133"/>
      <c r="F66" s="138"/>
      <c r="G66" s="138"/>
      <c r="H66" s="138"/>
      <c r="I66" s="138"/>
      <c r="J66" s="138"/>
      <c r="K66" s="139">
        <f t="shared" si="28"/>
        <v>0</v>
      </c>
      <c r="L66" s="133"/>
      <c r="M66" s="136"/>
      <c r="N66" s="138"/>
      <c r="O66" s="138"/>
      <c r="P66" s="138"/>
      <c r="Q66" s="138"/>
      <c r="R66" s="138"/>
      <c r="S66" s="138"/>
      <c r="T66" s="138"/>
      <c r="U66" s="139">
        <f t="shared" si="29"/>
        <v>0</v>
      </c>
      <c r="V66" s="133"/>
      <c r="W66" s="138"/>
      <c r="X66" s="138"/>
      <c r="Y66" s="139">
        <f t="shared" si="30"/>
        <v>0</v>
      </c>
      <c r="Z66" s="139">
        <f t="shared" si="31"/>
        <v>0</v>
      </c>
    </row>
    <row r="67" spans="1:26" s="117" customFormat="1" ht="18" customHeight="1" x14ac:dyDescent="0.3">
      <c r="A67" s="133"/>
      <c r="B67" s="134"/>
      <c r="C67" s="149" t="s">
        <v>209</v>
      </c>
      <c r="D67" s="137" t="s">
        <v>206</v>
      </c>
      <c r="E67" s="133"/>
      <c r="F67" s="138"/>
      <c r="G67" s="138"/>
      <c r="H67" s="138"/>
      <c r="I67" s="138"/>
      <c r="J67" s="138"/>
      <c r="K67" s="139">
        <f t="shared" si="28"/>
        <v>0</v>
      </c>
      <c r="L67" s="133"/>
      <c r="M67" s="136"/>
      <c r="N67" s="138"/>
      <c r="O67" s="138"/>
      <c r="P67" s="138"/>
      <c r="Q67" s="138"/>
      <c r="R67" s="138"/>
      <c r="S67" s="138"/>
      <c r="T67" s="138"/>
      <c r="U67" s="139">
        <f t="shared" si="29"/>
        <v>0</v>
      </c>
      <c r="V67" s="133"/>
      <c r="W67" s="138"/>
      <c r="X67" s="138"/>
      <c r="Y67" s="139">
        <f t="shared" si="30"/>
        <v>0</v>
      </c>
      <c r="Z67" s="139">
        <f t="shared" si="31"/>
        <v>0</v>
      </c>
    </row>
    <row r="68" spans="1:26" s="117" customFormat="1" ht="18" customHeight="1" x14ac:dyDescent="0.3">
      <c r="A68" s="133"/>
      <c r="B68" s="134"/>
      <c r="C68" s="149" t="s">
        <v>210</v>
      </c>
      <c r="D68" s="137" t="s">
        <v>207</v>
      </c>
      <c r="E68" s="133"/>
      <c r="F68" s="138"/>
      <c r="G68" s="138"/>
      <c r="H68" s="138"/>
      <c r="I68" s="138"/>
      <c r="J68" s="138"/>
      <c r="K68" s="139">
        <f t="shared" si="28"/>
        <v>0</v>
      </c>
      <c r="L68" s="133"/>
      <c r="M68" s="136"/>
      <c r="N68" s="138"/>
      <c r="O68" s="138"/>
      <c r="P68" s="138"/>
      <c r="Q68" s="138"/>
      <c r="R68" s="138"/>
      <c r="S68" s="138"/>
      <c r="T68" s="138"/>
      <c r="U68" s="139">
        <f t="shared" si="29"/>
        <v>0</v>
      </c>
      <c r="V68" s="133"/>
      <c r="W68" s="138"/>
      <c r="X68" s="138"/>
      <c r="Y68" s="139">
        <f t="shared" si="30"/>
        <v>0</v>
      </c>
      <c r="Z68" s="139">
        <f t="shared" si="31"/>
        <v>0</v>
      </c>
    </row>
    <row r="69" spans="1:26" s="117" customFormat="1" ht="18" customHeight="1" x14ac:dyDescent="0.3">
      <c r="A69" s="133"/>
      <c r="B69" s="134"/>
      <c r="C69" s="149" t="s">
        <v>214</v>
      </c>
      <c r="D69" s="137" t="s">
        <v>211</v>
      </c>
      <c r="E69" s="133"/>
      <c r="F69" s="138"/>
      <c r="G69" s="138"/>
      <c r="H69" s="138"/>
      <c r="I69" s="138"/>
      <c r="J69" s="138"/>
      <c r="K69" s="139">
        <f t="shared" si="28"/>
        <v>0</v>
      </c>
      <c r="L69" s="133"/>
      <c r="M69" s="136"/>
      <c r="N69" s="138"/>
      <c r="O69" s="138"/>
      <c r="P69" s="138"/>
      <c r="Q69" s="138"/>
      <c r="R69" s="138"/>
      <c r="S69" s="138"/>
      <c r="T69" s="138"/>
      <c r="U69" s="139">
        <f t="shared" si="29"/>
        <v>0</v>
      </c>
      <c r="V69" s="133"/>
      <c r="W69" s="138"/>
      <c r="X69" s="138"/>
      <c r="Y69" s="139">
        <f t="shared" si="30"/>
        <v>0</v>
      </c>
      <c r="Z69" s="139">
        <f t="shared" si="31"/>
        <v>0</v>
      </c>
    </row>
    <row r="70" spans="1:26" s="117" customFormat="1" ht="18" customHeight="1" x14ac:dyDescent="0.3">
      <c r="A70" s="133"/>
      <c r="B70" s="134"/>
      <c r="C70" s="163" t="s">
        <v>142</v>
      </c>
      <c r="D70" s="137" t="s">
        <v>212</v>
      </c>
      <c r="E70" s="133"/>
      <c r="F70" s="138"/>
      <c r="G70" s="138"/>
      <c r="H70" s="138"/>
      <c r="I70" s="138"/>
      <c r="J70" s="138"/>
      <c r="K70" s="139">
        <f>SUM(F70:J70)</f>
        <v>0</v>
      </c>
      <c r="L70" s="133"/>
      <c r="M70" s="136"/>
      <c r="N70" s="138"/>
      <c r="O70" s="138"/>
      <c r="P70" s="138"/>
      <c r="Q70" s="138"/>
      <c r="R70" s="138"/>
      <c r="S70" s="138"/>
      <c r="T70" s="138"/>
      <c r="U70" s="139">
        <f>SUM(N70:T70)</f>
        <v>0</v>
      </c>
      <c r="V70" s="133"/>
      <c r="W70" s="138"/>
      <c r="X70" s="138"/>
      <c r="Y70" s="139">
        <f>K70+W70</f>
        <v>0</v>
      </c>
      <c r="Z70" s="139">
        <f>U70+X70</f>
        <v>0</v>
      </c>
    </row>
    <row r="71" spans="1:26" s="117" customFormat="1" ht="18" customHeight="1" x14ac:dyDescent="0.3">
      <c r="A71" s="133"/>
      <c r="B71" s="134"/>
      <c r="C71" s="140" t="s">
        <v>303</v>
      </c>
      <c r="D71" s="141" t="s">
        <v>213</v>
      </c>
      <c r="E71" s="133"/>
      <c r="F71" s="139">
        <f t="shared" ref="F71:K71" si="32">SUM(F63:F70)</f>
        <v>0</v>
      </c>
      <c r="G71" s="139">
        <f t="shared" si="32"/>
        <v>0</v>
      </c>
      <c r="H71" s="139">
        <f t="shared" si="32"/>
        <v>0</v>
      </c>
      <c r="I71" s="139">
        <f t="shared" si="32"/>
        <v>0</v>
      </c>
      <c r="J71" s="139">
        <f t="shared" si="32"/>
        <v>0</v>
      </c>
      <c r="K71" s="139">
        <f t="shared" si="32"/>
        <v>0</v>
      </c>
      <c r="L71" s="133"/>
      <c r="M71" s="136"/>
      <c r="N71" s="139">
        <f t="shared" ref="N71:U71" si="33">SUM(N63:N70)</f>
        <v>0</v>
      </c>
      <c r="O71" s="139">
        <f t="shared" si="33"/>
        <v>0</v>
      </c>
      <c r="P71" s="139">
        <f t="shared" si="33"/>
        <v>0</v>
      </c>
      <c r="Q71" s="139">
        <f t="shared" si="33"/>
        <v>0</v>
      </c>
      <c r="R71" s="139">
        <f t="shared" si="33"/>
        <v>0</v>
      </c>
      <c r="S71" s="139">
        <f t="shared" si="33"/>
        <v>0</v>
      </c>
      <c r="T71" s="139">
        <f t="shared" si="33"/>
        <v>0</v>
      </c>
      <c r="U71" s="139">
        <f t="shared" si="33"/>
        <v>0</v>
      </c>
      <c r="V71" s="133"/>
      <c r="W71" s="139">
        <f>SUM(W63:W70)</f>
        <v>0</v>
      </c>
      <c r="X71" s="139">
        <f>SUM(X63:X70)</f>
        <v>0</v>
      </c>
      <c r="Y71" s="139">
        <f>SUM(Y63:Y70)</f>
        <v>0</v>
      </c>
      <c r="Z71" s="139">
        <f>SUM(Z63:Z70)</f>
        <v>0</v>
      </c>
    </row>
    <row r="72" spans="1:26" s="117" customFormat="1" ht="18" customHeight="1" x14ac:dyDescent="0.3">
      <c r="A72" s="133"/>
      <c r="B72" s="134" t="s">
        <v>128</v>
      </c>
      <c r="C72" s="149"/>
      <c r="D72" s="135"/>
      <c r="E72" s="133"/>
      <c r="F72" s="136"/>
      <c r="G72" s="136"/>
      <c r="H72" s="136"/>
      <c r="I72" s="136"/>
      <c r="J72" s="136"/>
      <c r="K72" s="136"/>
      <c r="L72" s="133"/>
      <c r="M72" s="136"/>
      <c r="N72" s="136"/>
      <c r="O72" s="136"/>
      <c r="P72" s="136"/>
      <c r="Q72" s="136"/>
      <c r="R72" s="136"/>
      <c r="S72" s="136"/>
      <c r="T72" s="136"/>
      <c r="U72" s="136"/>
      <c r="V72" s="133"/>
      <c r="W72" s="136"/>
      <c r="X72" s="136"/>
      <c r="Y72" s="136"/>
      <c r="Z72" s="136"/>
    </row>
    <row r="73" spans="1:26" s="117" customFormat="1" ht="18" customHeight="1" x14ac:dyDescent="0.3">
      <c r="A73" s="133"/>
      <c r="B73" s="134"/>
      <c r="C73" s="149" t="s">
        <v>218</v>
      </c>
      <c r="D73" s="137" t="s">
        <v>215</v>
      </c>
      <c r="E73" s="133"/>
      <c r="F73" s="138"/>
      <c r="G73" s="138"/>
      <c r="H73" s="138"/>
      <c r="I73" s="138"/>
      <c r="J73" s="138"/>
      <c r="K73" s="139">
        <f t="shared" ref="K73:K81" si="34">SUM(F73:J73)</f>
        <v>0</v>
      </c>
      <c r="L73" s="133"/>
      <c r="M73" s="136"/>
      <c r="N73" s="138"/>
      <c r="O73" s="138"/>
      <c r="P73" s="138"/>
      <c r="Q73" s="138"/>
      <c r="R73" s="138"/>
      <c r="S73" s="138"/>
      <c r="T73" s="138"/>
      <c r="U73" s="139">
        <f t="shared" ref="U73:U81" si="35">SUM(N73:T73)</f>
        <v>0</v>
      </c>
      <c r="V73" s="133"/>
      <c r="W73" s="138"/>
      <c r="X73" s="138"/>
      <c r="Y73" s="139">
        <f t="shared" ref="Y73:Y81" si="36">K73+W73</f>
        <v>0</v>
      </c>
      <c r="Z73" s="139">
        <f t="shared" ref="Z73:Z81" si="37">U73+X73</f>
        <v>0</v>
      </c>
    </row>
    <row r="74" spans="1:26" s="117" customFormat="1" ht="18" customHeight="1" x14ac:dyDescent="0.3">
      <c r="A74" s="133"/>
      <c r="B74" s="134"/>
      <c r="C74" s="149" t="s">
        <v>219</v>
      </c>
      <c r="D74" s="137" t="s">
        <v>216</v>
      </c>
      <c r="E74" s="133"/>
      <c r="F74" s="138"/>
      <c r="G74" s="138"/>
      <c r="H74" s="138"/>
      <c r="I74" s="138"/>
      <c r="J74" s="138"/>
      <c r="K74" s="139">
        <f t="shared" si="34"/>
        <v>0</v>
      </c>
      <c r="L74" s="133"/>
      <c r="M74" s="136"/>
      <c r="N74" s="138"/>
      <c r="O74" s="138"/>
      <c r="P74" s="138"/>
      <c r="Q74" s="138"/>
      <c r="R74" s="138"/>
      <c r="S74" s="138"/>
      <c r="T74" s="138"/>
      <c r="U74" s="139">
        <f t="shared" si="35"/>
        <v>0</v>
      </c>
      <c r="V74" s="133"/>
      <c r="W74" s="138"/>
      <c r="X74" s="138"/>
      <c r="Y74" s="139">
        <f t="shared" si="36"/>
        <v>0</v>
      </c>
      <c r="Z74" s="139">
        <f t="shared" si="37"/>
        <v>0</v>
      </c>
    </row>
    <row r="75" spans="1:26" s="117" customFormat="1" ht="18" customHeight="1" x14ac:dyDescent="0.3">
      <c r="A75" s="133"/>
      <c r="B75" s="134"/>
      <c r="C75" s="149" t="s">
        <v>220</v>
      </c>
      <c r="D75" s="137" t="s">
        <v>217</v>
      </c>
      <c r="E75" s="133"/>
      <c r="F75" s="138"/>
      <c r="G75" s="138"/>
      <c r="H75" s="138"/>
      <c r="I75" s="138"/>
      <c r="J75" s="138"/>
      <c r="K75" s="139">
        <f t="shared" si="34"/>
        <v>0</v>
      </c>
      <c r="L75" s="133"/>
      <c r="M75" s="136"/>
      <c r="N75" s="138"/>
      <c r="O75" s="138"/>
      <c r="P75" s="138"/>
      <c r="Q75" s="138"/>
      <c r="R75" s="138"/>
      <c r="S75" s="138"/>
      <c r="T75" s="138"/>
      <c r="U75" s="139">
        <f t="shared" si="35"/>
        <v>0</v>
      </c>
      <c r="V75" s="133"/>
      <c r="W75" s="138"/>
      <c r="X75" s="138"/>
      <c r="Y75" s="139">
        <f t="shared" si="36"/>
        <v>0</v>
      </c>
      <c r="Z75" s="139">
        <f t="shared" si="37"/>
        <v>0</v>
      </c>
    </row>
    <row r="76" spans="1:26" s="117" customFormat="1" ht="18" customHeight="1" x14ac:dyDescent="0.3">
      <c r="A76" s="133"/>
      <c r="B76" s="134"/>
      <c r="C76" s="149" t="s">
        <v>224</v>
      </c>
      <c r="D76" s="137" t="s">
        <v>221</v>
      </c>
      <c r="E76" s="133"/>
      <c r="F76" s="138"/>
      <c r="G76" s="138"/>
      <c r="H76" s="138"/>
      <c r="I76" s="138"/>
      <c r="J76" s="138"/>
      <c r="K76" s="139">
        <f t="shared" si="34"/>
        <v>0</v>
      </c>
      <c r="L76" s="133"/>
      <c r="M76" s="136"/>
      <c r="N76" s="138"/>
      <c r="O76" s="138"/>
      <c r="P76" s="138"/>
      <c r="Q76" s="138"/>
      <c r="R76" s="138"/>
      <c r="S76" s="138"/>
      <c r="T76" s="138"/>
      <c r="U76" s="139">
        <f t="shared" si="35"/>
        <v>0</v>
      </c>
      <c r="V76" s="133"/>
      <c r="W76" s="138"/>
      <c r="X76" s="138"/>
      <c r="Y76" s="139">
        <f t="shared" si="36"/>
        <v>0</v>
      </c>
      <c r="Z76" s="139">
        <f t="shared" si="37"/>
        <v>0</v>
      </c>
    </row>
    <row r="77" spans="1:26" s="117" customFormat="1" ht="18" customHeight="1" x14ac:dyDescent="0.3">
      <c r="A77" s="133"/>
      <c r="B77" s="134"/>
      <c r="C77" s="149" t="s">
        <v>225</v>
      </c>
      <c r="D77" s="137" t="s">
        <v>222</v>
      </c>
      <c r="E77" s="133"/>
      <c r="F77" s="138"/>
      <c r="G77" s="138"/>
      <c r="H77" s="138"/>
      <c r="I77" s="138"/>
      <c r="J77" s="138"/>
      <c r="K77" s="139">
        <f t="shared" si="34"/>
        <v>0</v>
      </c>
      <c r="L77" s="133"/>
      <c r="M77" s="136"/>
      <c r="N77" s="138"/>
      <c r="O77" s="138"/>
      <c r="P77" s="138"/>
      <c r="Q77" s="138"/>
      <c r="R77" s="138"/>
      <c r="S77" s="138"/>
      <c r="T77" s="138"/>
      <c r="U77" s="139">
        <f t="shared" si="35"/>
        <v>0</v>
      </c>
      <c r="V77" s="133"/>
      <c r="W77" s="138"/>
      <c r="X77" s="138"/>
      <c r="Y77" s="139">
        <f t="shared" si="36"/>
        <v>0</v>
      </c>
      <c r="Z77" s="139">
        <f t="shared" si="37"/>
        <v>0</v>
      </c>
    </row>
    <row r="78" spans="1:26" s="117" customFormat="1" ht="18" customHeight="1" x14ac:dyDescent="0.3">
      <c r="A78" s="133"/>
      <c r="B78" s="134"/>
      <c r="C78" s="149" t="s">
        <v>226</v>
      </c>
      <c r="D78" s="137" t="s">
        <v>223</v>
      </c>
      <c r="E78" s="133"/>
      <c r="F78" s="138"/>
      <c r="G78" s="138"/>
      <c r="H78" s="138"/>
      <c r="I78" s="138"/>
      <c r="J78" s="138"/>
      <c r="K78" s="139">
        <f t="shared" si="34"/>
        <v>0</v>
      </c>
      <c r="L78" s="133"/>
      <c r="M78" s="136"/>
      <c r="N78" s="138"/>
      <c r="O78" s="138"/>
      <c r="P78" s="138"/>
      <c r="Q78" s="138"/>
      <c r="R78" s="138"/>
      <c r="S78" s="138"/>
      <c r="T78" s="138"/>
      <c r="U78" s="139">
        <f t="shared" si="35"/>
        <v>0</v>
      </c>
      <c r="V78" s="133"/>
      <c r="W78" s="138"/>
      <c r="X78" s="138"/>
      <c r="Y78" s="139">
        <f t="shared" si="36"/>
        <v>0</v>
      </c>
      <c r="Z78" s="139">
        <f t="shared" si="37"/>
        <v>0</v>
      </c>
    </row>
    <row r="79" spans="1:26" s="117" customFormat="1" ht="18" customHeight="1" x14ac:dyDescent="0.3">
      <c r="A79" s="133"/>
      <c r="B79" s="134"/>
      <c r="C79" s="149" t="s">
        <v>229</v>
      </c>
      <c r="D79" s="137" t="s">
        <v>227</v>
      </c>
      <c r="E79" s="133"/>
      <c r="F79" s="138"/>
      <c r="G79" s="138"/>
      <c r="H79" s="138"/>
      <c r="I79" s="138"/>
      <c r="J79" s="138"/>
      <c r="K79" s="139">
        <f t="shared" si="34"/>
        <v>0</v>
      </c>
      <c r="L79" s="133"/>
      <c r="M79" s="136"/>
      <c r="N79" s="138"/>
      <c r="O79" s="138"/>
      <c r="P79" s="138"/>
      <c r="Q79" s="138"/>
      <c r="R79" s="138"/>
      <c r="S79" s="138"/>
      <c r="T79" s="138"/>
      <c r="U79" s="139">
        <f t="shared" si="35"/>
        <v>0</v>
      </c>
      <c r="V79" s="133"/>
      <c r="W79" s="138"/>
      <c r="X79" s="138"/>
      <c r="Y79" s="139">
        <f t="shared" si="36"/>
        <v>0</v>
      </c>
      <c r="Z79" s="139">
        <f t="shared" si="37"/>
        <v>0</v>
      </c>
    </row>
    <row r="80" spans="1:26" s="117" customFormat="1" ht="18" customHeight="1" x14ac:dyDescent="0.3">
      <c r="A80" s="133"/>
      <c r="B80" s="134"/>
      <c r="C80" s="149" t="s">
        <v>230</v>
      </c>
      <c r="D80" s="137" t="s">
        <v>228</v>
      </c>
      <c r="E80" s="133"/>
      <c r="F80" s="138"/>
      <c r="G80" s="138"/>
      <c r="H80" s="138"/>
      <c r="I80" s="138"/>
      <c r="J80" s="138"/>
      <c r="K80" s="139">
        <f t="shared" si="34"/>
        <v>0</v>
      </c>
      <c r="L80" s="133"/>
      <c r="M80" s="136"/>
      <c r="N80" s="138"/>
      <c r="O80" s="138"/>
      <c r="P80" s="138"/>
      <c r="Q80" s="138"/>
      <c r="R80" s="138"/>
      <c r="S80" s="138"/>
      <c r="T80" s="138"/>
      <c r="U80" s="139">
        <f t="shared" si="35"/>
        <v>0</v>
      </c>
      <c r="V80" s="133"/>
      <c r="W80" s="138"/>
      <c r="X80" s="138"/>
      <c r="Y80" s="139">
        <f t="shared" si="36"/>
        <v>0</v>
      </c>
      <c r="Z80" s="139">
        <f t="shared" si="37"/>
        <v>0</v>
      </c>
    </row>
    <row r="81" spans="1:26" s="117" customFormat="1" ht="18" customHeight="1" x14ac:dyDescent="0.3">
      <c r="A81" s="133"/>
      <c r="B81" s="134"/>
      <c r="C81" s="163" t="s">
        <v>142</v>
      </c>
      <c r="D81" s="137" t="s">
        <v>231</v>
      </c>
      <c r="E81" s="133"/>
      <c r="F81" s="138"/>
      <c r="G81" s="138"/>
      <c r="H81" s="138"/>
      <c r="I81" s="138"/>
      <c r="J81" s="138"/>
      <c r="K81" s="139">
        <f t="shared" si="34"/>
        <v>0</v>
      </c>
      <c r="L81" s="133"/>
      <c r="M81" s="136"/>
      <c r="N81" s="138"/>
      <c r="O81" s="138"/>
      <c r="P81" s="138"/>
      <c r="Q81" s="138"/>
      <c r="R81" s="138"/>
      <c r="S81" s="138"/>
      <c r="T81" s="138"/>
      <c r="U81" s="139">
        <f t="shared" si="35"/>
        <v>0</v>
      </c>
      <c r="V81" s="133"/>
      <c r="W81" s="138"/>
      <c r="X81" s="138"/>
      <c r="Y81" s="139">
        <f t="shared" si="36"/>
        <v>0</v>
      </c>
      <c r="Z81" s="139">
        <f t="shared" si="37"/>
        <v>0</v>
      </c>
    </row>
    <row r="82" spans="1:26" s="117" customFormat="1" ht="18" customHeight="1" x14ac:dyDescent="0.3">
      <c r="A82" s="133"/>
      <c r="B82" s="134"/>
      <c r="C82" s="140" t="s">
        <v>303</v>
      </c>
      <c r="D82" s="141" t="s">
        <v>232</v>
      </c>
      <c r="E82" s="133"/>
      <c r="F82" s="139">
        <f t="shared" ref="F82:K82" si="38">SUM(F73:F81)</f>
        <v>0</v>
      </c>
      <c r="G82" s="139">
        <f t="shared" si="38"/>
        <v>0</v>
      </c>
      <c r="H82" s="139">
        <f t="shared" si="38"/>
        <v>0</v>
      </c>
      <c r="I82" s="139">
        <f t="shared" si="38"/>
        <v>0</v>
      </c>
      <c r="J82" s="139">
        <f t="shared" si="38"/>
        <v>0</v>
      </c>
      <c r="K82" s="139">
        <f t="shared" si="38"/>
        <v>0</v>
      </c>
      <c r="L82" s="133"/>
      <c r="M82" s="136"/>
      <c r="N82" s="139">
        <f t="shared" ref="N82:U82" si="39">SUM(N73:N81)</f>
        <v>0</v>
      </c>
      <c r="O82" s="139">
        <f t="shared" si="39"/>
        <v>0</v>
      </c>
      <c r="P82" s="139">
        <f t="shared" si="39"/>
        <v>0</v>
      </c>
      <c r="Q82" s="139">
        <f t="shared" si="39"/>
        <v>0</v>
      </c>
      <c r="R82" s="139">
        <f t="shared" si="39"/>
        <v>0</v>
      </c>
      <c r="S82" s="139">
        <f t="shared" si="39"/>
        <v>0</v>
      </c>
      <c r="T82" s="139">
        <f t="shared" si="39"/>
        <v>0</v>
      </c>
      <c r="U82" s="139">
        <f t="shared" si="39"/>
        <v>0</v>
      </c>
      <c r="V82" s="133"/>
      <c r="W82" s="139">
        <f>SUM(W73:W81)</f>
        <v>0</v>
      </c>
      <c r="X82" s="139">
        <f>SUM(X73:X81)</f>
        <v>0</v>
      </c>
      <c r="Y82" s="139">
        <f>SUM(Y73:Y81)</f>
        <v>0</v>
      </c>
      <c r="Z82" s="139">
        <f>SUM(Z73:Z81)</f>
        <v>0</v>
      </c>
    </row>
    <row r="83" spans="1:26" s="117" customFormat="1" ht="18" customHeight="1" x14ac:dyDescent="0.3">
      <c r="A83" s="133"/>
      <c r="B83" s="134" t="s">
        <v>127</v>
      </c>
      <c r="C83" s="149"/>
      <c r="D83" s="135"/>
      <c r="E83" s="133"/>
      <c r="F83" s="136"/>
      <c r="G83" s="136"/>
      <c r="H83" s="136"/>
      <c r="I83" s="136"/>
      <c r="J83" s="136"/>
      <c r="K83" s="136"/>
      <c r="L83" s="133"/>
      <c r="M83" s="136"/>
      <c r="N83" s="136"/>
      <c r="O83" s="136"/>
      <c r="P83" s="136"/>
      <c r="Q83" s="136"/>
      <c r="R83" s="136"/>
      <c r="S83" s="136"/>
      <c r="T83" s="136"/>
      <c r="U83" s="136"/>
      <c r="V83" s="133"/>
      <c r="W83" s="136"/>
      <c r="X83" s="136"/>
      <c r="Y83" s="136"/>
      <c r="Z83" s="136"/>
    </row>
    <row r="84" spans="1:26" s="117" customFormat="1" ht="18" customHeight="1" x14ac:dyDescent="0.3">
      <c r="A84" s="133"/>
      <c r="B84" s="134"/>
      <c r="C84" s="149" t="s">
        <v>235</v>
      </c>
      <c r="D84" s="137" t="s">
        <v>233</v>
      </c>
      <c r="E84" s="133"/>
      <c r="F84" s="138"/>
      <c r="G84" s="138"/>
      <c r="H84" s="138"/>
      <c r="I84" s="138"/>
      <c r="J84" s="138"/>
      <c r="K84" s="139">
        <f>SUM(F84:J84)</f>
        <v>0</v>
      </c>
      <c r="L84" s="133"/>
      <c r="M84" s="136"/>
      <c r="N84" s="138"/>
      <c r="O84" s="138"/>
      <c r="P84" s="138"/>
      <c r="Q84" s="138"/>
      <c r="R84" s="138"/>
      <c r="S84" s="138"/>
      <c r="T84" s="138"/>
      <c r="U84" s="139">
        <f>SUM(N84:T84)</f>
        <v>0</v>
      </c>
      <c r="V84" s="133"/>
      <c r="W84" s="138"/>
      <c r="X84" s="138"/>
      <c r="Y84" s="139">
        <f>K84+W84</f>
        <v>0</v>
      </c>
      <c r="Z84" s="139">
        <f>U84+X84</f>
        <v>0</v>
      </c>
    </row>
    <row r="85" spans="1:26" s="117" customFormat="1" ht="18" customHeight="1" x14ac:dyDescent="0.3">
      <c r="A85" s="133"/>
      <c r="B85" s="134"/>
      <c r="C85" s="163" t="s">
        <v>142</v>
      </c>
      <c r="D85" s="137" t="s">
        <v>234</v>
      </c>
      <c r="E85" s="133"/>
      <c r="F85" s="138"/>
      <c r="G85" s="138"/>
      <c r="H85" s="138"/>
      <c r="I85" s="138"/>
      <c r="J85" s="138"/>
      <c r="K85" s="139">
        <f>SUM(F85:J85)</f>
        <v>0</v>
      </c>
      <c r="L85" s="133"/>
      <c r="M85" s="136"/>
      <c r="N85" s="138"/>
      <c r="O85" s="138"/>
      <c r="P85" s="138"/>
      <c r="Q85" s="138"/>
      <c r="R85" s="138"/>
      <c r="S85" s="138"/>
      <c r="T85" s="138"/>
      <c r="U85" s="139">
        <f>SUM(N85:T85)</f>
        <v>0</v>
      </c>
      <c r="V85" s="133"/>
      <c r="W85" s="138"/>
      <c r="X85" s="138"/>
      <c r="Y85" s="139">
        <f>K85+W85</f>
        <v>0</v>
      </c>
      <c r="Z85" s="139">
        <f>U85+X85</f>
        <v>0</v>
      </c>
    </row>
    <row r="86" spans="1:26" s="117" customFormat="1" ht="18" customHeight="1" x14ac:dyDescent="0.3">
      <c r="A86" s="133"/>
      <c r="B86" s="134"/>
      <c r="C86" s="140" t="s">
        <v>303</v>
      </c>
      <c r="D86" s="141" t="s">
        <v>236</v>
      </c>
      <c r="E86" s="133"/>
      <c r="F86" s="139">
        <f t="shared" ref="F86:K86" si="40">SUM(F84:F85)</f>
        <v>0</v>
      </c>
      <c r="G86" s="139">
        <f t="shared" si="40"/>
        <v>0</v>
      </c>
      <c r="H86" s="139">
        <f t="shared" si="40"/>
        <v>0</v>
      </c>
      <c r="I86" s="139">
        <f t="shared" si="40"/>
        <v>0</v>
      </c>
      <c r="J86" s="139">
        <f t="shared" si="40"/>
        <v>0</v>
      </c>
      <c r="K86" s="139">
        <f t="shared" si="40"/>
        <v>0</v>
      </c>
      <c r="L86" s="133"/>
      <c r="M86" s="136"/>
      <c r="N86" s="139">
        <f t="shared" ref="N86:U86" si="41">SUM(N84:N85)</f>
        <v>0</v>
      </c>
      <c r="O86" s="139">
        <f t="shared" si="41"/>
        <v>0</v>
      </c>
      <c r="P86" s="139">
        <f t="shared" si="41"/>
        <v>0</v>
      </c>
      <c r="Q86" s="139">
        <f t="shared" si="41"/>
        <v>0</v>
      </c>
      <c r="R86" s="139">
        <f t="shared" si="41"/>
        <v>0</v>
      </c>
      <c r="S86" s="139">
        <f t="shared" si="41"/>
        <v>0</v>
      </c>
      <c r="T86" s="139">
        <f t="shared" si="41"/>
        <v>0</v>
      </c>
      <c r="U86" s="139">
        <f t="shared" si="41"/>
        <v>0</v>
      </c>
      <c r="V86" s="133"/>
      <c r="W86" s="139">
        <f>SUM(W84:W85)</f>
        <v>0</v>
      </c>
      <c r="X86" s="139">
        <f>SUM(X84:X85)</f>
        <v>0</v>
      </c>
      <c r="Y86" s="139">
        <f>SUM(Y84:Y85)</f>
        <v>0</v>
      </c>
      <c r="Z86" s="139">
        <f>SUM(Z84:Z85)</f>
        <v>0</v>
      </c>
    </row>
    <row r="87" spans="1:26" s="117" customFormat="1" ht="18" customHeight="1" x14ac:dyDescent="0.3">
      <c r="A87" s="133"/>
      <c r="B87" s="134"/>
      <c r="C87" s="149"/>
      <c r="D87" s="135"/>
      <c r="E87" s="133"/>
      <c r="F87" s="136"/>
      <c r="G87" s="136"/>
      <c r="H87" s="136"/>
      <c r="I87" s="136"/>
      <c r="J87" s="136"/>
      <c r="K87" s="136"/>
      <c r="L87" s="133"/>
      <c r="M87" s="136"/>
      <c r="N87" s="136"/>
      <c r="O87" s="136"/>
      <c r="P87" s="136"/>
      <c r="Q87" s="136"/>
      <c r="R87" s="136"/>
      <c r="S87" s="136"/>
      <c r="T87" s="136"/>
      <c r="U87" s="136"/>
      <c r="V87" s="133"/>
      <c r="W87" s="136"/>
      <c r="X87" s="136"/>
      <c r="Y87" s="136"/>
      <c r="Z87" s="136"/>
    </row>
    <row r="88" spans="1:26" s="117" customFormat="1" ht="18" customHeight="1" x14ac:dyDescent="0.3">
      <c r="A88" s="133"/>
      <c r="B88" s="134"/>
      <c r="C88" s="140" t="s">
        <v>305</v>
      </c>
      <c r="D88" s="141" t="s">
        <v>252</v>
      </c>
      <c r="E88" s="133"/>
      <c r="F88" s="139">
        <f t="shared" ref="F88:K88" si="42">F18+F26+F32+F44+F50+F61+F71+F82+F86</f>
        <v>0</v>
      </c>
      <c r="G88" s="139">
        <f t="shared" si="42"/>
        <v>0</v>
      </c>
      <c r="H88" s="139">
        <f t="shared" si="42"/>
        <v>0</v>
      </c>
      <c r="I88" s="139">
        <f t="shared" si="42"/>
        <v>0</v>
      </c>
      <c r="J88" s="139">
        <f t="shared" si="42"/>
        <v>0</v>
      </c>
      <c r="K88" s="139">
        <f t="shared" si="42"/>
        <v>0</v>
      </c>
      <c r="L88" s="133"/>
      <c r="M88" s="136"/>
      <c r="N88" s="139">
        <f t="shared" ref="N88:U88" si="43">N18+N26+N32+N44+N50+N61+N71+N82+N86</f>
        <v>0</v>
      </c>
      <c r="O88" s="139">
        <f t="shared" si="43"/>
        <v>0</v>
      </c>
      <c r="P88" s="139">
        <f t="shared" si="43"/>
        <v>0</v>
      </c>
      <c r="Q88" s="139">
        <f t="shared" si="43"/>
        <v>0</v>
      </c>
      <c r="R88" s="139">
        <f t="shared" si="43"/>
        <v>0</v>
      </c>
      <c r="S88" s="139">
        <f t="shared" si="43"/>
        <v>0</v>
      </c>
      <c r="T88" s="139">
        <f t="shared" si="43"/>
        <v>0</v>
      </c>
      <c r="U88" s="139">
        <f t="shared" si="43"/>
        <v>0</v>
      </c>
      <c r="V88" s="133"/>
      <c r="W88" s="139">
        <f>W18+W26+W32+W44+W50+W61+W71+W82+W86</f>
        <v>0</v>
      </c>
      <c r="X88" s="139">
        <f>X18+X26+X32+X44+X50+X61+X71+X82+X86</f>
        <v>0</v>
      </c>
      <c r="Y88" s="139">
        <f>Y18+Y26+Y32+Y44+Y50+Y61+Y71+Y82+Y86</f>
        <v>0</v>
      </c>
      <c r="Z88" s="139">
        <f>Z18+Z26+Z32+Z44+Z50+Z61+Z71+Z82+Z86</f>
        <v>0</v>
      </c>
    </row>
    <row r="89" spans="1:26" s="117" customFormat="1" ht="12" customHeight="1" x14ac:dyDescent="0.3">
      <c r="A89" s="133"/>
      <c r="B89" s="133"/>
      <c r="C89" s="142"/>
      <c r="D89" s="135"/>
      <c r="E89" s="133"/>
      <c r="F89" s="136"/>
      <c r="G89" s="136"/>
      <c r="H89" s="136"/>
      <c r="I89" s="136"/>
      <c r="J89" s="136"/>
      <c r="K89" s="136"/>
      <c r="L89" s="133"/>
      <c r="M89" s="136"/>
      <c r="N89" s="136"/>
      <c r="O89" s="136"/>
      <c r="P89" s="136"/>
      <c r="Q89" s="136"/>
      <c r="R89" s="136"/>
      <c r="S89" s="136"/>
      <c r="T89" s="136"/>
      <c r="U89" s="136"/>
      <c r="V89" s="133"/>
      <c r="W89" s="136"/>
      <c r="X89" s="136"/>
      <c r="Y89" s="136"/>
      <c r="Z89" s="136"/>
    </row>
    <row r="90" spans="1:26" s="117" customFormat="1" ht="18" customHeight="1" x14ac:dyDescent="0.3">
      <c r="A90" s="133"/>
      <c r="B90" s="143" t="s">
        <v>306</v>
      </c>
      <c r="C90" s="142"/>
      <c r="D90" s="135"/>
      <c r="E90" s="133"/>
      <c r="F90" s="136"/>
      <c r="G90" s="136"/>
      <c r="H90" s="136"/>
      <c r="I90" s="136"/>
      <c r="J90" s="136"/>
      <c r="K90" s="136"/>
      <c r="L90" s="133"/>
      <c r="M90" s="136"/>
      <c r="N90" s="136"/>
      <c r="O90" s="136"/>
      <c r="P90" s="136"/>
      <c r="Q90" s="136"/>
      <c r="R90" s="136"/>
      <c r="S90" s="136"/>
      <c r="T90" s="136"/>
      <c r="U90" s="136"/>
      <c r="V90" s="133"/>
      <c r="W90" s="136"/>
      <c r="X90" s="136"/>
      <c r="Y90" s="136"/>
      <c r="Z90" s="136"/>
    </row>
    <row r="91" spans="1:26" s="117" customFormat="1" ht="18" customHeight="1" x14ac:dyDescent="0.3">
      <c r="A91" s="133"/>
      <c r="B91" s="143"/>
      <c r="C91" s="142"/>
      <c r="D91" s="135"/>
      <c r="E91" s="133"/>
      <c r="F91" s="136"/>
      <c r="G91" s="136"/>
      <c r="H91" s="136"/>
      <c r="I91" s="136"/>
      <c r="J91" s="136"/>
      <c r="K91" s="136"/>
      <c r="L91" s="133"/>
      <c r="M91" s="136"/>
      <c r="N91" s="136"/>
      <c r="O91" s="136"/>
      <c r="P91" s="136"/>
      <c r="Q91" s="136"/>
      <c r="R91" s="136"/>
      <c r="S91" s="136"/>
      <c r="T91" s="136"/>
      <c r="U91" s="136"/>
      <c r="V91" s="133"/>
      <c r="W91" s="136"/>
      <c r="X91" s="136"/>
      <c r="Y91" s="136"/>
      <c r="Z91" s="136"/>
    </row>
    <row r="92" spans="1:26" s="148" customFormat="1" ht="18" customHeight="1" x14ac:dyDescent="0.3">
      <c r="A92" s="144"/>
      <c r="B92" s="145"/>
      <c r="C92" s="146"/>
      <c r="D92" s="146"/>
      <c r="E92" s="144"/>
      <c r="F92" s="147"/>
      <c r="G92" s="147"/>
      <c r="H92" s="147"/>
      <c r="I92" s="147"/>
      <c r="J92" s="147"/>
      <c r="K92" s="147"/>
      <c r="L92" s="144"/>
      <c r="M92" s="136"/>
      <c r="N92" s="147"/>
      <c r="O92" s="147"/>
      <c r="P92" s="147"/>
      <c r="Q92" s="147"/>
      <c r="R92" s="147"/>
      <c r="S92" s="147"/>
      <c r="T92" s="147"/>
      <c r="U92" s="147"/>
      <c r="V92" s="144"/>
      <c r="W92" s="147"/>
      <c r="X92" s="147"/>
      <c r="Y92" s="147"/>
      <c r="Z92" s="147"/>
    </row>
    <row r="93" spans="1:26" s="117" customFormat="1" ht="18" customHeight="1" x14ac:dyDescent="0.3">
      <c r="A93" s="133"/>
      <c r="B93" s="133"/>
      <c r="C93" s="142"/>
      <c r="D93" s="135"/>
      <c r="E93" s="133"/>
      <c r="F93" s="136"/>
      <c r="G93" s="136"/>
      <c r="H93" s="136"/>
      <c r="I93" s="136"/>
      <c r="J93" s="136"/>
      <c r="K93" s="136"/>
      <c r="L93" s="133"/>
      <c r="M93" s="136"/>
      <c r="N93" s="136"/>
      <c r="O93" s="136"/>
      <c r="P93" s="136"/>
      <c r="Q93" s="136"/>
      <c r="R93" s="136"/>
      <c r="S93" s="136"/>
      <c r="T93" s="136"/>
      <c r="U93" s="136"/>
      <c r="V93" s="133"/>
      <c r="W93" s="136"/>
      <c r="X93" s="136"/>
      <c r="Y93" s="136"/>
      <c r="Z93" s="136"/>
    </row>
    <row r="94" spans="1:26" s="117" customFormat="1" ht="18" customHeight="1" x14ac:dyDescent="0.3">
      <c r="A94" s="133"/>
      <c r="B94" s="134" t="s">
        <v>237</v>
      </c>
      <c r="C94" s="149"/>
      <c r="D94" s="135"/>
      <c r="E94" s="133"/>
      <c r="F94" s="136"/>
      <c r="G94" s="136"/>
      <c r="H94" s="136"/>
      <c r="I94" s="136"/>
      <c r="J94" s="136"/>
      <c r="K94" s="136"/>
      <c r="L94" s="133"/>
      <c r="M94" s="136"/>
      <c r="N94" s="136"/>
      <c r="O94" s="136"/>
      <c r="P94" s="136"/>
      <c r="Q94" s="136"/>
      <c r="R94" s="136"/>
      <c r="S94" s="136"/>
      <c r="T94" s="136"/>
      <c r="U94" s="136"/>
      <c r="V94" s="133"/>
      <c r="W94" s="136"/>
      <c r="X94" s="136"/>
      <c r="Y94" s="136"/>
      <c r="Z94" s="136"/>
    </row>
    <row r="95" spans="1:26" s="117" customFormat="1" ht="18" customHeight="1" x14ac:dyDescent="0.3">
      <c r="A95" s="133"/>
      <c r="B95" s="134"/>
      <c r="C95" s="149" t="s">
        <v>241</v>
      </c>
      <c r="D95" s="137" t="s">
        <v>238</v>
      </c>
      <c r="E95" s="133"/>
      <c r="F95" s="138"/>
      <c r="G95" s="138"/>
      <c r="H95" s="138"/>
      <c r="I95" s="138"/>
      <c r="J95" s="138"/>
      <c r="K95" s="139">
        <f>SUM(F95:J95)</f>
        <v>0</v>
      </c>
      <c r="L95" s="133"/>
      <c r="M95" s="136"/>
      <c r="N95" s="138"/>
      <c r="O95" s="138"/>
      <c r="P95" s="138"/>
      <c r="Q95" s="138"/>
      <c r="R95" s="138"/>
      <c r="S95" s="138"/>
      <c r="T95" s="138"/>
      <c r="U95" s="139">
        <f>SUM(N95:T95)</f>
        <v>0</v>
      </c>
      <c r="V95" s="133"/>
      <c r="W95" s="138"/>
      <c r="X95" s="138"/>
      <c r="Y95" s="139">
        <f>K95+W95</f>
        <v>0</v>
      </c>
      <c r="Z95" s="139">
        <f>U95+X95</f>
        <v>0</v>
      </c>
    </row>
    <row r="96" spans="1:26" s="117" customFormat="1" ht="18" customHeight="1" x14ac:dyDescent="0.3">
      <c r="A96" s="133"/>
      <c r="B96" s="134"/>
      <c r="C96" s="149" t="s">
        <v>242</v>
      </c>
      <c r="D96" s="137" t="s">
        <v>239</v>
      </c>
      <c r="E96" s="133"/>
      <c r="F96" s="138"/>
      <c r="G96" s="138"/>
      <c r="H96" s="138"/>
      <c r="I96" s="138"/>
      <c r="J96" s="138"/>
      <c r="K96" s="139">
        <f>SUM(F96:J96)</f>
        <v>0</v>
      </c>
      <c r="L96" s="133"/>
      <c r="M96" s="136"/>
      <c r="N96" s="138"/>
      <c r="O96" s="138"/>
      <c r="P96" s="138"/>
      <c r="Q96" s="138"/>
      <c r="R96" s="138"/>
      <c r="S96" s="138"/>
      <c r="T96" s="138"/>
      <c r="U96" s="139">
        <f>SUM(N96:T96)</f>
        <v>0</v>
      </c>
      <c r="V96" s="133"/>
      <c r="W96" s="138"/>
      <c r="X96" s="138"/>
      <c r="Y96" s="139">
        <f>K96+W96</f>
        <v>0</v>
      </c>
      <c r="Z96" s="139">
        <f>U96+X96</f>
        <v>0</v>
      </c>
    </row>
    <row r="97" spans="1:29" s="117" customFormat="1" ht="18" customHeight="1" x14ac:dyDescent="0.3">
      <c r="A97" s="133"/>
      <c r="B97" s="134"/>
      <c r="C97" s="140" t="s">
        <v>303</v>
      </c>
      <c r="D97" s="141" t="s">
        <v>240</v>
      </c>
      <c r="E97" s="133"/>
      <c r="F97" s="139">
        <f t="shared" ref="F97:K97" si="44">SUM(F95:F96)</f>
        <v>0</v>
      </c>
      <c r="G97" s="139">
        <f t="shared" si="44"/>
        <v>0</v>
      </c>
      <c r="H97" s="139">
        <f t="shared" si="44"/>
        <v>0</v>
      </c>
      <c r="I97" s="139">
        <f t="shared" si="44"/>
        <v>0</v>
      </c>
      <c r="J97" s="139">
        <f t="shared" si="44"/>
        <v>0</v>
      </c>
      <c r="K97" s="139">
        <f t="shared" si="44"/>
        <v>0</v>
      </c>
      <c r="L97" s="133"/>
      <c r="M97" s="136"/>
      <c r="N97" s="139">
        <f t="shared" ref="N97:U97" si="45">SUM(N95:N96)</f>
        <v>0</v>
      </c>
      <c r="O97" s="139">
        <f t="shared" si="45"/>
        <v>0</v>
      </c>
      <c r="P97" s="139">
        <f t="shared" si="45"/>
        <v>0</v>
      </c>
      <c r="Q97" s="139">
        <f t="shared" si="45"/>
        <v>0</v>
      </c>
      <c r="R97" s="139">
        <f t="shared" si="45"/>
        <v>0</v>
      </c>
      <c r="S97" s="139">
        <f t="shared" si="45"/>
        <v>0</v>
      </c>
      <c r="T97" s="139">
        <f t="shared" si="45"/>
        <v>0</v>
      </c>
      <c r="U97" s="139">
        <f t="shared" si="45"/>
        <v>0</v>
      </c>
      <c r="V97" s="133"/>
      <c r="W97" s="139">
        <f>SUM(W95:W96)</f>
        <v>0</v>
      </c>
      <c r="X97" s="139">
        <f>SUM(X95:X96)</f>
        <v>0</v>
      </c>
      <c r="Y97" s="139">
        <f>SUM(Y95:Y96)</f>
        <v>0</v>
      </c>
      <c r="Z97" s="139">
        <f>SUM(Z95:Z96)</f>
        <v>0</v>
      </c>
    </row>
    <row r="98" spans="1:29" s="117" customFormat="1" ht="18" customHeight="1" x14ac:dyDescent="0.3">
      <c r="A98" s="133"/>
      <c r="B98" s="134" t="s">
        <v>307</v>
      </c>
      <c r="C98" s="149"/>
      <c r="D98" s="135"/>
      <c r="E98" s="133"/>
      <c r="F98" s="136"/>
      <c r="G98" s="136"/>
      <c r="H98" s="136"/>
      <c r="I98" s="136"/>
      <c r="J98" s="136"/>
      <c r="K98" s="136"/>
      <c r="L98" s="133"/>
      <c r="M98" s="136"/>
      <c r="N98" s="136"/>
      <c r="O98" s="136"/>
      <c r="P98" s="136"/>
      <c r="Q98" s="136"/>
      <c r="R98" s="136"/>
      <c r="S98" s="136"/>
      <c r="T98" s="136"/>
      <c r="U98" s="136"/>
      <c r="V98" s="133"/>
      <c r="W98" s="136"/>
      <c r="X98" s="136"/>
      <c r="Y98" s="136"/>
      <c r="Z98" s="136"/>
    </row>
    <row r="99" spans="1:29" s="117" customFormat="1" ht="18" customHeight="1" x14ac:dyDescent="0.3">
      <c r="A99" s="133"/>
      <c r="B99" s="134"/>
      <c r="C99" s="138"/>
      <c r="D99" s="137" t="s">
        <v>243</v>
      </c>
      <c r="E99" s="133"/>
      <c r="F99" s="138"/>
      <c r="G99" s="138"/>
      <c r="H99" s="138"/>
      <c r="I99" s="138"/>
      <c r="J99" s="138"/>
      <c r="K99" s="139">
        <f>SUM(F99:J99)</f>
        <v>0</v>
      </c>
      <c r="L99" s="133"/>
      <c r="M99" s="136"/>
      <c r="N99" s="138"/>
      <c r="O99" s="138"/>
      <c r="P99" s="138"/>
      <c r="Q99" s="138"/>
      <c r="R99" s="138"/>
      <c r="S99" s="138"/>
      <c r="T99" s="138"/>
      <c r="U99" s="139">
        <f>SUM(N99:T99)</f>
        <v>0</v>
      </c>
      <c r="V99" s="133"/>
      <c r="W99" s="138"/>
      <c r="X99" s="138"/>
      <c r="Y99" s="139">
        <f>K99+W99</f>
        <v>0</v>
      </c>
      <c r="Z99" s="139">
        <f>U99+X99</f>
        <v>0</v>
      </c>
    </row>
    <row r="100" spans="1:29" s="117" customFormat="1" ht="18" customHeight="1" x14ac:dyDescent="0.3">
      <c r="A100" s="133"/>
      <c r="B100" s="134"/>
      <c r="C100" s="138"/>
      <c r="D100" s="137" t="s">
        <v>244</v>
      </c>
      <c r="E100" s="133"/>
      <c r="F100" s="138"/>
      <c r="G100" s="138"/>
      <c r="H100" s="138"/>
      <c r="I100" s="138"/>
      <c r="J100" s="138"/>
      <c r="K100" s="139">
        <f>SUM(F100:J100)</f>
        <v>0</v>
      </c>
      <c r="L100" s="133"/>
      <c r="M100" s="136"/>
      <c r="N100" s="138"/>
      <c r="O100" s="138"/>
      <c r="P100" s="138"/>
      <c r="Q100" s="138"/>
      <c r="R100" s="138"/>
      <c r="S100" s="138"/>
      <c r="T100" s="138"/>
      <c r="U100" s="139">
        <f>SUM(N100:T100)</f>
        <v>0</v>
      </c>
      <c r="V100" s="133"/>
      <c r="W100" s="138"/>
      <c r="X100" s="138"/>
      <c r="Y100" s="139">
        <f>K100+W100</f>
        <v>0</v>
      </c>
      <c r="Z100" s="139">
        <f>U100+X100</f>
        <v>0</v>
      </c>
    </row>
    <row r="101" spans="1:29" s="117" customFormat="1" ht="18" customHeight="1" x14ac:dyDescent="0.3">
      <c r="A101" s="133"/>
      <c r="B101" s="134"/>
      <c r="C101" s="138"/>
      <c r="D101" s="137" t="s">
        <v>245</v>
      </c>
      <c r="E101" s="133"/>
      <c r="F101" s="138"/>
      <c r="G101" s="138"/>
      <c r="H101" s="138"/>
      <c r="I101" s="138"/>
      <c r="J101" s="138"/>
      <c r="K101" s="139">
        <f>SUM(F101:J101)</f>
        <v>0</v>
      </c>
      <c r="L101" s="133"/>
      <c r="M101" s="136"/>
      <c r="N101" s="138"/>
      <c r="O101" s="138"/>
      <c r="P101" s="138"/>
      <c r="Q101" s="138"/>
      <c r="R101" s="138"/>
      <c r="S101" s="138"/>
      <c r="T101" s="138"/>
      <c r="U101" s="139">
        <f>SUM(N101:T101)</f>
        <v>0</v>
      </c>
      <c r="V101" s="133"/>
      <c r="W101" s="138"/>
      <c r="X101" s="138"/>
      <c r="Y101" s="139">
        <f>K101+W101</f>
        <v>0</v>
      </c>
      <c r="Z101" s="139">
        <f>U101+X101</f>
        <v>0</v>
      </c>
    </row>
    <row r="102" spans="1:29" s="117" customFormat="1" ht="18" customHeight="1" x14ac:dyDescent="0.3">
      <c r="A102" s="133"/>
      <c r="B102" s="134"/>
      <c r="C102" s="138"/>
      <c r="D102" s="135" t="s">
        <v>246</v>
      </c>
      <c r="E102" s="133"/>
      <c r="F102" s="138"/>
      <c r="G102" s="138"/>
      <c r="H102" s="138"/>
      <c r="I102" s="138"/>
      <c r="J102" s="138"/>
      <c r="K102" s="139">
        <f>SUM(F102:J102)</f>
        <v>0</v>
      </c>
      <c r="L102" s="133"/>
      <c r="M102" s="136"/>
      <c r="N102" s="138"/>
      <c r="O102" s="138"/>
      <c r="P102" s="138"/>
      <c r="Q102" s="138"/>
      <c r="R102" s="138"/>
      <c r="S102" s="138"/>
      <c r="T102" s="138"/>
      <c r="U102" s="139">
        <f>SUM(N102:T102)</f>
        <v>0</v>
      </c>
      <c r="V102" s="133"/>
      <c r="W102" s="138"/>
      <c r="X102" s="138"/>
      <c r="Y102" s="139">
        <f>K102+W102</f>
        <v>0</v>
      </c>
      <c r="Z102" s="139">
        <f>U102+X102</f>
        <v>0</v>
      </c>
    </row>
    <row r="103" spans="1:29" s="117" customFormat="1" ht="18" customHeight="1" x14ac:dyDescent="0.3">
      <c r="A103" s="133"/>
      <c r="B103" s="134"/>
      <c r="C103" s="140" t="s">
        <v>303</v>
      </c>
      <c r="D103" s="141" t="s">
        <v>247</v>
      </c>
      <c r="E103" s="133"/>
      <c r="F103" s="139">
        <f t="shared" ref="F103:K103" si="46">SUM(F99:F102)</f>
        <v>0</v>
      </c>
      <c r="G103" s="139">
        <f t="shared" si="46"/>
        <v>0</v>
      </c>
      <c r="H103" s="139">
        <f t="shared" si="46"/>
        <v>0</v>
      </c>
      <c r="I103" s="139">
        <f t="shared" si="46"/>
        <v>0</v>
      </c>
      <c r="J103" s="139">
        <f t="shared" si="46"/>
        <v>0</v>
      </c>
      <c r="K103" s="139">
        <f t="shared" si="46"/>
        <v>0</v>
      </c>
      <c r="L103" s="133"/>
      <c r="M103" s="136"/>
      <c r="N103" s="139">
        <f t="shared" ref="N103:U103" si="47">SUM(N99:N102)</f>
        <v>0</v>
      </c>
      <c r="O103" s="139">
        <f t="shared" si="47"/>
        <v>0</v>
      </c>
      <c r="P103" s="139">
        <f t="shared" si="47"/>
        <v>0</v>
      </c>
      <c r="Q103" s="139">
        <f t="shared" si="47"/>
        <v>0</v>
      </c>
      <c r="R103" s="139">
        <f t="shared" si="47"/>
        <v>0</v>
      </c>
      <c r="S103" s="139">
        <f t="shared" si="47"/>
        <v>0</v>
      </c>
      <c r="T103" s="139">
        <f t="shared" si="47"/>
        <v>0</v>
      </c>
      <c r="U103" s="139">
        <f t="shared" si="47"/>
        <v>0</v>
      </c>
      <c r="V103" s="133"/>
      <c r="W103" s="139">
        <f>SUM(W99:W102)</f>
        <v>0</v>
      </c>
      <c r="X103" s="139">
        <f>SUM(X99:X102)</f>
        <v>0</v>
      </c>
      <c r="Y103" s="139">
        <f>SUM(Y99:Y102)</f>
        <v>0</v>
      </c>
      <c r="Z103" s="139">
        <f>SUM(Z99:Z102)</f>
        <v>0</v>
      </c>
    </row>
    <row r="104" spans="1:29" s="117" customFormat="1" ht="18" customHeight="1" x14ac:dyDescent="0.3">
      <c r="A104" s="133"/>
      <c r="B104" s="134" t="s">
        <v>249</v>
      </c>
      <c r="C104" s="149"/>
      <c r="D104" s="137" t="s">
        <v>308</v>
      </c>
      <c r="E104" s="133"/>
      <c r="F104" s="136"/>
      <c r="G104" s="136"/>
      <c r="H104" s="136"/>
      <c r="I104" s="136"/>
      <c r="J104" s="136"/>
      <c r="K104" s="136"/>
      <c r="L104" s="133"/>
      <c r="M104" s="136"/>
      <c r="N104" s="136"/>
      <c r="O104" s="136"/>
      <c r="P104" s="136"/>
      <c r="Q104" s="136"/>
      <c r="R104" s="136"/>
      <c r="S104" s="136"/>
      <c r="T104" s="136"/>
      <c r="U104" s="136"/>
      <c r="V104" s="133"/>
      <c r="W104" s="136"/>
      <c r="X104" s="136"/>
      <c r="Y104" s="136"/>
      <c r="Z104" s="136"/>
    </row>
    <row r="105" spans="1:29" s="117" customFormat="1" ht="18" customHeight="1" x14ac:dyDescent="0.3">
      <c r="A105" s="133"/>
      <c r="B105" s="134"/>
      <c r="C105" s="149" t="s">
        <v>309</v>
      </c>
      <c r="D105" s="137" t="s">
        <v>258</v>
      </c>
      <c r="E105" s="133"/>
      <c r="F105" s="136"/>
      <c r="G105" s="136"/>
      <c r="H105" s="136"/>
      <c r="I105" s="136"/>
      <c r="J105" s="136"/>
      <c r="K105" s="136"/>
      <c r="L105" s="133"/>
      <c r="M105" s="138"/>
      <c r="N105" s="136"/>
      <c r="O105" s="136"/>
      <c r="P105" s="136"/>
      <c r="Q105" s="136"/>
      <c r="R105" s="136"/>
      <c r="S105" s="136"/>
      <c r="T105" s="138"/>
      <c r="U105" s="139">
        <f>M105+T105</f>
        <v>0</v>
      </c>
      <c r="V105" s="133"/>
      <c r="W105" s="136"/>
      <c r="X105" s="136"/>
      <c r="Y105" s="136"/>
      <c r="Z105" s="139">
        <f>U105</f>
        <v>0</v>
      </c>
    </row>
    <row r="106" spans="1:29" s="117" customFormat="1" ht="18" customHeight="1" x14ac:dyDescent="0.3">
      <c r="A106" s="133"/>
      <c r="B106" s="134"/>
      <c r="C106" s="149" t="s">
        <v>310</v>
      </c>
      <c r="D106" s="135"/>
      <c r="E106" s="133"/>
      <c r="F106" s="136"/>
      <c r="G106" s="136"/>
      <c r="H106" s="136"/>
      <c r="I106" s="136"/>
      <c r="J106" s="136"/>
      <c r="K106" s="136"/>
      <c r="L106" s="133"/>
      <c r="M106" s="136"/>
      <c r="N106" s="136"/>
      <c r="O106" s="136"/>
      <c r="P106" s="136"/>
      <c r="Q106" s="136"/>
      <c r="R106" s="136"/>
      <c r="S106" s="136"/>
      <c r="T106" s="136"/>
      <c r="U106" s="136"/>
      <c r="V106" s="133"/>
      <c r="W106" s="136"/>
      <c r="X106" s="136"/>
      <c r="Y106" s="136"/>
      <c r="Z106" s="136"/>
      <c r="AA106" s="136"/>
      <c r="AB106" s="136"/>
      <c r="AC106" s="136"/>
    </row>
    <row r="107" spans="1:29" s="117" customFormat="1" ht="18" customHeight="1" x14ac:dyDescent="0.3">
      <c r="A107" s="133"/>
      <c r="B107" s="133"/>
      <c r="C107" s="149" t="s">
        <v>311</v>
      </c>
      <c r="D107" s="137" t="s">
        <v>259</v>
      </c>
      <c r="E107" s="133"/>
      <c r="F107" s="136"/>
      <c r="G107" s="136"/>
      <c r="H107" s="136"/>
      <c r="I107" s="136"/>
      <c r="J107" s="136"/>
      <c r="K107" s="136"/>
      <c r="L107" s="133"/>
      <c r="M107" s="136"/>
      <c r="N107" s="136"/>
      <c r="Q107" s="150"/>
      <c r="R107" s="136"/>
      <c r="S107" s="136"/>
      <c r="T107" s="136"/>
      <c r="U107" s="139">
        <f>Q107</f>
        <v>0</v>
      </c>
      <c r="V107" s="133"/>
      <c r="W107" s="136"/>
      <c r="X107" s="136"/>
      <c r="Y107" s="136"/>
      <c r="Z107" s="139">
        <f>U107</f>
        <v>0</v>
      </c>
    </row>
    <row r="108" spans="1:29" s="117" customFormat="1" ht="18" customHeight="1" x14ac:dyDescent="0.3">
      <c r="A108" s="133"/>
      <c r="B108" s="133"/>
      <c r="C108" s="149" t="s">
        <v>312</v>
      </c>
      <c r="D108" s="137" t="s">
        <v>260</v>
      </c>
      <c r="E108" s="133"/>
      <c r="F108" s="136"/>
      <c r="G108" s="136"/>
      <c r="H108" s="136"/>
      <c r="I108" s="136"/>
      <c r="J108" s="136"/>
      <c r="K108" s="136"/>
      <c r="L108" s="133"/>
      <c r="M108" s="136"/>
      <c r="N108" s="136"/>
      <c r="Q108" s="150"/>
      <c r="R108" s="136"/>
      <c r="S108" s="136"/>
      <c r="T108" s="136"/>
      <c r="U108" s="139">
        <f>Q108</f>
        <v>0</v>
      </c>
      <c r="V108" s="133"/>
      <c r="W108" s="136"/>
      <c r="X108" s="136"/>
      <c r="Y108" s="136"/>
      <c r="Z108" s="139">
        <f>U108</f>
        <v>0</v>
      </c>
    </row>
    <row r="109" spans="1:29" s="117" customFormat="1" ht="18" customHeight="1" x14ac:dyDescent="0.3">
      <c r="A109" s="133"/>
      <c r="B109" s="134"/>
      <c r="C109" s="140" t="s">
        <v>303</v>
      </c>
      <c r="D109" s="141" t="s">
        <v>261</v>
      </c>
      <c r="E109" s="133"/>
      <c r="F109" s="136"/>
      <c r="G109" s="136"/>
      <c r="H109" s="136"/>
      <c r="I109" s="136"/>
      <c r="J109" s="136"/>
      <c r="K109" s="136"/>
      <c r="L109" s="133"/>
      <c r="M109" s="139">
        <f>M105</f>
        <v>0</v>
      </c>
      <c r="N109" s="136"/>
      <c r="Q109" s="139">
        <f>SUM(Q107:Q108)</f>
        <v>0</v>
      </c>
      <c r="R109" s="136"/>
      <c r="S109" s="136"/>
      <c r="T109" s="139">
        <f>T105</f>
        <v>0</v>
      </c>
      <c r="U109" s="139">
        <f>SUM(U105:U108)</f>
        <v>0</v>
      </c>
      <c r="V109" s="133"/>
      <c r="W109" s="136"/>
      <c r="X109" s="136"/>
      <c r="Y109" s="136"/>
      <c r="Z109" s="139">
        <f>SUM(Z105:Z108)</f>
        <v>0</v>
      </c>
    </row>
    <row r="110" spans="1:29" x14ac:dyDescent="0.25">
      <c r="C110" s="164"/>
      <c r="D110" s="135"/>
    </row>
    <row r="111" spans="1:29" s="117" customFormat="1" ht="18" customHeight="1" x14ac:dyDescent="0.3">
      <c r="A111" s="133"/>
      <c r="B111" s="134"/>
      <c r="C111" s="140" t="s">
        <v>313</v>
      </c>
      <c r="D111" s="141" t="s">
        <v>253</v>
      </c>
      <c r="E111" s="133"/>
      <c r="F111" s="139">
        <f t="shared" ref="F111:K111" si="48">F88+F97+F103</f>
        <v>0</v>
      </c>
      <c r="G111" s="139">
        <f t="shared" si="48"/>
        <v>0</v>
      </c>
      <c r="H111" s="139">
        <f t="shared" si="48"/>
        <v>0</v>
      </c>
      <c r="I111" s="139">
        <f t="shared" si="48"/>
        <v>0</v>
      </c>
      <c r="J111" s="139">
        <f t="shared" si="48"/>
        <v>0</v>
      </c>
      <c r="K111" s="139">
        <f t="shared" si="48"/>
        <v>0</v>
      </c>
      <c r="L111" s="133"/>
      <c r="M111" s="139">
        <f>M109</f>
        <v>0</v>
      </c>
      <c r="N111" s="139">
        <f>N88+N97+N103</f>
        <v>0</v>
      </c>
      <c r="O111" s="139">
        <f>O88+O97+O103</f>
        <v>0</v>
      </c>
      <c r="P111" s="139">
        <f>P88+P97+P103</f>
        <v>0</v>
      </c>
      <c r="Q111" s="139">
        <f>Q88+Q97+Q103+Q109</f>
        <v>0</v>
      </c>
      <c r="R111" s="139">
        <f>R88+R97+R103</f>
        <v>0</v>
      </c>
      <c r="S111" s="139">
        <f>S88+S97+S103</f>
        <v>0</v>
      </c>
      <c r="T111" s="139">
        <f>T88+T97+T103+T109</f>
        <v>0</v>
      </c>
      <c r="U111" s="139">
        <f>U88+U97+U103+U109</f>
        <v>0</v>
      </c>
      <c r="V111" s="133"/>
      <c r="W111" s="139">
        <f>W88+W97+W103</f>
        <v>0</v>
      </c>
      <c r="X111" s="139">
        <f>X88+X97+X103</f>
        <v>0</v>
      </c>
      <c r="Y111" s="139">
        <f>Y88+Y97+Y103</f>
        <v>0</v>
      </c>
      <c r="Z111" s="139">
        <f>Z88+Z97+Z103+Z109</f>
        <v>0</v>
      </c>
    </row>
    <row r="112" spans="1:29" s="117" customFormat="1" ht="18" customHeight="1" x14ac:dyDescent="0.3">
      <c r="A112" s="133"/>
      <c r="B112" s="133"/>
      <c r="C112" s="142"/>
      <c r="D112" s="135"/>
      <c r="E112" s="133"/>
      <c r="F112" s="136"/>
      <c r="G112" s="136"/>
      <c r="H112" s="136"/>
      <c r="I112" s="136"/>
      <c r="J112" s="136"/>
      <c r="K112" s="136"/>
      <c r="L112" s="133"/>
      <c r="M112" s="136"/>
      <c r="N112" s="136"/>
      <c r="O112" s="136"/>
      <c r="P112" s="136"/>
      <c r="Q112" s="136"/>
      <c r="R112" s="136"/>
      <c r="S112" s="136"/>
      <c r="T112" s="136"/>
      <c r="U112" s="136"/>
      <c r="V112" s="133"/>
      <c r="W112" s="136"/>
      <c r="X112" s="136"/>
      <c r="Y112" s="136"/>
      <c r="Z112" s="136"/>
    </row>
    <row r="113" spans="1:26" s="148" customFormat="1" ht="18" customHeight="1" x14ac:dyDescent="0.3">
      <c r="A113" s="144"/>
      <c r="B113" s="145"/>
      <c r="C113" s="146"/>
      <c r="D113" s="146"/>
      <c r="E113" s="144"/>
      <c r="F113" s="147"/>
      <c r="G113" s="147"/>
      <c r="H113" s="147"/>
      <c r="I113" s="147"/>
      <c r="J113" s="147"/>
      <c r="K113" s="147"/>
      <c r="L113" s="144"/>
      <c r="M113" s="147"/>
      <c r="N113" s="147"/>
      <c r="O113" s="147"/>
      <c r="P113" s="147"/>
      <c r="Q113" s="147"/>
      <c r="R113" s="147"/>
      <c r="S113" s="147"/>
      <c r="T113" s="147"/>
      <c r="U113" s="147"/>
      <c r="V113" s="144"/>
      <c r="W113" s="147"/>
      <c r="X113" s="147"/>
      <c r="Y113" s="147"/>
      <c r="Z113" s="147"/>
    </row>
    <row r="114" spans="1:26" s="117" customFormat="1" ht="18" customHeight="1" x14ac:dyDescent="0.3">
      <c r="A114" s="133"/>
      <c r="B114" s="133"/>
      <c r="C114" s="142"/>
      <c r="D114" s="135"/>
      <c r="E114" s="133"/>
      <c r="F114" s="136"/>
      <c r="G114" s="136"/>
      <c r="H114" s="136"/>
      <c r="I114" s="136"/>
      <c r="J114" s="136"/>
      <c r="K114" s="136"/>
      <c r="L114" s="133"/>
      <c r="M114" s="136"/>
      <c r="N114" s="136"/>
      <c r="O114" s="136"/>
      <c r="P114" s="136"/>
      <c r="Q114" s="136"/>
      <c r="R114" s="136"/>
      <c r="S114" s="136"/>
      <c r="T114" s="136"/>
      <c r="U114" s="136"/>
      <c r="V114" s="133"/>
      <c r="W114" s="136"/>
      <c r="X114" s="136"/>
      <c r="Y114" s="136"/>
      <c r="Z114" s="136"/>
    </row>
    <row r="115" spans="1:26" s="117" customFormat="1" ht="15.6" x14ac:dyDescent="0.3">
      <c r="A115" s="133"/>
      <c r="B115" s="154" t="s">
        <v>314</v>
      </c>
      <c r="C115" s="165"/>
      <c r="D115" s="135"/>
      <c r="E115" s="136"/>
      <c r="F115" s="136"/>
      <c r="G115" s="136"/>
      <c r="H115" s="136"/>
      <c r="I115" s="136"/>
      <c r="J115" s="136"/>
      <c r="K115" s="133"/>
      <c r="L115" s="133"/>
      <c r="M115" s="133"/>
      <c r="N115" s="133"/>
      <c r="O115" s="133"/>
      <c r="P115" s="133"/>
      <c r="Q115" s="133"/>
      <c r="R115" s="133"/>
      <c r="S115" s="133"/>
      <c r="T115" s="133"/>
      <c r="U115" s="133"/>
      <c r="V115" s="133"/>
      <c r="W115" s="133"/>
    </row>
    <row r="116" spans="1:26" s="117" customFormat="1" ht="18" customHeight="1" x14ac:dyDescent="0.3">
      <c r="A116" s="133"/>
      <c r="B116" s="133"/>
      <c r="C116" s="155" t="s">
        <v>315</v>
      </c>
      <c r="D116" s="137" t="s">
        <v>316</v>
      </c>
      <c r="E116" s="136"/>
      <c r="F116" s="136"/>
      <c r="G116" s="136"/>
      <c r="H116" s="136"/>
      <c r="I116" s="136"/>
      <c r="J116" s="136"/>
      <c r="K116" s="133"/>
      <c r="L116" s="133"/>
      <c r="M116" s="133"/>
      <c r="N116" s="133"/>
      <c r="O116" s="133"/>
      <c r="P116" s="133"/>
      <c r="Q116" s="133"/>
      <c r="R116" s="133"/>
      <c r="S116" s="133"/>
      <c r="T116" s="133"/>
      <c r="U116" s="133"/>
      <c r="V116" s="133"/>
      <c r="Y116" s="139">
        <f>Y111</f>
        <v>0</v>
      </c>
      <c r="Z116" s="139">
        <f>Z111</f>
        <v>0</v>
      </c>
    </row>
    <row r="117" spans="1:26" s="117" customFormat="1" ht="18" customHeight="1" x14ac:dyDescent="0.3">
      <c r="A117" s="133"/>
      <c r="B117" s="133"/>
      <c r="C117" s="155" t="s">
        <v>317</v>
      </c>
      <c r="D117" s="137" t="s">
        <v>318</v>
      </c>
      <c r="E117" s="136"/>
      <c r="F117" s="136"/>
      <c r="G117" s="136"/>
      <c r="H117" s="136"/>
      <c r="I117" s="136"/>
      <c r="J117" s="136"/>
      <c r="K117" s="133"/>
      <c r="L117" s="133"/>
      <c r="M117" s="133"/>
      <c r="N117" s="133"/>
      <c r="O117" s="133"/>
      <c r="P117" s="133"/>
      <c r="Q117" s="133"/>
      <c r="R117" s="136"/>
      <c r="S117" s="133"/>
      <c r="T117" s="133"/>
      <c r="U117" s="133"/>
      <c r="V117" s="133"/>
      <c r="W117" s="133"/>
      <c r="Y117" s="138"/>
      <c r="Z117" s="138"/>
    </row>
    <row r="118" spans="1:26" s="117" customFormat="1" ht="18" customHeight="1" x14ac:dyDescent="0.3">
      <c r="A118" s="133"/>
      <c r="B118" s="133"/>
      <c r="C118" s="155" t="s">
        <v>319</v>
      </c>
      <c r="D118" s="137" t="s">
        <v>320</v>
      </c>
      <c r="E118" s="136"/>
      <c r="F118" s="136"/>
      <c r="G118" s="136"/>
      <c r="H118" s="136"/>
      <c r="I118" s="136"/>
      <c r="J118" s="136"/>
      <c r="K118" s="133"/>
      <c r="L118" s="133"/>
      <c r="M118" s="133"/>
      <c r="N118" s="133"/>
      <c r="O118" s="133"/>
      <c r="P118" s="133"/>
      <c r="Q118" s="133"/>
      <c r="R118" s="133"/>
      <c r="S118" s="133"/>
      <c r="T118" s="133"/>
      <c r="U118" s="133"/>
      <c r="V118" s="133"/>
      <c r="W118" s="133"/>
      <c r="X118" s="133"/>
      <c r="Y118" s="138">
        <f>Y116-Y117</f>
        <v>0</v>
      </c>
      <c r="Z118" s="138">
        <f>Z116-Z117</f>
        <v>0</v>
      </c>
    </row>
    <row r="119" spans="1:26" s="117" customFormat="1" ht="18" customHeight="1" x14ac:dyDescent="0.3">
      <c r="A119" s="133"/>
      <c r="B119" s="133"/>
      <c r="C119" s="156"/>
      <c r="D119" s="135"/>
      <c r="E119" s="133"/>
      <c r="F119" s="136"/>
      <c r="G119" s="136"/>
      <c r="H119" s="136"/>
      <c r="I119" s="136"/>
      <c r="J119" s="136"/>
      <c r="K119" s="136"/>
      <c r="L119" s="133"/>
      <c r="M119" s="136"/>
      <c r="N119" s="136"/>
      <c r="O119" s="136"/>
      <c r="P119" s="136"/>
      <c r="Q119" s="136"/>
      <c r="R119" s="136"/>
      <c r="S119" s="136"/>
      <c r="T119" s="136"/>
      <c r="U119" s="136"/>
      <c r="V119" s="133"/>
      <c r="W119" s="136"/>
      <c r="X119" s="136"/>
      <c r="Z119" s="157" t="s">
        <v>321</v>
      </c>
    </row>
    <row r="120" spans="1:26" s="148" customFormat="1" ht="18" customHeight="1" x14ac:dyDescent="0.3">
      <c r="A120" s="144"/>
      <c r="B120" s="145"/>
      <c r="C120" s="146"/>
      <c r="D120" s="146"/>
      <c r="E120" s="144"/>
      <c r="F120" s="147"/>
      <c r="G120" s="147"/>
      <c r="H120" s="147"/>
      <c r="I120" s="147"/>
      <c r="J120" s="147"/>
      <c r="K120" s="147"/>
      <c r="L120" s="144"/>
      <c r="M120" s="147"/>
      <c r="N120" s="147"/>
      <c r="O120" s="147"/>
      <c r="P120" s="147"/>
      <c r="Q120" s="147"/>
      <c r="R120" s="147"/>
      <c r="S120" s="147"/>
      <c r="T120" s="147"/>
      <c r="U120" s="147"/>
      <c r="V120" s="144"/>
      <c r="W120" s="147"/>
      <c r="X120" s="147"/>
      <c r="Y120" s="147"/>
      <c r="Z120" s="147"/>
    </row>
    <row r="121" spans="1:26" s="117" customFormat="1" ht="18" customHeight="1" x14ac:dyDescent="0.3">
      <c r="A121" s="133"/>
      <c r="B121" s="133"/>
      <c r="C121" s="156"/>
      <c r="D121" s="135"/>
      <c r="E121" s="133"/>
      <c r="F121" s="136"/>
      <c r="G121" s="136"/>
      <c r="H121" s="136"/>
      <c r="I121" s="136"/>
      <c r="J121" s="136"/>
      <c r="K121" s="136"/>
      <c r="L121" s="133"/>
      <c r="M121" s="136"/>
      <c r="N121" s="136"/>
      <c r="O121" s="136"/>
      <c r="P121" s="136"/>
      <c r="Q121" s="136"/>
      <c r="R121" s="136"/>
      <c r="S121" s="136"/>
      <c r="T121" s="136"/>
      <c r="U121" s="136"/>
      <c r="V121" s="133"/>
      <c r="W121" s="136"/>
      <c r="X121" s="136"/>
      <c r="Z121" s="157"/>
    </row>
    <row r="122" spans="1:26" s="103" customFormat="1" ht="18" customHeight="1" x14ac:dyDescent="0.3">
      <c r="B122" s="111" t="s">
        <v>322</v>
      </c>
      <c r="C122" s="104"/>
      <c r="D122" s="135"/>
      <c r="F122" s="106"/>
      <c r="G122" s="106"/>
      <c r="H122" s="106"/>
      <c r="I122" s="106"/>
      <c r="J122" s="106"/>
      <c r="K122" s="106"/>
      <c r="M122" s="106"/>
      <c r="N122" s="106"/>
      <c r="O122" s="106"/>
      <c r="P122" s="106"/>
      <c r="Q122" s="106"/>
      <c r="R122" s="106"/>
      <c r="S122" s="106"/>
      <c r="T122" s="106"/>
      <c r="U122" s="106"/>
      <c r="W122" s="106"/>
      <c r="X122" s="106"/>
      <c r="Y122" s="106"/>
      <c r="Z122" s="106"/>
    </row>
    <row r="123" spans="1:26" s="117" customFormat="1" ht="18" customHeight="1" thickBot="1" x14ac:dyDescent="0.35">
      <c r="B123" s="158"/>
      <c r="C123" s="166"/>
      <c r="D123" s="159"/>
      <c r="E123" s="160"/>
      <c r="F123" s="160"/>
      <c r="G123" s="160"/>
      <c r="H123" s="160"/>
      <c r="I123" s="160"/>
      <c r="J123" s="160"/>
      <c r="K123" s="160"/>
      <c r="L123" s="160"/>
      <c r="M123" s="160"/>
      <c r="N123" s="160"/>
      <c r="O123" s="160"/>
      <c r="P123" s="160"/>
      <c r="Q123" s="160"/>
      <c r="R123" s="160"/>
      <c r="S123" s="160"/>
      <c r="T123" s="160"/>
      <c r="U123" s="160"/>
      <c r="V123" s="160"/>
      <c r="W123" s="160"/>
      <c r="X123" s="160"/>
      <c r="Y123" s="160"/>
      <c r="Z123" s="160"/>
    </row>
    <row r="197" spans="3:3" ht="15.6" x14ac:dyDescent="0.3">
      <c r="C197" s="161"/>
    </row>
  </sheetData>
  <protectedRanges>
    <protectedRange sqref="W12:X17 W20:X25 W28:X31 W34:X43 W46:X49 W52:X60 W63:X70 W73:X81 W84:X85 W95:X96 W99:X102 Y117:Z118" name="NonRecurrent"/>
    <protectedRange sqref="N12:T17 N20:T25 N28:T31 N34:T43 N46:T49 N52:T60 N63:T70 N73:T81 N84:T85 N95:T96 N99:T102 M105 T105" name="Revenue"/>
    <protectedRange sqref="F12:J17 F20:J25 F28:J31 F34:J43 F46:J49 F52:J60 F63:J70 F73:J81 F84:J85 F95:J96 F99:J102 C99:C102" name="Expenditure"/>
  </protectedRanges>
  <mergeCells count="4">
    <mergeCell ref="O7:P7"/>
    <mergeCell ref="Q7:R7"/>
    <mergeCell ref="W7:X7"/>
    <mergeCell ref="Y7:Z7"/>
  </mergeCells>
  <printOptions horizontalCentered="1" verticalCentered="1"/>
  <pageMargins left="0.39370078740157483" right="0.39370078740157483" top="0.39370078740157483" bottom="0.39370078740157483" header="0.31496062992125984" footer="0.31496062992125984"/>
  <pageSetup paperSize="8" scale="42" fitToHeight="2" orientation="landscape" r:id="rId1"/>
  <rowBreaks count="1" manualBreakCount="1">
    <brk id="92" min="1"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39997558519241921"/>
  </sheetPr>
  <dimension ref="A1:M102"/>
  <sheetViews>
    <sheetView showGridLines="0" zoomScale="80" zoomScaleNormal="80" workbookViewId="0">
      <pane xSplit="1" ySplit="9" topLeftCell="B10" activePane="bottomRight" state="frozen"/>
      <selection activeCell="A93" sqref="A93"/>
      <selection pane="topRight" activeCell="A93" sqref="A93"/>
      <selection pane="bottomLeft" activeCell="A93" sqref="A93"/>
      <selection pane="bottomRight" activeCell="A9" sqref="A9"/>
    </sheetView>
  </sheetViews>
  <sheetFormatPr defaultColWidth="12.6640625" defaultRowHeight="13.8" x14ac:dyDescent="0.25"/>
  <cols>
    <col min="1" max="1" width="24.6640625" style="6" customWidth="1"/>
    <col min="2" max="13" width="14.6640625" style="9" customWidth="1"/>
    <col min="14" max="16" width="8.6640625" style="6" customWidth="1"/>
    <col min="17" max="16384" width="12.6640625" style="6"/>
  </cols>
  <sheetData>
    <row r="1" spans="1:13" x14ac:dyDescent="0.25">
      <c r="A1" s="1" t="s">
        <v>0</v>
      </c>
      <c r="B1" s="7"/>
      <c r="C1" s="7"/>
      <c r="D1" s="7"/>
      <c r="E1" s="7"/>
      <c r="F1" s="7"/>
      <c r="G1" s="7"/>
      <c r="H1" s="7"/>
      <c r="I1" s="7"/>
      <c r="J1" s="7"/>
      <c r="K1" s="7"/>
      <c r="L1" s="7"/>
      <c r="M1" s="7"/>
    </row>
    <row r="2" spans="1:13" ht="15.6" x14ac:dyDescent="0.3">
      <c r="A2" s="2" t="s">
        <v>85</v>
      </c>
      <c r="B2" s="8"/>
      <c r="C2" s="8"/>
      <c r="D2" s="8"/>
      <c r="E2" s="8"/>
      <c r="F2" s="8"/>
      <c r="G2" s="8"/>
      <c r="H2" s="8"/>
      <c r="I2" s="8"/>
      <c r="J2" s="8"/>
      <c r="K2" s="8"/>
      <c r="L2" s="8"/>
      <c r="M2" s="8"/>
    </row>
    <row r="3" spans="1:13" x14ac:dyDescent="0.25">
      <c r="A3" s="28" t="s">
        <v>324</v>
      </c>
    </row>
    <row r="4" spans="1:13" ht="15.6" x14ac:dyDescent="0.3">
      <c r="A4" s="79" t="s">
        <v>262</v>
      </c>
      <c r="B4" s="79" t="s">
        <v>266</v>
      </c>
      <c r="C4" s="80"/>
      <c r="D4" s="80"/>
      <c r="E4" s="80"/>
      <c r="F4" s="80"/>
      <c r="G4" s="80"/>
      <c r="H4" s="80"/>
      <c r="I4" s="80"/>
      <c r="J4" s="80"/>
      <c r="K4" s="80"/>
      <c r="L4" s="80"/>
      <c r="M4" s="81" t="s">
        <v>287</v>
      </c>
    </row>
    <row r="5" spans="1:13" x14ac:dyDescent="0.25">
      <c r="A5" s="34"/>
      <c r="B5" s="35" t="s">
        <v>151</v>
      </c>
      <c r="C5" s="36" t="s">
        <v>152</v>
      </c>
      <c r="D5" s="36" t="s">
        <v>150</v>
      </c>
      <c r="E5" s="36" t="s">
        <v>172</v>
      </c>
      <c r="F5" s="36" t="s">
        <v>180</v>
      </c>
      <c r="G5" s="36" t="s">
        <v>198</v>
      </c>
      <c r="H5" s="36" t="s">
        <v>213</v>
      </c>
      <c r="I5" s="36" t="s">
        <v>232</v>
      </c>
      <c r="J5" s="36" t="s">
        <v>236</v>
      </c>
      <c r="K5" s="36" t="s">
        <v>252</v>
      </c>
      <c r="L5" s="36" t="s">
        <v>268</v>
      </c>
      <c r="M5" s="37" t="s">
        <v>253</v>
      </c>
    </row>
    <row r="6" spans="1:13" s="27" customFormat="1" ht="49.95" customHeight="1" x14ac:dyDescent="0.25">
      <c r="A6" s="38"/>
      <c r="B6" s="39" t="s">
        <v>86</v>
      </c>
      <c r="C6" s="40" t="s">
        <v>122</v>
      </c>
      <c r="D6" s="40" t="s">
        <v>123</v>
      </c>
      <c r="E6" s="40" t="s">
        <v>124</v>
      </c>
      <c r="F6" s="40" t="s">
        <v>125</v>
      </c>
      <c r="G6" s="40" t="s">
        <v>130</v>
      </c>
      <c r="H6" s="40" t="s">
        <v>129</v>
      </c>
      <c r="I6" s="40" t="s">
        <v>128</v>
      </c>
      <c r="J6" s="40" t="s">
        <v>127</v>
      </c>
      <c r="K6" s="40" t="s">
        <v>251</v>
      </c>
      <c r="L6" s="40" t="s">
        <v>269</v>
      </c>
      <c r="M6" s="41" t="s">
        <v>254</v>
      </c>
    </row>
    <row r="7" spans="1:13" ht="6" customHeight="1" x14ac:dyDescent="0.25">
      <c r="A7" s="34"/>
      <c r="B7" s="42"/>
      <c r="C7" s="43"/>
      <c r="D7" s="43"/>
      <c r="E7" s="43"/>
      <c r="F7" s="43"/>
      <c r="G7" s="43"/>
      <c r="H7" s="43"/>
      <c r="I7" s="43"/>
      <c r="J7" s="43"/>
      <c r="K7" s="43"/>
      <c r="L7" s="43"/>
      <c r="M7" s="44"/>
    </row>
    <row r="8" spans="1:13" ht="6" customHeight="1" x14ac:dyDescent="0.25">
      <c r="A8" s="45"/>
      <c r="B8" s="46"/>
      <c r="C8" s="47"/>
      <c r="D8" s="47"/>
      <c r="E8" s="47"/>
      <c r="F8" s="47"/>
      <c r="G8" s="47"/>
      <c r="H8" s="47"/>
      <c r="I8" s="47"/>
      <c r="J8" s="47"/>
      <c r="K8" s="47"/>
      <c r="L8" s="47"/>
      <c r="M8" s="48"/>
    </row>
    <row r="9" spans="1:13" x14ac:dyDescent="0.25">
      <c r="A9" s="3"/>
      <c r="B9" s="24"/>
      <c r="C9" s="22"/>
      <c r="D9" s="22"/>
      <c r="E9" s="22"/>
      <c r="F9" s="22"/>
      <c r="G9" s="22"/>
      <c r="H9" s="22"/>
      <c r="I9" s="22"/>
      <c r="J9" s="22"/>
      <c r="K9" s="86"/>
      <c r="L9" s="22"/>
      <c r="M9" s="23"/>
    </row>
    <row r="10" spans="1:13" x14ac:dyDescent="0.25">
      <c r="A10" s="4" t="s">
        <v>1</v>
      </c>
      <c r="B10" s="25">
        <f>'E-G'!G10</f>
        <v>5380259</v>
      </c>
      <c r="C10" s="20">
        <f>'E-FCS'!G10</f>
        <v>635703</v>
      </c>
      <c r="D10" s="20">
        <f>'E-ADS'!G10</f>
        <v>0</v>
      </c>
      <c r="E10" s="20">
        <f>'E-RC'!G10</f>
        <v>4621722</v>
      </c>
      <c r="F10" s="20">
        <f>'E-WM'!G10</f>
        <v>2667146</v>
      </c>
      <c r="G10" s="20">
        <f>'E-TSM'!G10</f>
        <v>492893</v>
      </c>
      <c r="H10" s="20">
        <f>'E-E'!G10</f>
        <v>415765</v>
      </c>
      <c r="I10" s="20">
        <f>'E-BES'!G10</f>
        <v>3673102</v>
      </c>
      <c r="J10" s="20">
        <f>'E-LRB'!G10</f>
        <v>5575901</v>
      </c>
      <c r="K10" s="87">
        <f>'E-Total'!G10</f>
        <v>23462491</v>
      </c>
      <c r="L10" s="20">
        <f>'E-MR'!G10+'E-O'!G10</f>
        <v>0</v>
      </c>
      <c r="M10" s="12">
        <f>'E-Total'!M10</f>
        <v>23462491</v>
      </c>
    </row>
    <row r="11" spans="1:13" x14ac:dyDescent="0.25">
      <c r="A11" s="4" t="s">
        <v>2</v>
      </c>
      <c r="B11" s="25">
        <f>'E-G'!G11</f>
        <v>4751013.93</v>
      </c>
      <c r="C11" s="20">
        <f>'E-FCS'!G11</f>
        <v>563869.32000000007</v>
      </c>
      <c r="D11" s="20">
        <f>'E-ADS'!G11</f>
        <v>1216526.6000000001</v>
      </c>
      <c r="E11" s="20">
        <f>'E-RC'!G11</f>
        <v>5989772.9200000009</v>
      </c>
      <c r="F11" s="20">
        <f>'E-WM'!G11</f>
        <v>2166147.1</v>
      </c>
      <c r="G11" s="20">
        <f>'E-TSM'!G11</f>
        <v>1182379.8899999999</v>
      </c>
      <c r="H11" s="20">
        <f>'E-E'!G11</f>
        <v>653095.79</v>
      </c>
      <c r="I11" s="20">
        <f>'E-BES'!G11</f>
        <v>2353210.84</v>
      </c>
      <c r="J11" s="20">
        <f>'E-LRB'!G11</f>
        <v>10337476.609999999</v>
      </c>
      <c r="K11" s="87">
        <f>'E-Total'!G11</f>
        <v>29213493</v>
      </c>
      <c r="L11" s="20">
        <f>'E-MR'!G11+'E-O'!G11</f>
        <v>0</v>
      </c>
      <c r="M11" s="12">
        <f>'E-Total'!M11</f>
        <v>29213493</v>
      </c>
    </row>
    <row r="12" spans="1:13" x14ac:dyDescent="0.25">
      <c r="A12" s="4" t="s">
        <v>3</v>
      </c>
      <c r="B12" s="25">
        <f>'E-G'!G12</f>
        <v>34654889</v>
      </c>
      <c r="C12" s="20">
        <f>'E-FCS'!G12</f>
        <v>12090524</v>
      </c>
      <c r="D12" s="20">
        <f>'E-ADS'!G12</f>
        <v>6406772</v>
      </c>
      <c r="E12" s="20">
        <f>'E-RC'!G12</f>
        <v>32866624</v>
      </c>
      <c r="F12" s="20">
        <f>'E-WM'!G12</f>
        <v>15622277</v>
      </c>
      <c r="G12" s="20">
        <f>'E-TSM'!G12</f>
        <v>7659521</v>
      </c>
      <c r="H12" s="20">
        <f>'E-E'!G12</f>
        <v>3630328</v>
      </c>
      <c r="I12" s="20">
        <f>'E-BES'!G12</f>
        <v>18842685</v>
      </c>
      <c r="J12" s="20">
        <f>'E-LRB'!G12</f>
        <v>28030920</v>
      </c>
      <c r="K12" s="87">
        <f>'E-Total'!G12</f>
        <v>159804540</v>
      </c>
      <c r="L12" s="20">
        <f>'E-MR'!G12+'E-O'!G12</f>
        <v>0</v>
      </c>
      <c r="M12" s="12">
        <f>'E-Total'!M12</f>
        <v>159804540</v>
      </c>
    </row>
    <row r="13" spans="1:13" x14ac:dyDescent="0.25">
      <c r="A13" s="4" t="s">
        <v>4</v>
      </c>
      <c r="B13" s="25">
        <f>'E-G'!G13</f>
        <v>13083000</v>
      </c>
      <c r="C13" s="20">
        <f>'E-FCS'!G13</f>
        <v>14672000</v>
      </c>
      <c r="D13" s="20">
        <f>'E-ADS'!G13</f>
        <v>11648000</v>
      </c>
      <c r="E13" s="20">
        <f>'E-RC'!G13</f>
        <v>37176000</v>
      </c>
      <c r="F13" s="20">
        <f>'E-WM'!G13</f>
        <v>18889000</v>
      </c>
      <c r="G13" s="20">
        <f>'E-TSM'!G13</f>
        <v>16272000</v>
      </c>
      <c r="H13" s="20">
        <f>'E-E'!G13</f>
        <v>4398000</v>
      </c>
      <c r="I13" s="20">
        <f>'E-BES'!G13</f>
        <v>11695000</v>
      </c>
      <c r="J13" s="20">
        <f>'E-LRB'!G13</f>
        <v>9069000</v>
      </c>
      <c r="K13" s="87">
        <f>'E-Total'!G13</f>
        <v>136902000</v>
      </c>
      <c r="L13" s="20">
        <f>'E-MR'!G13+'E-O'!G13</f>
        <v>0</v>
      </c>
      <c r="M13" s="12">
        <f>'E-Total'!M13</f>
        <v>136902000</v>
      </c>
    </row>
    <row r="14" spans="1:13" x14ac:dyDescent="0.25">
      <c r="A14" s="4" t="s">
        <v>5</v>
      </c>
      <c r="B14" s="25">
        <f>'E-G'!G14</f>
        <v>16965475</v>
      </c>
      <c r="C14" s="20">
        <f>'E-FCS'!G14</f>
        <v>3128867</v>
      </c>
      <c r="D14" s="20">
        <f>'E-ADS'!G14</f>
        <v>3399071</v>
      </c>
      <c r="E14" s="20">
        <f>'E-RC'!G14</f>
        <v>9624142.7199999988</v>
      </c>
      <c r="F14" s="20">
        <f>'E-WM'!G14</f>
        <v>11407953</v>
      </c>
      <c r="G14" s="20">
        <f>'E-TSM'!G14</f>
        <v>2754604.61</v>
      </c>
      <c r="H14" s="20">
        <f>'E-E'!G14</f>
        <v>4876594</v>
      </c>
      <c r="I14" s="20">
        <f>'E-BES'!G14</f>
        <v>6768268</v>
      </c>
      <c r="J14" s="20">
        <f>'E-LRB'!G14</f>
        <v>13755011</v>
      </c>
      <c r="K14" s="87">
        <f>'E-Total'!G14</f>
        <v>72679986.329999998</v>
      </c>
      <c r="L14" s="20">
        <f>'E-MR'!G14+'E-O'!G14</f>
        <v>376356</v>
      </c>
      <c r="M14" s="12">
        <f>'E-Total'!M14</f>
        <v>73056342.329999998</v>
      </c>
    </row>
    <row r="15" spans="1:13" x14ac:dyDescent="0.25">
      <c r="A15" s="4" t="s">
        <v>6</v>
      </c>
      <c r="B15" s="25">
        <f>'E-G'!G15</f>
        <v>9599025.6288033798</v>
      </c>
      <c r="C15" s="20">
        <f>'E-FCS'!G15</f>
        <v>3152845.3706734884</v>
      </c>
      <c r="D15" s="20">
        <f>'E-ADS'!G15</f>
        <v>6231875.9715178199</v>
      </c>
      <c r="E15" s="20">
        <f>'E-RC'!G15</f>
        <v>12802301.538855067</v>
      </c>
      <c r="F15" s="20">
        <f>'E-WM'!G15</f>
        <v>8131711.5055948487</v>
      </c>
      <c r="G15" s="20">
        <f>'E-TSM'!G15</f>
        <v>3219264.5624132338</v>
      </c>
      <c r="H15" s="20">
        <f>'E-E'!G15</f>
        <v>4990408.9014861267</v>
      </c>
      <c r="I15" s="20">
        <f>'E-BES'!G15</f>
        <v>5220535.4435651209</v>
      </c>
      <c r="J15" s="20">
        <f>'E-LRB'!G15</f>
        <v>19728474.713781625</v>
      </c>
      <c r="K15" s="87">
        <f>'E-Total'!G15</f>
        <v>73076443.636690706</v>
      </c>
      <c r="L15" s="20">
        <f>'E-MR'!G15+'E-O'!G15</f>
        <v>0</v>
      </c>
      <c r="M15" s="12">
        <f>'E-Total'!M15</f>
        <v>73076443.636690706</v>
      </c>
    </row>
    <row r="16" spans="1:13" x14ac:dyDescent="0.25">
      <c r="A16" s="4" t="s">
        <v>7</v>
      </c>
      <c r="B16" s="25">
        <f>'E-G'!G16</f>
        <v>23558960.68</v>
      </c>
      <c r="C16" s="20">
        <f>'E-FCS'!G16</f>
        <v>9582686.0800000019</v>
      </c>
      <c r="D16" s="20">
        <f>'E-ADS'!G16</f>
        <v>9209766.6700000037</v>
      </c>
      <c r="E16" s="20">
        <f>'E-RC'!G16</f>
        <v>19000249.66</v>
      </c>
      <c r="F16" s="20">
        <f>'E-WM'!G16</f>
        <v>9785408.3500000015</v>
      </c>
      <c r="G16" s="20">
        <f>'E-TSM'!G16</f>
        <v>14341268.5</v>
      </c>
      <c r="H16" s="20">
        <f>'E-E'!G16</f>
        <v>7138698.9800000004</v>
      </c>
      <c r="I16" s="20">
        <f>'E-BES'!G16</f>
        <v>8378142.4800000023</v>
      </c>
      <c r="J16" s="20">
        <f>'E-LRB'!G16</f>
        <v>3287290.42</v>
      </c>
      <c r="K16" s="87">
        <f>'E-Total'!G16</f>
        <v>104282471.82000001</v>
      </c>
      <c r="L16" s="20">
        <f>'E-MR'!G16+'E-O'!G16</f>
        <v>0</v>
      </c>
      <c r="M16" s="12">
        <f>'E-Total'!M16</f>
        <v>104282471.82000001</v>
      </c>
    </row>
    <row r="17" spans="1:13" x14ac:dyDescent="0.25">
      <c r="A17" s="4" t="s">
        <v>8</v>
      </c>
      <c r="B17" s="25">
        <f>'E-G'!G17</f>
        <v>6399957.1099999994</v>
      </c>
      <c r="C17" s="20">
        <f>'E-FCS'!G17</f>
        <v>1922235.02</v>
      </c>
      <c r="D17" s="20">
        <f>'E-ADS'!G17</f>
        <v>1637416.28</v>
      </c>
      <c r="E17" s="20">
        <f>'E-RC'!G17</f>
        <v>4488231.41</v>
      </c>
      <c r="F17" s="20">
        <f>'E-WM'!G17</f>
        <v>4606665.37</v>
      </c>
      <c r="G17" s="20">
        <f>'E-TSM'!G17</f>
        <v>1776564.7999999998</v>
      </c>
      <c r="H17" s="20">
        <f>'E-E'!G17</f>
        <v>1585049.04</v>
      </c>
      <c r="I17" s="20">
        <f>'E-BES'!G17</f>
        <v>1993767.38</v>
      </c>
      <c r="J17" s="20">
        <f>'E-LRB'!G17</f>
        <v>5430900.4500000011</v>
      </c>
      <c r="K17" s="87">
        <f>'E-Total'!G17</f>
        <v>29840786.859999999</v>
      </c>
      <c r="L17" s="20">
        <f>'E-MR'!G17+'E-O'!G17</f>
        <v>0</v>
      </c>
      <c r="M17" s="12">
        <f>'E-Total'!M17</f>
        <v>29840786.859999999</v>
      </c>
    </row>
    <row r="18" spans="1:13" x14ac:dyDescent="0.25">
      <c r="A18" s="4" t="s">
        <v>9</v>
      </c>
      <c r="B18" s="25">
        <f>'E-G'!G18</f>
        <v>60302631.810000002</v>
      </c>
      <c r="C18" s="20">
        <f>'E-FCS'!G18</f>
        <v>11479078.939999999</v>
      </c>
      <c r="D18" s="20">
        <f>'E-ADS'!G18</f>
        <v>8553463.3300000001</v>
      </c>
      <c r="E18" s="20">
        <f>'E-RC'!G18</f>
        <v>41486375.540000007</v>
      </c>
      <c r="F18" s="20">
        <f>'E-WM'!G18</f>
        <v>17843275.73</v>
      </c>
      <c r="G18" s="20">
        <f>'E-TSM'!G18</f>
        <v>25229836.780000001</v>
      </c>
      <c r="H18" s="20">
        <f>'E-E'!G18</f>
        <v>8095657.3799999999</v>
      </c>
      <c r="I18" s="20">
        <f>'E-BES'!G18</f>
        <v>13427334.08</v>
      </c>
      <c r="J18" s="20">
        <f>'E-LRB'!G18</f>
        <v>6561270.9000000004</v>
      </c>
      <c r="K18" s="87">
        <f>'E-Total'!G18</f>
        <v>192978924.49000001</v>
      </c>
      <c r="L18" s="20">
        <f>'E-MR'!G18+'E-O'!G18</f>
        <v>19646</v>
      </c>
      <c r="M18" s="12">
        <f>'E-Total'!M18</f>
        <v>192998570.49000001</v>
      </c>
    </row>
    <row r="19" spans="1:13" x14ac:dyDescent="0.25">
      <c r="A19" s="4" t="s">
        <v>10</v>
      </c>
      <c r="B19" s="25">
        <f>'E-G'!G19</f>
        <v>47756460</v>
      </c>
      <c r="C19" s="20">
        <f>'E-FCS'!G19</f>
        <v>12934396</v>
      </c>
      <c r="D19" s="20">
        <f>'E-ADS'!G19</f>
        <v>10830828</v>
      </c>
      <c r="E19" s="20">
        <f>'E-RC'!G19</f>
        <v>40365207</v>
      </c>
      <c r="F19" s="20">
        <f>'E-WM'!G19</f>
        <v>13274318</v>
      </c>
      <c r="G19" s="20">
        <f>'E-TSM'!G19</f>
        <v>21821151</v>
      </c>
      <c r="H19" s="20">
        <f>'E-E'!G19</f>
        <v>9311266</v>
      </c>
      <c r="I19" s="20">
        <f>'E-BES'!G19</f>
        <v>11199373</v>
      </c>
      <c r="J19" s="20">
        <f>'E-LRB'!G19</f>
        <v>16846385</v>
      </c>
      <c r="K19" s="87">
        <f>'E-Total'!G19</f>
        <v>184339384</v>
      </c>
      <c r="L19" s="20">
        <f>'E-MR'!G19+'E-O'!G19</f>
        <v>7214620</v>
      </c>
      <c r="M19" s="12">
        <f>'E-Total'!M19</f>
        <v>191554004</v>
      </c>
    </row>
    <row r="20" spans="1:13" x14ac:dyDescent="0.25">
      <c r="A20" s="4" t="s">
        <v>11</v>
      </c>
      <c r="B20" s="25">
        <f>'E-G'!G20</f>
        <v>7189241.5199999996</v>
      </c>
      <c r="C20" s="20">
        <f>'E-FCS'!G20</f>
        <v>740165.47</v>
      </c>
      <c r="D20" s="20">
        <f>'E-ADS'!G20</f>
        <v>1336870.2699999998</v>
      </c>
      <c r="E20" s="20">
        <f>'E-RC'!G20</f>
        <v>2674018.92</v>
      </c>
      <c r="F20" s="20">
        <f>'E-WM'!G20</f>
        <v>1137237.53</v>
      </c>
      <c r="G20" s="20">
        <f>'E-TSM'!G20</f>
        <v>1117384.33</v>
      </c>
      <c r="H20" s="20">
        <f>'E-E'!G20</f>
        <v>328370.15000000002</v>
      </c>
      <c r="I20" s="20">
        <f>'E-BES'!G20</f>
        <v>1616964.71</v>
      </c>
      <c r="J20" s="20">
        <f>'E-LRB'!G20</f>
        <v>8953746.8899999987</v>
      </c>
      <c r="K20" s="87">
        <f>'E-Total'!G20</f>
        <v>25093999.789999999</v>
      </c>
      <c r="L20" s="20">
        <f>'E-MR'!G20+'E-O'!G20</f>
        <v>0</v>
      </c>
      <c r="M20" s="12">
        <f>'E-Total'!M20</f>
        <v>25093999.789999999</v>
      </c>
    </row>
    <row r="21" spans="1:13" x14ac:dyDescent="0.25">
      <c r="A21" s="4" t="s">
        <v>12</v>
      </c>
      <c r="B21" s="25">
        <f>'E-G'!G21</f>
        <v>7832939.0499999989</v>
      </c>
      <c r="C21" s="20">
        <f>'E-FCS'!G21</f>
        <v>5046648.7799999993</v>
      </c>
      <c r="D21" s="20">
        <f>'E-ADS'!G21</f>
        <v>5143773.8899999997</v>
      </c>
      <c r="E21" s="20">
        <f>'E-RC'!G21</f>
        <v>12101052.559999999</v>
      </c>
      <c r="F21" s="20">
        <f>'E-WM'!G21</f>
        <v>5252556.9000000004</v>
      </c>
      <c r="G21" s="20">
        <f>'E-TSM'!G21</f>
        <v>2548821.94</v>
      </c>
      <c r="H21" s="20">
        <f>'E-E'!G21</f>
        <v>1432480.3199999998</v>
      </c>
      <c r="I21" s="20">
        <f>'E-BES'!G21</f>
        <v>12028938.199999999</v>
      </c>
      <c r="J21" s="20">
        <f>'E-LRB'!G21</f>
        <v>20078673.949999999</v>
      </c>
      <c r="K21" s="87">
        <f>'E-Total'!G21</f>
        <v>71465885.590000004</v>
      </c>
      <c r="L21" s="20">
        <f>'E-MR'!G21+'E-O'!G21</f>
        <v>0</v>
      </c>
      <c r="M21" s="12">
        <f>'E-Total'!M21</f>
        <v>71465885.590000004</v>
      </c>
    </row>
    <row r="22" spans="1:13" x14ac:dyDescent="0.25">
      <c r="A22" s="4" t="s">
        <v>13</v>
      </c>
      <c r="B22" s="25">
        <f>'E-G'!G22</f>
        <v>32193644.960000001</v>
      </c>
      <c r="C22" s="20">
        <f>'E-FCS'!G22</f>
        <v>7659524.21</v>
      </c>
      <c r="D22" s="20">
        <f>'E-ADS'!G22</f>
        <v>325689.69999999995</v>
      </c>
      <c r="E22" s="20">
        <f>'E-RC'!G22</f>
        <v>16232449.099999998</v>
      </c>
      <c r="F22" s="20">
        <f>'E-WM'!G22</f>
        <v>10987743.91</v>
      </c>
      <c r="G22" s="20">
        <f>'E-TSM'!G22</f>
        <v>6124791.2999999989</v>
      </c>
      <c r="H22" s="20">
        <f>'E-E'!G22</f>
        <v>7443347.6699999999</v>
      </c>
      <c r="I22" s="20">
        <f>'E-BES'!G22</f>
        <v>7157957.9500000002</v>
      </c>
      <c r="J22" s="20">
        <f>'E-LRB'!G22</f>
        <v>16754609.600000001</v>
      </c>
      <c r="K22" s="87">
        <f>'E-Total'!G22</f>
        <v>104879758.40000001</v>
      </c>
      <c r="L22" s="20">
        <f>'E-MR'!G22+'E-O'!G22</f>
        <v>0</v>
      </c>
      <c r="M22" s="12">
        <f>'E-Total'!M22</f>
        <v>104879758.40000001</v>
      </c>
    </row>
    <row r="23" spans="1:13" x14ac:dyDescent="0.25">
      <c r="A23" s="4" t="s">
        <v>14</v>
      </c>
      <c r="B23" s="25">
        <f>'E-G'!G23</f>
        <v>69374331.530000001</v>
      </c>
      <c r="C23" s="20">
        <f>'E-FCS'!G23</f>
        <v>49176769</v>
      </c>
      <c r="D23" s="20">
        <f>'E-ADS'!G23</f>
        <v>19269566</v>
      </c>
      <c r="E23" s="20">
        <f>'E-RC'!G23</f>
        <v>58250065.789999999</v>
      </c>
      <c r="F23" s="20">
        <f>'E-WM'!G23</f>
        <v>31654802</v>
      </c>
      <c r="G23" s="20">
        <f>'E-TSM'!G23</f>
        <v>24322663</v>
      </c>
      <c r="H23" s="20">
        <f>'E-E'!G23</f>
        <v>15533376</v>
      </c>
      <c r="I23" s="20">
        <f>'E-BES'!G23</f>
        <v>17355611</v>
      </c>
      <c r="J23" s="20">
        <f>'E-LRB'!G23</f>
        <v>17152788</v>
      </c>
      <c r="K23" s="87">
        <f>'E-Total'!G23</f>
        <v>302089972.31999999</v>
      </c>
      <c r="L23" s="20">
        <f>'E-MR'!G23+'E-O'!G23</f>
        <v>0</v>
      </c>
      <c r="M23" s="12">
        <f>'E-Total'!M23</f>
        <v>302089972.31999999</v>
      </c>
    </row>
    <row r="24" spans="1:13" x14ac:dyDescent="0.25">
      <c r="A24" s="4" t="s">
        <v>15</v>
      </c>
      <c r="B24" s="25">
        <f>'E-G'!G24</f>
        <v>5975472</v>
      </c>
      <c r="C24" s="20">
        <f>'E-FCS'!G24</f>
        <v>3585513</v>
      </c>
      <c r="D24" s="20">
        <f>'E-ADS'!G24</f>
        <v>1646673</v>
      </c>
      <c r="E24" s="20">
        <f>'E-RC'!G24</f>
        <v>3954518</v>
      </c>
      <c r="F24" s="20">
        <f>'E-WM'!G24</f>
        <v>2163184</v>
      </c>
      <c r="G24" s="20">
        <f>'E-TSM'!G24</f>
        <v>2563132</v>
      </c>
      <c r="H24" s="20">
        <f>'E-E'!G24</f>
        <v>614615</v>
      </c>
      <c r="I24" s="20">
        <f>'E-BES'!G24</f>
        <v>1997676</v>
      </c>
      <c r="J24" s="20">
        <f>'E-LRB'!G24</f>
        <v>7427264</v>
      </c>
      <c r="K24" s="87">
        <f>'E-Total'!G24</f>
        <v>29928047</v>
      </c>
      <c r="L24" s="20">
        <f>'E-MR'!G24+'E-O'!G24</f>
        <v>60310</v>
      </c>
      <c r="M24" s="12">
        <f>'E-Total'!M24</f>
        <v>29988357</v>
      </c>
    </row>
    <row r="25" spans="1:13" x14ac:dyDescent="0.25">
      <c r="A25" s="4" t="s">
        <v>16</v>
      </c>
      <c r="B25" s="25">
        <f>'E-G'!G25</f>
        <v>11047733.740000002</v>
      </c>
      <c r="C25" s="20">
        <f>'E-FCS'!G25</f>
        <v>2000024.0500000003</v>
      </c>
      <c r="D25" s="20">
        <f>'E-ADS'!G25</f>
        <v>2536111.16</v>
      </c>
      <c r="E25" s="20">
        <f>'E-RC'!G25</f>
        <v>9430339.8100000005</v>
      </c>
      <c r="F25" s="20">
        <f>'E-WM'!G25</f>
        <v>5158138.1900000004</v>
      </c>
      <c r="G25" s="20">
        <f>'E-TSM'!G25</f>
        <v>2627020.92</v>
      </c>
      <c r="H25" s="20">
        <f>'E-E'!G25</f>
        <v>2204978.5</v>
      </c>
      <c r="I25" s="20">
        <f>'E-BES'!G25</f>
        <v>5760929.5799999991</v>
      </c>
      <c r="J25" s="20">
        <f>'E-LRB'!G25</f>
        <v>9341560.4199999999</v>
      </c>
      <c r="K25" s="87">
        <f>'E-Total'!G25</f>
        <v>50106836.370000005</v>
      </c>
      <c r="L25" s="20">
        <f>'E-MR'!G25+'E-O'!G25</f>
        <v>0</v>
      </c>
      <c r="M25" s="12">
        <f>'E-Total'!M25</f>
        <v>50106836.370000005</v>
      </c>
    </row>
    <row r="26" spans="1:13" x14ac:dyDescent="0.25">
      <c r="A26" s="4" t="s">
        <v>17</v>
      </c>
      <c r="B26" s="25">
        <f>'E-G'!G26</f>
        <v>9115290.1399999987</v>
      </c>
      <c r="C26" s="20">
        <f>'E-FCS'!G26</f>
        <v>3485196.14</v>
      </c>
      <c r="D26" s="20">
        <f>'E-ADS'!G26</f>
        <v>1756880.19</v>
      </c>
      <c r="E26" s="20">
        <f>'E-RC'!G26</f>
        <v>4182459.0899999994</v>
      </c>
      <c r="F26" s="20">
        <f>'E-WM'!G26</f>
        <v>945952.44</v>
      </c>
      <c r="G26" s="20">
        <f>'E-TSM'!G26</f>
        <v>845571.66</v>
      </c>
      <c r="H26" s="20">
        <f>'E-E'!G26</f>
        <v>1841988.91</v>
      </c>
      <c r="I26" s="20">
        <f>'E-BES'!G26</f>
        <v>2691377.07</v>
      </c>
      <c r="J26" s="20">
        <f>'E-LRB'!G26</f>
        <v>15626136.09</v>
      </c>
      <c r="K26" s="87">
        <f>'E-Total'!G26</f>
        <v>40490851.730000004</v>
      </c>
      <c r="L26" s="20">
        <f>'E-MR'!G26+'E-O'!G26</f>
        <v>449947.16</v>
      </c>
      <c r="M26" s="12">
        <f>'E-Total'!M26</f>
        <v>40940798.890000008</v>
      </c>
    </row>
    <row r="27" spans="1:13" x14ac:dyDescent="0.25">
      <c r="A27" s="4" t="s">
        <v>18</v>
      </c>
      <c r="B27" s="25">
        <f>'E-G'!G27</f>
        <v>39463605.890000001</v>
      </c>
      <c r="C27" s="20">
        <f>'E-FCS'!G27</f>
        <v>10026468</v>
      </c>
      <c r="D27" s="20">
        <f>'E-ADS'!G27</f>
        <v>14805645</v>
      </c>
      <c r="E27" s="20">
        <f>'E-RC'!G27</f>
        <v>37057128</v>
      </c>
      <c r="F27" s="20">
        <f>'E-WM'!G27</f>
        <v>13755329</v>
      </c>
      <c r="G27" s="20">
        <f>'E-TSM'!G27</f>
        <v>16845113</v>
      </c>
      <c r="H27" s="20">
        <f>'E-E'!G27</f>
        <v>5449323</v>
      </c>
      <c r="I27" s="20">
        <f>'E-BES'!G27</f>
        <v>9324109</v>
      </c>
      <c r="J27" s="20">
        <f>'E-LRB'!G27</f>
        <v>8830120</v>
      </c>
      <c r="K27" s="87">
        <f>'E-Total'!G27</f>
        <v>155556840.88999999</v>
      </c>
      <c r="L27" s="20">
        <f>'E-MR'!G27+'E-O'!G27</f>
        <v>742203</v>
      </c>
      <c r="M27" s="12">
        <f>'E-Total'!M27</f>
        <v>156299043.88999999</v>
      </c>
    </row>
    <row r="28" spans="1:13" x14ac:dyDescent="0.25">
      <c r="A28" s="4" t="s">
        <v>19</v>
      </c>
      <c r="B28" s="25">
        <f>'E-G'!G28</f>
        <v>18215080</v>
      </c>
      <c r="C28" s="20">
        <f>'E-FCS'!G28</f>
        <v>1974546</v>
      </c>
      <c r="D28" s="20">
        <f>'E-ADS'!G28</f>
        <v>1532789</v>
      </c>
      <c r="E28" s="20">
        <f>'E-RC'!G28</f>
        <v>15474807</v>
      </c>
      <c r="F28" s="20">
        <f>'E-WM'!G28</f>
        <v>10211100</v>
      </c>
      <c r="G28" s="20">
        <f>'E-TSM'!G28</f>
        <v>3029494</v>
      </c>
      <c r="H28" s="20">
        <f>'E-E'!G28</f>
        <v>2003272</v>
      </c>
      <c r="I28" s="20">
        <f>'E-BES'!G28</f>
        <v>12108060</v>
      </c>
      <c r="J28" s="20">
        <f>'E-LRB'!G28</f>
        <v>20407765</v>
      </c>
      <c r="K28" s="87">
        <f>'E-Total'!G28</f>
        <v>84956913</v>
      </c>
      <c r="L28" s="20">
        <f>'E-MR'!G28+'E-O'!G28</f>
        <v>0</v>
      </c>
      <c r="M28" s="12">
        <f>'E-Total'!M28</f>
        <v>84956913</v>
      </c>
    </row>
    <row r="29" spans="1:13" x14ac:dyDescent="0.25">
      <c r="A29" s="4" t="s">
        <v>20</v>
      </c>
      <c r="B29" s="25">
        <f>'E-G'!G29</f>
        <v>38595610.748999998</v>
      </c>
      <c r="C29" s="20">
        <f>'E-FCS'!G29</f>
        <v>10976371.043500001</v>
      </c>
      <c r="D29" s="20">
        <f>'E-ADS'!G29</f>
        <v>9240216.1144999992</v>
      </c>
      <c r="E29" s="20">
        <f>'E-RC'!G29</f>
        <v>34979501.658799998</v>
      </c>
      <c r="F29" s="20">
        <f>'E-WM'!G29</f>
        <v>16625455.237999998</v>
      </c>
      <c r="G29" s="20">
        <f>'E-TSM'!G29</f>
        <v>12982928.862100001</v>
      </c>
      <c r="H29" s="20">
        <f>'E-E'!G29</f>
        <v>6638653.1400999995</v>
      </c>
      <c r="I29" s="20">
        <f>'E-BES'!G29</f>
        <v>5864971.0824999996</v>
      </c>
      <c r="J29" s="20">
        <f>'E-LRB'!G29</f>
        <v>12368834.458999999</v>
      </c>
      <c r="K29" s="87">
        <f>'E-Total'!G29</f>
        <v>148272542.3475</v>
      </c>
      <c r="L29" s="20">
        <f>'E-MR'!G29+'E-O'!G29</f>
        <v>3460714.0625</v>
      </c>
      <c r="M29" s="12">
        <f>'E-Total'!M29</f>
        <v>151733256.41</v>
      </c>
    </row>
    <row r="30" spans="1:13" x14ac:dyDescent="0.25">
      <c r="A30" s="4" t="s">
        <v>21</v>
      </c>
      <c r="B30" s="25">
        <f>'E-G'!G30</f>
        <v>5298138</v>
      </c>
      <c r="C30" s="20">
        <f>'E-FCS'!G30</f>
        <v>2949163</v>
      </c>
      <c r="D30" s="20">
        <f>'E-ADS'!G30</f>
        <v>2247384</v>
      </c>
      <c r="E30" s="20">
        <f>'E-RC'!G30</f>
        <v>3047966</v>
      </c>
      <c r="F30" s="20">
        <f>'E-WM'!G30</f>
        <v>1797267</v>
      </c>
      <c r="G30" s="20">
        <f>'E-TSM'!G30</f>
        <v>816485</v>
      </c>
      <c r="H30" s="20">
        <f>'E-E'!G30</f>
        <v>834489</v>
      </c>
      <c r="I30" s="20">
        <f>'E-BES'!G30</f>
        <v>2868819</v>
      </c>
      <c r="J30" s="20">
        <f>'E-LRB'!G30</f>
        <v>5093678</v>
      </c>
      <c r="K30" s="87">
        <f>'E-Total'!G30</f>
        <v>24953389</v>
      </c>
      <c r="L30" s="20">
        <f>'E-MR'!G30+'E-O'!G30</f>
        <v>0</v>
      </c>
      <c r="M30" s="12">
        <f>'E-Total'!M30</f>
        <v>24953389</v>
      </c>
    </row>
    <row r="31" spans="1:13" x14ac:dyDescent="0.25">
      <c r="A31" s="4" t="s">
        <v>22</v>
      </c>
      <c r="B31" s="25">
        <f>'E-G'!G31</f>
        <v>35043411.869999997</v>
      </c>
      <c r="C31" s="20">
        <f>'E-FCS'!G31</f>
        <v>9525872.9400000013</v>
      </c>
      <c r="D31" s="20">
        <f>'E-ADS'!G31</f>
        <v>24138472.109999999</v>
      </c>
      <c r="E31" s="20">
        <f>'E-RC'!G31</f>
        <v>39881639.069999963</v>
      </c>
      <c r="F31" s="20">
        <f>'E-WM'!G31</f>
        <v>13368271.48</v>
      </c>
      <c r="G31" s="20">
        <f>'E-TSM'!G31</f>
        <v>16956186.619999997</v>
      </c>
      <c r="H31" s="20">
        <f>'E-E'!G31</f>
        <v>3206461.93</v>
      </c>
      <c r="I31" s="20">
        <f>'E-BES'!G31</f>
        <v>5601377.2200000007</v>
      </c>
      <c r="J31" s="20">
        <f>'E-LRB'!G31</f>
        <v>5133809.8999999994</v>
      </c>
      <c r="K31" s="87">
        <f>'E-Total'!G31</f>
        <v>152855503.13999999</v>
      </c>
      <c r="L31" s="20">
        <f>'E-MR'!G31+'E-O'!G31</f>
        <v>0</v>
      </c>
      <c r="M31" s="12">
        <f>'E-Total'!M31</f>
        <v>152855503.13999999</v>
      </c>
    </row>
    <row r="32" spans="1:13" x14ac:dyDescent="0.25">
      <c r="A32" s="4" t="s">
        <v>23</v>
      </c>
      <c r="B32" s="25">
        <f>'E-G'!G32</f>
        <v>9467613</v>
      </c>
      <c r="C32" s="20">
        <f>'E-FCS'!G32</f>
        <v>3938741</v>
      </c>
      <c r="D32" s="20">
        <f>'E-ADS'!G32</f>
        <v>2433600</v>
      </c>
      <c r="E32" s="20">
        <f>'E-RC'!G32</f>
        <v>6322835</v>
      </c>
      <c r="F32" s="20">
        <f>'E-WM'!G32</f>
        <v>986381</v>
      </c>
      <c r="G32" s="20">
        <f>'E-TSM'!G32</f>
        <v>1779140</v>
      </c>
      <c r="H32" s="20">
        <f>'E-E'!G32</f>
        <v>788627</v>
      </c>
      <c r="I32" s="20">
        <f>'E-BES'!G32</f>
        <v>4277885</v>
      </c>
      <c r="J32" s="20">
        <f>'E-LRB'!G32</f>
        <v>15507967</v>
      </c>
      <c r="K32" s="87">
        <f>'E-Total'!G32</f>
        <v>45502789</v>
      </c>
      <c r="L32" s="20">
        <f>'E-MR'!G32+'E-O'!G32</f>
        <v>30457</v>
      </c>
      <c r="M32" s="12">
        <f>'E-Total'!M32</f>
        <v>45533246</v>
      </c>
    </row>
    <row r="33" spans="1:13" x14ac:dyDescent="0.25">
      <c r="A33" s="4" t="s">
        <v>24</v>
      </c>
      <c r="B33" s="25">
        <f>'E-G'!G33</f>
        <v>6178000</v>
      </c>
      <c r="C33" s="20">
        <f>'E-FCS'!G33</f>
        <v>8233000</v>
      </c>
      <c r="D33" s="20">
        <f>'E-ADS'!G33</f>
        <v>1377000</v>
      </c>
      <c r="E33" s="20">
        <f>'E-RC'!G33</f>
        <v>4409000</v>
      </c>
      <c r="F33" s="20">
        <f>'E-WM'!G33</f>
        <v>2134000</v>
      </c>
      <c r="G33" s="20">
        <f>'E-TSM'!G33</f>
        <v>1643000</v>
      </c>
      <c r="H33" s="20">
        <f>'E-E'!G33</f>
        <v>1574000</v>
      </c>
      <c r="I33" s="20">
        <f>'E-BES'!G33</f>
        <v>3262000</v>
      </c>
      <c r="J33" s="20">
        <f>'E-LRB'!G33</f>
        <v>8447000</v>
      </c>
      <c r="K33" s="87">
        <f>'E-Total'!G33</f>
        <v>37257000</v>
      </c>
      <c r="L33" s="20">
        <f>'E-MR'!G33+'E-O'!G33</f>
        <v>0</v>
      </c>
      <c r="M33" s="12">
        <f>'E-Total'!M33</f>
        <v>37257000</v>
      </c>
    </row>
    <row r="34" spans="1:13" x14ac:dyDescent="0.25">
      <c r="A34" s="4" t="s">
        <v>25</v>
      </c>
      <c r="B34" s="25">
        <f>'E-G'!G34</f>
        <v>24888070.640000001</v>
      </c>
      <c r="C34" s="20">
        <f>'E-FCS'!G34</f>
        <v>11593409.18</v>
      </c>
      <c r="D34" s="20">
        <f>'E-ADS'!G34</f>
        <v>7108873.9600000009</v>
      </c>
      <c r="E34" s="20">
        <f>'E-RC'!G34</f>
        <v>40527347.75</v>
      </c>
      <c r="F34" s="20">
        <f>'E-WM'!G34</f>
        <v>19920856.780000001</v>
      </c>
      <c r="G34" s="20">
        <f>'E-TSM'!G34</f>
        <v>11173097.440000001</v>
      </c>
      <c r="H34" s="20">
        <f>'E-E'!G34</f>
        <v>8770796.7200000007</v>
      </c>
      <c r="I34" s="20">
        <f>'E-BES'!G34</f>
        <v>15414325.27</v>
      </c>
      <c r="J34" s="20">
        <f>'E-LRB'!G34</f>
        <v>44291903.25</v>
      </c>
      <c r="K34" s="87">
        <f>'E-Total'!G34</f>
        <v>183688680.99000001</v>
      </c>
      <c r="L34" s="20">
        <f>'E-MR'!G34+'E-O'!G34</f>
        <v>0</v>
      </c>
      <c r="M34" s="12">
        <f>'E-Total'!M34</f>
        <v>183688680.99000001</v>
      </c>
    </row>
    <row r="35" spans="1:13" x14ac:dyDescent="0.25">
      <c r="A35" s="4" t="s">
        <v>26</v>
      </c>
      <c r="B35" s="25">
        <f>'E-G'!G35</f>
        <v>25876479.240000002</v>
      </c>
      <c r="C35" s="20">
        <f>'E-FCS'!G35</f>
        <v>16878633.199999996</v>
      </c>
      <c r="D35" s="20">
        <f>'E-ADS'!G35</f>
        <v>14535983.48</v>
      </c>
      <c r="E35" s="20">
        <f>'E-RC'!G35</f>
        <v>45454620.270000011</v>
      </c>
      <c r="F35" s="20">
        <f>'E-WM'!G35</f>
        <v>15689256.290000003</v>
      </c>
      <c r="G35" s="20">
        <f>'E-TSM'!G35</f>
        <v>23138274.530000001</v>
      </c>
      <c r="H35" s="20">
        <f>'E-E'!G35</f>
        <v>7383065.8600000003</v>
      </c>
      <c r="I35" s="20">
        <f>'E-BES'!G35</f>
        <v>12921808.340000004</v>
      </c>
      <c r="J35" s="20">
        <f>'E-LRB'!G35</f>
        <v>10830499.34</v>
      </c>
      <c r="K35" s="87">
        <f>'E-Total'!G35</f>
        <v>172708620.55000004</v>
      </c>
      <c r="L35" s="20">
        <f>'E-MR'!G35+'E-O'!G35</f>
        <v>0</v>
      </c>
      <c r="M35" s="12">
        <f>'E-Total'!M35</f>
        <v>172708620.55000004</v>
      </c>
    </row>
    <row r="36" spans="1:13" x14ac:dyDescent="0.25">
      <c r="A36" s="4" t="s">
        <v>27</v>
      </c>
      <c r="B36" s="25">
        <f>'E-G'!G36</f>
        <v>71840367.819999993</v>
      </c>
      <c r="C36" s="20">
        <f>'E-FCS'!G36</f>
        <v>33930235.270000003</v>
      </c>
      <c r="D36" s="20">
        <f>'E-ADS'!G36</f>
        <v>20110729.699999999</v>
      </c>
      <c r="E36" s="20">
        <f>'E-RC'!G36</f>
        <v>82303297.609999999</v>
      </c>
      <c r="F36" s="20">
        <f>'E-WM'!G36</f>
        <v>39773562.680000007</v>
      </c>
      <c r="G36" s="20">
        <f>'E-TSM'!G36</f>
        <v>27107670.73</v>
      </c>
      <c r="H36" s="20">
        <f>'E-E'!G36</f>
        <v>14420292.530000001</v>
      </c>
      <c r="I36" s="20">
        <f>'E-BES'!G36</f>
        <v>26293377.740000002</v>
      </c>
      <c r="J36" s="20">
        <f>'E-LRB'!G36</f>
        <v>26816964.07</v>
      </c>
      <c r="K36" s="87">
        <f>'E-Total'!G36</f>
        <v>342596498.15000004</v>
      </c>
      <c r="L36" s="20">
        <f>'E-MR'!G36+'E-O'!G36</f>
        <v>1849969.03</v>
      </c>
      <c r="M36" s="12">
        <f>'E-Total'!M36</f>
        <v>344446467.18000001</v>
      </c>
    </row>
    <row r="37" spans="1:13" x14ac:dyDescent="0.25">
      <c r="A37" s="4" t="s">
        <v>28</v>
      </c>
      <c r="B37" s="25">
        <f>'E-G'!G37</f>
        <v>37342744</v>
      </c>
      <c r="C37" s="20">
        <f>'E-FCS'!G37</f>
        <v>12619733</v>
      </c>
      <c r="D37" s="20">
        <f>'E-ADS'!G37</f>
        <v>4291490</v>
      </c>
      <c r="E37" s="20">
        <f>'E-RC'!G37</f>
        <v>14596263</v>
      </c>
      <c r="F37" s="20">
        <f>'E-WM'!G37</f>
        <v>10088604</v>
      </c>
      <c r="G37" s="20">
        <f>'E-TSM'!G37</f>
        <v>4554137</v>
      </c>
      <c r="H37" s="20">
        <f>'E-E'!G37</f>
        <v>3467590</v>
      </c>
      <c r="I37" s="20">
        <f>'E-BES'!G37</f>
        <v>9514587</v>
      </c>
      <c r="J37" s="20">
        <f>'E-LRB'!G37</f>
        <v>21716921</v>
      </c>
      <c r="K37" s="87">
        <f>'E-Total'!G37</f>
        <v>118192069</v>
      </c>
      <c r="L37" s="20">
        <f>'E-MR'!G37+'E-O'!G37</f>
        <v>0</v>
      </c>
      <c r="M37" s="12">
        <f>'E-Total'!M37</f>
        <v>118192069</v>
      </c>
    </row>
    <row r="38" spans="1:13" x14ac:dyDescent="0.25">
      <c r="A38" s="4" t="s">
        <v>29</v>
      </c>
      <c r="B38" s="25">
        <f>'E-G'!G38</f>
        <v>5007452</v>
      </c>
      <c r="C38" s="20">
        <f>'E-FCS'!G38</f>
        <v>712445</v>
      </c>
      <c r="D38" s="20">
        <f>'E-ADS'!G38</f>
        <v>2074889</v>
      </c>
      <c r="E38" s="20">
        <f>'E-RC'!G38</f>
        <v>5405988</v>
      </c>
      <c r="F38" s="20">
        <f>'E-WM'!G38</f>
        <v>3142391</v>
      </c>
      <c r="G38" s="20">
        <f>'E-TSM'!G38</f>
        <v>1440553</v>
      </c>
      <c r="H38" s="20">
        <f>'E-E'!G38</f>
        <v>391547</v>
      </c>
      <c r="I38" s="20">
        <f>'E-BES'!G38</f>
        <v>3003939</v>
      </c>
      <c r="J38" s="20">
        <f>'E-LRB'!G38</f>
        <v>7989035</v>
      </c>
      <c r="K38" s="87">
        <f>'E-Total'!G38</f>
        <v>29168239</v>
      </c>
      <c r="L38" s="20">
        <f>'E-MR'!G38+'E-O'!G38</f>
        <v>0</v>
      </c>
      <c r="M38" s="12">
        <f>'E-Total'!M38</f>
        <v>29168239</v>
      </c>
    </row>
    <row r="39" spans="1:13" x14ac:dyDescent="0.25">
      <c r="A39" s="4" t="s">
        <v>30</v>
      </c>
      <c r="B39" s="25">
        <f>'E-G'!G39</f>
        <v>3335899</v>
      </c>
      <c r="C39" s="20">
        <f>'E-FCS'!G39</f>
        <v>456070</v>
      </c>
      <c r="D39" s="20">
        <f>'E-ADS'!G39</f>
        <v>865171</v>
      </c>
      <c r="E39" s="20">
        <f>'E-RC'!G39</f>
        <v>1986285</v>
      </c>
      <c r="F39" s="20">
        <f>'E-WM'!G39</f>
        <v>935681</v>
      </c>
      <c r="G39" s="20">
        <f>'E-TSM'!G39</f>
        <v>478226</v>
      </c>
      <c r="H39" s="20">
        <f>'E-E'!G39</f>
        <v>937606</v>
      </c>
      <c r="I39" s="20">
        <f>'E-BES'!G39</f>
        <v>1734213</v>
      </c>
      <c r="J39" s="20">
        <f>'E-LRB'!G39</f>
        <v>6378638</v>
      </c>
      <c r="K39" s="87">
        <f>'E-Total'!G39</f>
        <v>17107789</v>
      </c>
      <c r="L39" s="20">
        <f>'E-MR'!G39+'E-O'!G39</f>
        <v>196861</v>
      </c>
      <c r="M39" s="12">
        <f>'E-Total'!M39</f>
        <v>17304650</v>
      </c>
    </row>
    <row r="40" spans="1:13" x14ac:dyDescent="0.25">
      <c r="A40" s="4" t="s">
        <v>31</v>
      </c>
      <c r="B40" s="25">
        <f>'E-G'!G40</f>
        <v>12779331</v>
      </c>
      <c r="C40" s="20">
        <f>'E-FCS'!G40</f>
        <v>11903104.76</v>
      </c>
      <c r="D40" s="20">
        <f>'E-ADS'!G40</f>
        <v>10225268</v>
      </c>
      <c r="E40" s="20">
        <f>'E-RC'!G40</f>
        <v>28969951</v>
      </c>
      <c r="F40" s="20">
        <f>'E-WM'!G40</f>
        <v>7694936</v>
      </c>
      <c r="G40" s="20">
        <f>'E-TSM'!G40</f>
        <v>13008513</v>
      </c>
      <c r="H40" s="20">
        <f>'E-E'!G40</f>
        <v>8107089</v>
      </c>
      <c r="I40" s="20">
        <f>'E-BES'!G40</f>
        <v>11860132</v>
      </c>
      <c r="J40" s="20">
        <f>'E-LRB'!G40</f>
        <v>16100443</v>
      </c>
      <c r="K40" s="87">
        <f>'E-Total'!G40</f>
        <v>120648767.75999999</v>
      </c>
      <c r="L40" s="20">
        <f>'E-MR'!G40+'E-O'!G40</f>
        <v>2386509</v>
      </c>
      <c r="M40" s="12">
        <f>'E-Total'!M40</f>
        <v>123035276.75999999</v>
      </c>
    </row>
    <row r="41" spans="1:13" x14ac:dyDescent="0.25">
      <c r="A41" s="4" t="s">
        <v>32</v>
      </c>
      <c r="B41" s="25">
        <f>'E-G'!G41</f>
        <v>6574419.8599999994</v>
      </c>
      <c r="C41" s="20">
        <f>'E-FCS'!G41</f>
        <v>2731914.4900000007</v>
      </c>
      <c r="D41" s="20">
        <f>'E-ADS'!G41</f>
        <v>2219510.4500000002</v>
      </c>
      <c r="E41" s="20">
        <f>'E-RC'!G41</f>
        <v>9306150.3099999987</v>
      </c>
      <c r="F41" s="20">
        <f>'E-WM'!G41</f>
        <v>4838772.7699999996</v>
      </c>
      <c r="G41" s="20">
        <f>'E-TSM'!G41</f>
        <v>3788690.4399999995</v>
      </c>
      <c r="H41" s="20">
        <f>'E-E'!G41</f>
        <v>1657912.9699999997</v>
      </c>
      <c r="I41" s="20">
        <f>'E-BES'!G41</f>
        <v>5046655.120000001</v>
      </c>
      <c r="J41" s="20">
        <f>'E-LRB'!G41</f>
        <v>11805817.070000002</v>
      </c>
      <c r="K41" s="87">
        <f>'E-Total'!G41</f>
        <v>47969843.479999997</v>
      </c>
      <c r="L41" s="20">
        <f>'E-MR'!G41+'E-O'!G41</f>
        <v>946576.74</v>
      </c>
      <c r="M41" s="12">
        <f>'E-Total'!M41</f>
        <v>48916420.219999999</v>
      </c>
    </row>
    <row r="42" spans="1:13" x14ac:dyDescent="0.25">
      <c r="A42" s="4" t="s">
        <v>33</v>
      </c>
      <c r="B42" s="25">
        <f>'E-G'!G42</f>
        <v>47417368.809842907</v>
      </c>
      <c r="C42" s="20">
        <f>'E-FCS'!G42</f>
        <v>30174077.972615555</v>
      </c>
      <c r="D42" s="20">
        <f>'E-ADS'!G42</f>
        <v>11519323.97916807</v>
      </c>
      <c r="E42" s="20">
        <f>'E-RC'!G42</f>
        <v>54009559.96111913</v>
      </c>
      <c r="F42" s="20">
        <f>'E-WM'!G42</f>
        <v>20872494.463222064</v>
      </c>
      <c r="G42" s="20">
        <f>'E-TSM'!G42</f>
        <v>28602348.618855696</v>
      </c>
      <c r="H42" s="20">
        <f>'E-E'!G42</f>
        <v>10242010.400648374</v>
      </c>
      <c r="I42" s="20">
        <f>'E-BES'!G42</f>
        <v>15578906.578645203</v>
      </c>
      <c r="J42" s="20">
        <f>'E-LRB'!G42</f>
        <v>19558485.664167531</v>
      </c>
      <c r="K42" s="87">
        <f>'E-Total'!G42</f>
        <v>237974576.44828451</v>
      </c>
      <c r="L42" s="20">
        <f>'E-MR'!G42+'E-O'!G42</f>
        <v>112126.92171548116</v>
      </c>
      <c r="M42" s="12">
        <f>'E-Total'!M42</f>
        <v>238086703.36999997</v>
      </c>
    </row>
    <row r="43" spans="1:13" x14ac:dyDescent="0.25">
      <c r="A43" s="4" t="s">
        <v>34</v>
      </c>
      <c r="B43" s="25">
        <f>'E-G'!G43</f>
        <v>7728580</v>
      </c>
      <c r="C43" s="20">
        <f>'E-FCS'!G43</f>
        <v>795709</v>
      </c>
      <c r="D43" s="20">
        <f>'E-ADS'!G43</f>
        <v>1894000</v>
      </c>
      <c r="E43" s="20">
        <f>'E-RC'!G43</f>
        <v>3581169</v>
      </c>
      <c r="F43" s="20">
        <f>'E-WM'!G43</f>
        <v>2425699</v>
      </c>
      <c r="G43" s="20">
        <f>'E-TSM'!G43</f>
        <v>475642</v>
      </c>
      <c r="H43" s="20">
        <f>'E-E'!G43</f>
        <v>619111</v>
      </c>
      <c r="I43" s="20">
        <f>'E-BES'!G43</f>
        <v>5709767</v>
      </c>
      <c r="J43" s="20">
        <f>'E-LRB'!G43</f>
        <v>6086792</v>
      </c>
      <c r="K43" s="87">
        <f>'E-Total'!G43</f>
        <v>29316469</v>
      </c>
      <c r="L43" s="20">
        <f>'E-MR'!G43+'E-O'!G43</f>
        <v>0</v>
      </c>
      <c r="M43" s="12">
        <f>'E-Total'!M43</f>
        <v>29316469</v>
      </c>
    </row>
    <row r="44" spans="1:13" x14ac:dyDescent="0.25">
      <c r="A44" s="4" t="s">
        <v>35</v>
      </c>
      <c r="B44" s="25">
        <f>'E-G'!G44</f>
        <v>31689465</v>
      </c>
      <c r="C44" s="20">
        <f>'E-FCS'!G44</f>
        <v>23102077</v>
      </c>
      <c r="D44" s="20">
        <f>'E-ADS'!G44</f>
        <v>23268912</v>
      </c>
      <c r="E44" s="20">
        <f>'E-RC'!G44</f>
        <v>36971419</v>
      </c>
      <c r="F44" s="20">
        <f>'E-WM'!G44</f>
        <v>13038646</v>
      </c>
      <c r="G44" s="20">
        <f>'E-TSM'!G44</f>
        <v>9947197</v>
      </c>
      <c r="H44" s="20">
        <f>'E-E'!G44</f>
        <v>5435118</v>
      </c>
      <c r="I44" s="20">
        <f>'E-BES'!G44</f>
        <v>15949966</v>
      </c>
      <c r="J44" s="20">
        <f>'E-LRB'!G44</f>
        <v>23038967</v>
      </c>
      <c r="K44" s="87">
        <f>'E-Total'!G44</f>
        <v>182441767</v>
      </c>
      <c r="L44" s="20">
        <f>'E-MR'!G44+'E-O'!G44</f>
        <v>0</v>
      </c>
      <c r="M44" s="12">
        <f>'E-Total'!M44</f>
        <v>182441767</v>
      </c>
    </row>
    <row r="45" spans="1:13" x14ac:dyDescent="0.25">
      <c r="A45" s="4" t="s">
        <v>36</v>
      </c>
      <c r="B45" s="25">
        <f>'E-G'!G45</f>
        <v>30564074.910000004</v>
      </c>
      <c r="C45" s="20">
        <f>'E-FCS'!G45</f>
        <v>23774936.720000003</v>
      </c>
      <c r="D45" s="20">
        <f>'E-ADS'!G45</f>
        <v>9125444.1899999995</v>
      </c>
      <c r="E45" s="20">
        <f>'E-RC'!G45</f>
        <v>23075611.580000002</v>
      </c>
      <c r="F45" s="20">
        <f>'E-WM'!G45</f>
        <v>13581157.870000001</v>
      </c>
      <c r="G45" s="20">
        <f>'E-TSM'!G45</f>
        <v>15598377.640000001</v>
      </c>
      <c r="H45" s="20">
        <f>'E-E'!G45</f>
        <v>11451966.35</v>
      </c>
      <c r="I45" s="20">
        <f>'E-BES'!G45</f>
        <v>9315458.0899999999</v>
      </c>
      <c r="J45" s="20">
        <f>'E-LRB'!G45</f>
        <v>7037708.5099999998</v>
      </c>
      <c r="K45" s="87">
        <f>'E-Total'!G45</f>
        <v>143524735.85999998</v>
      </c>
      <c r="L45" s="20">
        <f>'E-MR'!G45+'E-O'!G45</f>
        <v>0</v>
      </c>
      <c r="M45" s="12">
        <f>'E-Total'!M45</f>
        <v>143524735.85999998</v>
      </c>
    </row>
    <row r="46" spans="1:13" x14ac:dyDescent="0.25">
      <c r="A46" s="4" t="s">
        <v>37</v>
      </c>
      <c r="B46" s="25">
        <f>'E-G'!G46</f>
        <v>21713237.874473352</v>
      </c>
      <c r="C46" s="20">
        <f>'E-FCS'!G46</f>
        <v>15112966.410487913</v>
      </c>
      <c r="D46" s="20">
        <f>'E-ADS'!G46</f>
        <v>7185036.1977561675</v>
      </c>
      <c r="E46" s="20">
        <f>'E-RC'!G46</f>
        <v>27256778.941660501</v>
      </c>
      <c r="F46" s="20">
        <f>'E-WM'!G46</f>
        <v>10597667.016494213</v>
      </c>
      <c r="G46" s="20">
        <f>'E-TSM'!G46</f>
        <v>7475361.5502053993</v>
      </c>
      <c r="H46" s="20">
        <f>'E-E'!G46</f>
        <v>4908743.4431160036</v>
      </c>
      <c r="I46" s="20">
        <f>'E-BES'!G46</f>
        <v>8212362.2249727082</v>
      </c>
      <c r="J46" s="20">
        <f>'E-LRB'!G46</f>
        <v>19274010.686322115</v>
      </c>
      <c r="K46" s="87">
        <f>'E-Total'!G46</f>
        <v>121736164.3454884</v>
      </c>
      <c r="L46" s="20">
        <f>'E-MR'!G46+'E-O'!G46</f>
        <v>1906251.7045116206</v>
      </c>
      <c r="M46" s="12">
        <f>'E-Total'!M46</f>
        <v>123642416.05000003</v>
      </c>
    </row>
    <row r="47" spans="1:13" x14ac:dyDescent="0.25">
      <c r="A47" s="4" t="s">
        <v>38</v>
      </c>
      <c r="B47" s="25">
        <f>'E-G'!G47</f>
        <v>9861842.8699999992</v>
      </c>
      <c r="C47" s="20">
        <f>'E-FCS'!G47</f>
        <v>1271785.7299999997</v>
      </c>
      <c r="D47" s="20">
        <f>'E-ADS'!G47</f>
        <v>1859026.6800000002</v>
      </c>
      <c r="E47" s="20">
        <f>'E-RC'!G47</f>
        <v>4452691.91</v>
      </c>
      <c r="F47" s="20">
        <f>'E-WM'!G47</f>
        <v>1158153.79</v>
      </c>
      <c r="G47" s="20">
        <f>'E-TSM'!G47</f>
        <v>677471.64999999991</v>
      </c>
      <c r="H47" s="20">
        <f>'E-E'!G47</f>
        <v>643168.74</v>
      </c>
      <c r="I47" s="20">
        <f>'E-BES'!G47</f>
        <v>1637562.25</v>
      </c>
      <c r="J47" s="20">
        <f>'E-LRB'!G47</f>
        <v>11879750.780000001</v>
      </c>
      <c r="K47" s="87">
        <f>'E-Total'!G47</f>
        <v>33441454.399999995</v>
      </c>
      <c r="L47" s="20">
        <f>'E-MR'!G47+'E-O'!G47</f>
        <v>279075.06</v>
      </c>
      <c r="M47" s="12">
        <f>'E-Total'!M47</f>
        <v>33720529.459999993</v>
      </c>
    </row>
    <row r="48" spans="1:13" x14ac:dyDescent="0.25">
      <c r="A48" s="4" t="s">
        <v>39</v>
      </c>
      <c r="B48" s="25">
        <f>'E-G'!G48</f>
        <v>15488357.103999998</v>
      </c>
      <c r="C48" s="20">
        <f>'E-FCS'!G48</f>
        <v>6154182.1425000001</v>
      </c>
      <c r="D48" s="20">
        <f>'E-ADS'!G48</f>
        <v>2963718.747</v>
      </c>
      <c r="E48" s="20">
        <f>'E-RC'!G48</f>
        <v>14739574.013499999</v>
      </c>
      <c r="F48" s="20">
        <f>'E-WM'!G48</f>
        <v>6502889.8009999972</v>
      </c>
      <c r="G48" s="20">
        <f>'E-TSM'!G48</f>
        <v>3189454.1744999997</v>
      </c>
      <c r="H48" s="20">
        <f>'E-E'!G48</f>
        <v>3035026.4785000002</v>
      </c>
      <c r="I48" s="20">
        <f>'E-BES'!G48</f>
        <v>5958769.6669999994</v>
      </c>
      <c r="J48" s="20">
        <f>'E-LRB'!G48</f>
        <v>12379699.492000002</v>
      </c>
      <c r="K48" s="87">
        <f>'E-Total'!G48</f>
        <v>70411671.620000005</v>
      </c>
      <c r="L48" s="20">
        <f>'E-MR'!G48+'E-O'!G48</f>
        <v>0</v>
      </c>
      <c r="M48" s="12">
        <f>'E-Total'!M48</f>
        <v>70411671.620000005</v>
      </c>
    </row>
    <row r="49" spans="1:13" x14ac:dyDescent="0.25">
      <c r="A49" s="4" t="s">
        <v>40</v>
      </c>
      <c r="B49" s="25">
        <f>'E-G'!G49</f>
        <v>19968144.542186841</v>
      </c>
      <c r="C49" s="20">
        <f>'E-FCS'!G49</f>
        <v>7887613.6260845298</v>
      </c>
      <c r="D49" s="20">
        <f>'E-ADS'!G49</f>
        <v>10760676.848485516</v>
      </c>
      <c r="E49" s="20">
        <f>'E-RC'!G49</f>
        <v>22248616.146255236</v>
      </c>
      <c r="F49" s="20">
        <f>'E-WM'!G49</f>
        <v>10700202.424287453</v>
      </c>
      <c r="G49" s="20">
        <f>'E-TSM'!G49</f>
        <v>6695703.8758917898</v>
      </c>
      <c r="H49" s="20">
        <f>'E-E'!G49</f>
        <v>10520009.011167455</v>
      </c>
      <c r="I49" s="20">
        <f>'E-BES'!G49</f>
        <v>7856883.5979578644</v>
      </c>
      <c r="J49" s="20">
        <f>'E-LRB'!G49</f>
        <v>15152504.051805967</v>
      </c>
      <c r="K49" s="87">
        <f>'E-Total'!G49</f>
        <v>111790354.12412265</v>
      </c>
      <c r="L49" s="20">
        <f>'E-MR'!G49+'E-O'!G49</f>
        <v>1975526.5752699345</v>
      </c>
      <c r="M49" s="12">
        <f>'E-Total'!M49</f>
        <v>113765880.69939257</v>
      </c>
    </row>
    <row r="50" spans="1:13" x14ac:dyDescent="0.25">
      <c r="A50" s="4" t="s">
        <v>41</v>
      </c>
      <c r="B50" s="25">
        <f>'E-G'!G50</f>
        <v>5343798</v>
      </c>
      <c r="C50" s="20">
        <f>'E-FCS'!G50</f>
        <v>1092909</v>
      </c>
      <c r="D50" s="20">
        <f>'E-ADS'!G50</f>
        <v>1166062</v>
      </c>
      <c r="E50" s="20">
        <f>'E-RC'!G50</f>
        <v>1986136</v>
      </c>
      <c r="F50" s="20">
        <f>'E-WM'!G50</f>
        <v>2060070</v>
      </c>
      <c r="G50" s="20">
        <f>'E-TSM'!G50</f>
        <v>407880</v>
      </c>
      <c r="H50" s="20">
        <f>'E-E'!G50</f>
        <v>800703</v>
      </c>
      <c r="I50" s="20">
        <f>'E-BES'!G50</f>
        <v>1891359</v>
      </c>
      <c r="J50" s="20">
        <f>'E-LRB'!G50</f>
        <v>4172395</v>
      </c>
      <c r="K50" s="87">
        <f>'E-Total'!G50</f>
        <v>18921312</v>
      </c>
      <c r="L50" s="20">
        <f>'E-MR'!G50+'E-O'!G50</f>
        <v>0</v>
      </c>
      <c r="M50" s="12">
        <f>'E-Total'!M50</f>
        <v>18921312</v>
      </c>
    </row>
    <row r="51" spans="1:13" x14ac:dyDescent="0.25">
      <c r="A51" s="4" t="s">
        <v>42</v>
      </c>
      <c r="B51" s="25">
        <f>'E-G'!G51</f>
        <v>34458435</v>
      </c>
      <c r="C51" s="20">
        <f>'E-FCS'!G51</f>
        <v>7248151</v>
      </c>
      <c r="D51" s="20">
        <f>'E-ADS'!G51</f>
        <v>6348458</v>
      </c>
      <c r="E51" s="20">
        <f>'E-RC'!G51</f>
        <v>25754799</v>
      </c>
      <c r="F51" s="20">
        <f>'E-WM'!G51</f>
        <v>6364521</v>
      </c>
      <c r="G51" s="20">
        <f>'E-TSM'!G51</f>
        <v>21631712</v>
      </c>
      <c r="H51" s="20">
        <f>'E-E'!G51</f>
        <v>6637332</v>
      </c>
      <c r="I51" s="20">
        <f>'E-BES'!G51</f>
        <v>6853284</v>
      </c>
      <c r="J51" s="20">
        <f>'E-LRB'!G51</f>
        <v>8462868</v>
      </c>
      <c r="K51" s="87">
        <f>'E-Total'!G51</f>
        <v>123759560</v>
      </c>
      <c r="L51" s="20">
        <f>'E-MR'!G51+'E-O'!G51</f>
        <v>214157</v>
      </c>
      <c r="M51" s="12">
        <f>'E-Total'!M51</f>
        <v>123973717</v>
      </c>
    </row>
    <row r="52" spans="1:13" x14ac:dyDescent="0.25">
      <c r="A52" s="4" t="s">
        <v>43</v>
      </c>
      <c r="B52" s="25">
        <f>'E-G'!G52</f>
        <v>19677791.020634796</v>
      </c>
      <c r="C52" s="20">
        <f>'E-FCS'!G52</f>
        <v>6586163.5779875135</v>
      </c>
      <c r="D52" s="20">
        <f>'E-ADS'!G52</f>
        <v>6581114.2123221438</v>
      </c>
      <c r="E52" s="20">
        <f>'E-RC'!G52</f>
        <v>39350198.627631642</v>
      </c>
      <c r="F52" s="20">
        <f>'E-WM'!G52</f>
        <v>11369774.07470041</v>
      </c>
      <c r="G52" s="20">
        <f>'E-TSM'!G52</f>
        <v>14100065.531155609</v>
      </c>
      <c r="H52" s="20">
        <f>'E-E'!G52</f>
        <v>7117067.8128006775</v>
      </c>
      <c r="I52" s="20">
        <f>'E-BES'!G52</f>
        <v>9298513.7178258318</v>
      </c>
      <c r="J52" s="20">
        <f>'E-LRB'!G52</f>
        <v>4123263.3312685196</v>
      </c>
      <c r="K52" s="87">
        <f>'E-Total'!G52</f>
        <v>118203951.90632716</v>
      </c>
      <c r="L52" s="20">
        <f>'E-MR'!G52+'E-O'!G52</f>
        <v>6323562</v>
      </c>
      <c r="M52" s="12">
        <f>'E-Total'!M52</f>
        <v>124527513.90632716</v>
      </c>
    </row>
    <row r="53" spans="1:13" x14ac:dyDescent="0.25">
      <c r="A53" s="4" t="s">
        <v>44</v>
      </c>
      <c r="B53" s="25">
        <f>'E-G'!G53</f>
        <v>83766000</v>
      </c>
      <c r="C53" s="20">
        <f>'E-FCS'!G53</f>
        <v>30362000</v>
      </c>
      <c r="D53" s="20">
        <f>'E-ADS'!G53</f>
        <v>6710000</v>
      </c>
      <c r="E53" s="20">
        <f>'E-RC'!G53</f>
        <v>63062000</v>
      </c>
      <c r="F53" s="20">
        <f>'E-WM'!G53</f>
        <v>15130000</v>
      </c>
      <c r="G53" s="20">
        <f>'E-TSM'!G53</f>
        <v>53847000</v>
      </c>
      <c r="H53" s="20">
        <f>'E-E'!G53</f>
        <v>3367000</v>
      </c>
      <c r="I53" s="20">
        <f>'E-BES'!G53</f>
        <v>291829000</v>
      </c>
      <c r="J53" s="20">
        <f>'E-LRB'!G53</f>
        <v>77211000</v>
      </c>
      <c r="K53" s="87">
        <f>'E-Total'!G53</f>
        <v>625284000</v>
      </c>
      <c r="L53" s="20">
        <f>'E-MR'!G53+'E-O'!G53</f>
        <v>0</v>
      </c>
      <c r="M53" s="12">
        <f>'E-Total'!M53</f>
        <v>625284000</v>
      </c>
    </row>
    <row r="54" spans="1:13" x14ac:dyDescent="0.25">
      <c r="A54" s="4" t="s">
        <v>264</v>
      </c>
      <c r="B54" s="25">
        <f>'E-G'!G54</f>
        <v>41269342.259999998</v>
      </c>
      <c r="C54" s="20">
        <f>'E-FCS'!G54</f>
        <v>16565843.739999998</v>
      </c>
      <c r="D54" s="20">
        <f>'E-ADS'!G54</f>
        <v>7037154</v>
      </c>
      <c r="E54" s="20">
        <f>'E-RC'!G54</f>
        <v>20125278.859999999</v>
      </c>
      <c r="F54" s="20">
        <f>'E-WM'!G54</f>
        <v>16848831.93</v>
      </c>
      <c r="G54" s="20">
        <f>'E-TSM'!G54</f>
        <v>14501691.48</v>
      </c>
      <c r="H54" s="20">
        <f>'E-E'!G54</f>
        <v>5526344.9800000004</v>
      </c>
      <c r="I54" s="20">
        <f>'E-BES'!G54</f>
        <v>12575625.370000001</v>
      </c>
      <c r="J54" s="20">
        <f>'E-LRB'!G54</f>
        <v>17017294.120000001</v>
      </c>
      <c r="K54" s="87">
        <f>'E-Total'!G54</f>
        <v>151467406.74000001</v>
      </c>
      <c r="L54" s="20">
        <f>'E-MR'!G54+'E-O'!G54</f>
        <v>5207289.6100000003</v>
      </c>
      <c r="M54" s="12">
        <f>'E-Total'!M54</f>
        <v>156674696.35000002</v>
      </c>
    </row>
    <row r="55" spans="1:13" x14ac:dyDescent="0.25">
      <c r="A55" s="4" t="s">
        <v>45</v>
      </c>
      <c r="B55" s="25">
        <f>'E-G'!G55</f>
        <v>33420249.6193</v>
      </c>
      <c r="C55" s="20">
        <f>'E-FCS'!G55</f>
        <v>6102081.8999999994</v>
      </c>
      <c r="D55" s="20">
        <f>'E-ADS'!G55</f>
        <v>5552991.7599999998</v>
      </c>
      <c r="E55" s="20">
        <f>'E-RC'!G55</f>
        <v>20665901.3156</v>
      </c>
      <c r="F55" s="20">
        <f>'E-WM'!G55</f>
        <v>6512240.3990000002</v>
      </c>
      <c r="G55" s="20">
        <f>'E-TSM'!G55</f>
        <v>3964822.2788</v>
      </c>
      <c r="H55" s="20">
        <f>'E-E'!G55</f>
        <v>2955050.6894</v>
      </c>
      <c r="I55" s="20">
        <f>'E-BES'!G55</f>
        <v>13274118.466800001</v>
      </c>
      <c r="J55" s="20">
        <f>'E-LRB'!G55</f>
        <v>12623878.189199999</v>
      </c>
      <c r="K55" s="87">
        <f>'E-Total'!G55</f>
        <v>105071334.6181</v>
      </c>
      <c r="L55" s="20">
        <f>'E-MR'!G55+'E-O'!G55</f>
        <v>-2397750.4400000004</v>
      </c>
      <c r="M55" s="12">
        <f>'E-Total'!M55</f>
        <v>102673584.17809999</v>
      </c>
    </row>
    <row r="56" spans="1:13" x14ac:dyDescent="0.25">
      <c r="A56" s="4" t="s">
        <v>46</v>
      </c>
      <c r="B56" s="25">
        <f>'E-G'!G56</f>
        <v>23016785.68</v>
      </c>
      <c r="C56" s="20">
        <f>'E-FCS'!G56</f>
        <v>5372797.9700000007</v>
      </c>
      <c r="D56" s="20">
        <f>'E-ADS'!G56</f>
        <v>55712.959999999999</v>
      </c>
      <c r="E56" s="20">
        <f>'E-RC'!G56</f>
        <v>9434253</v>
      </c>
      <c r="F56" s="20">
        <f>'E-WM'!G56</f>
        <v>5470402.8700000001</v>
      </c>
      <c r="G56" s="20">
        <f>'E-TSM'!G56</f>
        <v>933079.92</v>
      </c>
      <c r="H56" s="20">
        <f>'E-E'!G56</f>
        <v>1482675.4699999997</v>
      </c>
      <c r="I56" s="20">
        <f>'E-BES'!G56</f>
        <v>3170688.0300000003</v>
      </c>
      <c r="J56" s="20">
        <f>'E-LRB'!G56</f>
        <v>7466817.5</v>
      </c>
      <c r="K56" s="87">
        <f>'E-Total'!G56</f>
        <v>56403213.399999999</v>
      </c>
      <c r="L56" s="20">
        <f>'E-MR'!G56+'E-O'!G56</f>
        <v>0</v>
      </c>
      <c r="M56" s="12">
        <f>'E-Total'!M56</f>
        <v>56403213.399999999</v>
      </c>
    </row>
    <row r="57" spans="1:13" x14ac:dyDescent="0.25">
      <c r="A57" s="4" t="s">
        <v>47</v>
      </c>
      <c r="B57" s="25">
        <f>'E-G'!G57</f>
        <v>16843342</v>
      </c>
      <c r="C57" s="20">
        <f>'E-FCS'!G57</f>
        <v>2359026</v>
      </c>
      <c r="D57" s="20">
        <f>'E-ADS'!G57</f>
        <v>19300</v>
      </c>
      <c r="E57" s="20">
        <f>'E-RC'!G57</f>
        <v>5850151</v>
      </c>
      <c r="F57" s="20">
        <f>'E-WM'!G57</f>
        <v>5359709</v>
      </c>
      <c r="G57" s="20">
        <f>'E-TSM'!G57</f>
        <v>2838394</v>
      </c>
      <c r="H57" s="20">
        <f>'E-E'!G57</f>
        <v>3210285</v>
      </c>
      <c r="I57" s="20">
        <f>'E-BES'!G57</f>
        <v>3671161</v>
      </c>
      <c r="J57" s="20">
        <f>'E-LRB'!G57</f>
        <v>7988667</v>
      </c>
      <c r="K57" s="87">
        <f>'E-Total'!G57</f>
        <v>48140035</v>
      </c>
      <c r="L57" s="20">
        <f>'E-MR'!G57+'E-O'!G57</f>
        <v>2951166</v>
      </c>
      <c r="M57" s="12">
        <f>'E-Total'!M57</f>
        <v>51091201</v>
      </c>
    </row>
    <row r="58" spans="1:13" x14ac:dyDescent="0.25">
      <c r="A58" s="4" t="s">
        <v>48</v>
      </c>
      <c r="B58" s="25">
        <f>'E-G'!G58</f>
        <v>39187503</v>
      </c>
      <c r="C58" s="20">
        <f>'E-FCS'!G58</f>
        <v>11323262</v>
      </c>
      <c r="D58" s="20">
        <f>'E-ADS'!G58</f>
        <v>11067408</v>
      </c>
      <c r="E58" s="20">
        <f>'E-RC'!G58</f>
        <v>47116436</v>
      </c>
      <c r="F58" s="20">
        <f>'E-WM'!G58</f>
        <v>19673331</v>
      </c>
      <c r="G58" s="20">
        <f>'E-TSM'!G58</f>
        <v>14394765</v>
      </c>
      <c r="H58" s="20">
        <f>'E-E'!G58</f>
        <v>5787716</v>
      </c>
      <c r="I58" s="20">
        <f>'E-BES'!G58</f>
        <v>13201934</v>
      </c>
      <c r="J58" s="20">
        <f>'E-LRB'!G58</f>
        <v>7184961</v>
      </c>
      <c r="K58" s="87">
        <f>'E-Total'!G58</f>
        <v>168937316</v>
      </c>
      <c r="L58" s="20">
        <f>'E-MR'!G58+'E-O'!G58</f>
        <v>0</v>
      </c>
      <c r="M58" s="12">
        <f>'E-Total'!M58</f>
        <v>168937316</v>
      </c>
    </row>
    <row r="59" spans="1:13" x14ac:dyDescent="0.25">
      <c r="A59" s="4" t="s">
        <v>49</v>
      </c>
      <c r="B59" s="25">
        <f>'E-G'!G59</f>
        <v>15269843.526237352</v>
      </c>
      <c r="C59" s="20">
        <f>'E-FCS'!G59</f>
        <v>32524901.818785015</v>
      </c>
      <c r="D59" s="20">
        <f>'E-ADS'!G59</f>
        <v>16802670.304688469</v>
      </c>
      <c r="E59" s="20">
        <f>'E-RC'!G59</f>
        <v>26682428.804049395</v>
      </c>
      <c r="F59" s="20">
        <f>'E-WM'!G59</f>
        <v>12286434.246456679</v>
      </c>
      <c r="G59" s="20">
        <f>'E-TSM'!G59</f>
        <v>16792882.379831072</v>
      </c>
      <c r="H59" s="20">
        <f>'E-E'!G59</f>
        <v>8700265.1274322309</v>
      </c>
      <c r="I59" s="20">
        <f>'E-BES'!G59</f>
        <v>10851100.463198453</v>
      </c>
      <c r="J59" s="20">
        <f>'E-LRB'!G59</f>
        <v>12402823.168138534</v>
      </c>
      <c r="K59" s="87">
        <f>'E-Total'!G59</f>
        <v>152313349.83881721</v>
      </c>
      <c r="L59" s="20">
        <f>'E-MR'!G59+'E-O'!G59</f>
        <v>0</v>
      </c>
      <c r="M59" s="12">
        <f>'E-Total'!M59</f>
        <v>152313349.83881721</v>
      </c>
    </row>
    <row r="60" spans="1:13" x14ac:dyDescent="0.25">
      <c r="A60" s="4" t="s">
        <v>50</v>
      </c>
      <c r="B60" s="25">
        <f>'E-G'!G60</f>
        <v>12254119.359999999</v>
      </c>
      <c r="C60" s="20">
        <f>'E-FCS'!G60</f>
        <v>3013524.66</v>
      </c>
      <c r="D60" s="20">
        <f>'E-ADS'!G60</f>
        <v>2702947.3600000003</v>
      </c>
      <c r="E60" s="20">
        <f>'E-RC'!G60</f>
        <v>4543103.68</v>
      </c>
      <c r="F60" s="20">
        <f>'E-WM'!G60</f>
        <v>3372402.07</v>
      </c>
      <c r="G60" s="20">
        <f>'E-TSM'!G60</f>
        <v>2105382.1399999997</v>
      </c>
      <c r="H60" s="20">
        <f>'E-E'!G60</f>
        <v>3645989.28</v>
      </c>
      <c r="I60" s="20">
        <f>'E-BES'!G60</f>
        <v>4896793.2000000011</v>
      </c>
      <c r="J60" s="20">
        <f>'E-LRB'!G60</f>
        <v>9205130.1400000006</v>
      </c>
      <c r="K60" s="87">
        <f>'E-Total'!G60</f>
        <v>45739391.890000001</v>
      </c>
      <c r="L60" s="20">
        <f>'E-MR'!G60+'E-O'!G60</f>
        <v>421523.31000000006</v>
      </c>
      <c r="M60" s="12">
        <f>'E-Total'!M60</f>
        <v>46160915.200000003</v>
      </c>
    </row>
    <row r="61" spans="1:13" x14ac:dyDescent="0.25">
      <c r="A61" s="4" t="s">
        <v>51</v>
      </c>
      <c r="B61" s="25">
        <f>'E-G'!G61</f>
        <v>29395259.330000002</v>
      </c>
      <c r="C61" s="20">
        <f>'E-FCS'!G61</f>
        <v>16128724.17</v>
      </c>
      <c r="D61" s="20">
        <f>'E-ADS'!G61</f>
        <v>15917526.989999998</v>
      </c>
      <c r="E61" s="20">
        <f>'E-RC'!G61</f>
        <v>35304906.93</v>
      </c>
      <c r="F61" s="20">
        <f>'E-WM'!G61</f>
        <v>15589961.617999999</v>
      </c>
      <c r="G61" s="20">
        <f>'E-TSM'!G61</f>
        <v>25232804.959999997</v>
      </c>
      <c r="H61" s="20">
        <f>'E-E'!G61</f>
        <v>6241717.4900000012</v>
      </c>
      <c r="I61" s="20">
        <f>'E-BES'!G61</f>
        <v>15881819.369999999</v>
      </c>
      <c r="J61" s="20">
        <f>'E-LRB'!G61</f>
        <v>9569278.870000001</v>
      </c>
      <c r="K61" s="87">
        <f>'E-Total'!G61</f>
        <v>169261999.72800002</v>
      </c>
      <c r="L61" s="20">
        <f>'E-MR'!G61+'E-O'!G61</f>
        <v>0</v>
      </c>
      <c r="M61" s="12">
        <f>'E-Total'!M61</f>
        <v>169261999.72800002</v>
      </c>
    </row>
    <row r="62" spans="1:13" x14ac:dyDescent="0.25">
      <c r="A62" s="4" t="s">
        <v>52</v>
      </c>
      <c r="B62" s="25">
        <f>'E-G'!G62</f>
        <v>33309577.739999998</v>
      </c>
      <c r="C62" s="20">
        <f>'E-FCS'!G62</f>
        <v>12649809.549999999</v>
      </c>
      <c r="D62" s="20">
        <f>'E-ADS'!G62</f>
        <v>17154472.780000001</v>
      </c>
      <c r="E62" s="20">
        <f>'E-RC'!G62</f>
        <v>30011375.259999998</v>
      </c>
      <c r="F62" s="20">
        <f>'E-WM'!G62</f>
        <v>25575251.050000001</v>
      </c>
      <c r="G62" s="20">
        <f>'E-TSM'!G62</f>
        <v>16370838.169999998</v>
      </c>
      <c r="H62" s="20">
        <f>'E-E'!G62</f>
        <v>33844577.549999997</v>
      </c>
      <c r="I62" s="20">
        <f>'E-BES'!G62</f>
        <v>16519768.23</v>
      </c>
      <c r="J62" s="20">
        <f>'E-LRB'!G62</f>
        <v>23960830.34</v>
      </c>
      <c r="K62" s="87">
        <f>'E-Total'!G62</f>
        <v>209396500.66999996</v>
      </c>
      <c r="L62" s="20">
        <f>'E-MR'!G62+'E-O'!G62</f>
        <v>0</v>
      </c>
      <c r="M62" s="12">
        <f>'E-Total'!M62</f>
        <v>209396500.66999996</v>
      </c>
    </row>
    <row r="63" spans="1:13" x14ac:dyDescent="0.25">
      <c r="A63" s="4" t="s">
        <v>53</v>
      </c>
      <c r="B63" s="25">
        <f>'E-G'!G63</f>
        <v>9316772</v>
      </c>
      <c r="C63" s="20">
        <f>'E-FCS'!G63</f>
        <v>757227</v>
      </c>
      <c r="D63" s="20">
        <f>'E-ADS'!G63</f>
        <v>2350519</v>
      </c>
      <c r="E63" s="20">
        <f>'E-RC'!G63</f>
        <v>6126589</v>
      </c>
      <c r="F63" s="20">
        <f>'E-WM'!G63</f>
        <v>3296666</v>
      </c>
      <c r="G63" s="20">
        <f>'E-TSM'!G63</f>
        <v>1441795</v>
      </c>
      <c r="H63" s="20">
        <f>'E-E'!G63</f>
        <v>1071092</v>
      </c>
      <c r="I63" s="20">
        <f>'E-BES'!G63</f>
        <v>2932624</v>
      </c>
      <c r="J63" s="20">
        <f>'E-LRB'!G63</f>
        <v>7613233</v>
      </c>
      <c r="K63" s="87">
        <f>'E-Total'!G63</f>
        <v>34906517</v>
      </c>
      <c r="L63" s="20">
        <f>'E-MR'!G63+'E-O'!G63</f>
        <v>46128</v>
      </c>
      <c r="M63" s="12">
        <f>'E-Total'!M63</f>
        <v>34952645</v>
      </c>
    </row>
    <row r="64" spans="1:13" x14ac:dyDescent="0.25">
      <c r="A64" s="4" t="s">
        <v>54</v>
      </c>
      <c r="B64" s="25">
        <f>'E-G'!G64</f>
        <v>7148069</v>
      </c>
      <c r="C64" s="20">
        <f>'E-FCS'!G64</f>
        <v>3190109</v>
      </c>
      <c r="D64" s="20">
        <f>'E-ADS'!G64</f>
        <v>1912176</v>
      </c>
      <c r="E64" s="20">
        <f>'E-RC'!G64</f>
        <v>5174451</v>
      </c>
      <c r="F64" s="20">
        <f>'E-WM'!G64</f>
        <v>2929463</v>
      </c>
      <c r="G64" s="20">
        <f>'E-TSM'!G64</f>
        <v>1742729</v>
      </c>
      <c r="H64" s="20">
        <f>'E-E'!G64</f>
        <v>724211</v>
      </c>
      <c r="I64" s="20">
        <f>'E-BES'!G64</f>
        <v>10348411</v>
      </c>
      <c r="J64" s="20">
        <f>'E-LRB'!G64</f>
        <v>16212134</v>
      </c>
      <c r="K64" s="87">
        <f>'E-Total'!G64</f>
        <v>49381753</v>
      </c>
      <c r="L64" s="20">
        <f>'E-MR'!G64+'E-O'!G64</f>
        <v>215684</v>
      </c>
      <c r="M64" s="12">
        <f>'E-Total'!M64</f>
        <v>49597437</v>
      </c>
    </row>
    <row r="65" spans="1:13" x14ac:dyDescent="0.25">
      <c r="A65" s="4" t="s">
        <v>55</v>
      </c>
      <c r="B65" s="25">
        <f>'E-G'!G65</f>
        <v>6044365</v>
      </c>
      <c r="C65" s="20">
        <f>'E-FCS'!G65</f>
        <v>2103923</v>
      </c>
      <c r="D65" s="20">
        <f>'E-ADS'!G65</f>
        <v>2326758</v>
      </c>
      <c r="E65" s="20">
        <f>'E-RC'!G65</f>
        <v>5778714</v>
      </c>
      <c r="F65" s="20">
        <f>'E-WM'!G65</f>
        <v>2853098</v>
      </c>
      <c r="G65" s="20">
        <f>'E-TSM'!G65</f>
        <v>1464791</v>
      </c>
      <c r="H65" s="20">
        <f>'E-E'!G65</f>
        <v>1074460</v>
      </c>
      <c r="I65" s="20">
        <f>'E-BES'!G65</f>
        <v>2840904</v>
      </c>
      <c r="J65" s="20">
        <f>'E-LRB'!G65</f>
        <v>7958273</v>
      </c>
      <c r="K65" s="87">
        <f>'E-Total'!G65</f>
        <v>32445286</v>
      </c>
      <c r="L65" s="20">
        <f>'E-MR'!G65+'E-O'!G65</f>
        <v>0</v>
      </c>
      <c r="M65" s="12">
        <f>'E-Total'!M65</f>
        <v>32445286</v>
      </c>
    </row>
    <row r="66" spans="1:13" x14ac:dyDescent="0.25">
      <c r="A66" s="4" t="s">
        <v>56</v>
      </c>
      <c r="B66" s="25">
        <f>'E-G'!G66</f>
        <v>16203000</v>
      </c>
      <c r="C66" s="20">
        <f>'E-FCS'!G66</f>
        <v>5862000</v>
      </c>
      <c r="D66" s="20">
        <f>'E-ADS'!G66</f>
        <v>2038000</v>
      </c>
      <c r="E66" s="20">
        <f>'E-RC'!G66</f>
        <v>20950000</v>
      </c>
      <c r="F66" s="20">
        <f>'E-WM'!G66</f>
        <v>5453000</v>
      </c>
      <c r="G66" s="20">
        <f>'E-TSM'!G66</f>
        <v>5503000</v>
      </c>
      <c r="H66" s="20">
        <f>'E-E'!G66</f>
        <v>11135000</v>
      </c>
      <c r="I66" s="20">
        <f>'E-BES'!G66</f>
        <v>6303000</v>
      </c>
      <c r="J66" s="20">
        <f>'E-LRB'!G66</f>
        <v>6863000</v>
      </c>
      <c r="K66" s="87">
        <f>'E-Total'!G66</f>
        <v>80310000</v>
      </c>
      <c r="L66" s="20">
        <f>'E-MR'!G66+'E-O'!G66</f>
        <v>0</v>
      </c>
      <c r="M66" s="12">
        <f>'E-Total'!M66</f>
        <v>80310000</v>
      </c>
    </row>
    <row r="67" spans="1:13" x14ac:dyDescent="0.25">
      <c r="A67" s="4" t="s">
        <v>57</v>
      </c>
      <c r="B67" s="25">
        <f>'E-G'!G67</f>
        <v>13579235.080000002</v>
      </c>
      <c r="C67" s="20">
        <f>'E-FCS'!G67</f>
        <v>1439127.2799999998</v>
      </c>
      <c r="D67" s="20">
        <f>'E-ADS'!G67</f>
        <v>1365084.53</v>
      </c>
      <c r="E67" s="20">
        <f>'E-RC'!G67</f>
        <v>4810062.4999999991</v>
      </c>
      <c r="F67" s="20">
        <f>'E-WM'!G67</f>
        <v>1651433.04</v>
      </c>
      <c r="G67" s="20">
        <f>'E-TSM'!G67</f>
        <v>725707.36</v>
      </c>
      <c r="H67" s="20">
        <f>'E-E'!G67</f>
        <v>1053769.75</v>
      </c>
      <c r="I67" s="20">
        <f>'E-BES'!G67</f>
        <v>3011677.77</v>
      </c>
      <c r="J67" s="20">
        <f>'E-LRB'!G67</f>
        <v>11857981.629999999</v>
      </c>
      <c r="K67" s="87">
        <f>'E-Total'!G67</f>
        <v>39494078.939999998</v>
      </c>
      <c r="L67" s="20">
        <f>'E-MR'!G67+'E-O'!G67</f>
        <v>353977</v>
      </c>
      <c r="M67" s="12">
        <f>'E-Total'!M67</f>
        <v>39848055.939999998</v>
      </c>
    </row>
    <row r="68" spans="1:13" x14ac:dyDescent="0.25">
      <c r="A68" s="4" t="s">
        <v>58</v>
      </c>
      <c r="B68" s="25">
        <f>'E-G'!G68</f>
        <v>75265871</v>
      </c>
      <c r="C68" s="20">
        <f>'E-FCS'!G68</f>
        <v>35067385</v>
      </c>
      <c r="D68" s="20">
        <f>'E-ADS'!G68</f>
        <v>7287365</v>
      </c>
      <c r="E68" s="20">
        <f>'E-RC'!G68</f>
        <v>19608814</v>
      </c>
      <c r="F68" s="20">
        <f>'E-WM'!G68</f>
        <v>11278326</v>
      </c>
      <c r="G68" s="20">
        <f>'E-TSM'!G68</f>
        <v>29113024</v>
      </c>
      <c r="H68" s="20">
        <f>'E-E'!G68</f>
        <v>3517967</v>
      </c>
      <c r="I68" s="20">
        <f>'E-BES'!G68</f>
        <v>24545108</v>
      </c>
      <c r="J68" s="20">
        <f>'E-LRB'!G68</f>
        <v>10769717</v>
      </c>
      <c r="K68" s="87">
        <f>'E-Total'!G68</f>
        <v>216453577</v>
      </c>
      <c r="L68" s="20">
        <f>'E-MR'!G68+'E-O'!G68</f>
        <v>0</v>
      </c>
      <c r="M68" s="12">
        <f>'E-Total'!M68</f>
        <v>216453577</v>
      </c>
    </row>
    <row r="69" spans="1:13" x14ac:dyDescent="0.25">
      <c r="A69" s="4" t="s">
        <v>59</v>
      </c>
      <c r="B69" s="25">
        <f>'E-G'!G69</f>
        <v>3065913</v>
      </c>
      <c r="C69" s="20">
        <f>'E-FCS'!G69</f>
        <v>641570</v>
      </c>
      <c r="D69" s="20">
        <f>'E-ADS'!G69</f>
        <v>1258531</v>
      </c>
      <c r="E69" s="20">
        <f>'E-RC'!G69</f>
        <v>2299449</v>
      </c>
      <c r="F69" s="20">
        <f>'E-WM'!G69</f>
        <v>1247636</v>
      </c>
      <c r="G69" s="20">
        <f>'E-TSM'!G69</f>
        <v>679598</v>
      </c>
      <c r="H69" s="20">
        <f>'E-E'!G69</f>
        <v>1587301</v>
      </c>
      <c r="I69" s="20">
        <f>'E-BES'!G69</f>
        <v>2694477</v>
      </c>
      <c r="J69" s="20">
        <f>'E-LRB'!G69</f>
        <v>12252070</v>
      </c>
      <c r="K69" s="87">
        <f>'E-Total'!G69</f>
        <v>25726545</v>
      </c>
      <c r="L69" s="20">
        <f>'E-MR'!G69+'E-O'!G69</f>
        <v>0</v>
      </c>
      <c r="M69" s="12">
        <f>'E-Total'!M69</f>
        <v>25726545</v>
      </c>
    </row>
    <row r="70" spans="1:13" x14ac:dyDescent="0.25">
      <c r="A70" s="4" t="s">
        <v>60</v>
      </c>
      <c r="B70" s="25">
        <f>'E-G'!G70</f>
        <v>2854913.6371692633</v>
      </c>
      <c r="C70" s="20">
        <f>'E-FCS'!G70</f>
        <v>112070.58135335387</v>
      </c>
      <c r="D70" s="20">
        <f>'E-ADS'!G70</f>
        <v>838701.66027697769</v>
      </c>
      <c r="E70" s="20">
        <f>'E-RC'!G70</f>
        <v>1666784.2842189206</v>
      </c>
      <c r="F70" s="20">
        <f>'E-WM'!G70</f>
        <v>744846.29382382426</v>
      </c>
      <c r="G70" s="20">
        <f>'E-TSM'!G70</f>
        <v>865745.22078316053</v>
      </c>
      <c r="H70" s="20">
        <f>'E-E'!G70</f>
        <v>767388.98520029674</v>
      </c>
      <c r="I70" s="20">
        <f>'E-BES'!G70</f>
        <v>2163673.7592901392</v>
      </c>
      <c r="J70" s="20">
        <f>'E-LRB'!G70</f>
        <v>525875.57764764829</v>
      </c>
      <c r="K70" s="87">
        <f>'E-Total'!G70</f>
        <v>10539999.999763586</v>
      </c>
      <c r="L70" s="20">
        <f>'E-MR'!G70+'E-O'!G70</f>
        <v>0</v>
      </c>
      <c r="M70" s="12">
        <f>'E-Total'!M70</f>
        <v>10539999.999763586</v>
      </c>
    </row>
    <row r="71" spans="1:13" x14ac:dyDescent="0.25">
      <c r="A71" s="4" t="s">
        <v>61</v>
      </c>
      <c r="B71" s="25">
        <f>'E-G'!G71</f>
        <v>12726723</v>
      </c>
      <c r="C71" s="20">
        <f>'E-FCS'!G71</f>
        <v>3305311</v>
      </c>
      <c r="D71" s="20">
        <f>'E-ADS'!G71</f>
        <v>2478485</v>
      </c>
      <c r="E71" s="20">
        <f>'E-RC'!G71</f>
        <v>9939132.7599999998</v>
      </c>
      <c r="F71" s="20">
        <f>'E-WM'!G71</f>
        <v>6473057.379999999</v>
      </c>
      <c r="G71" s="20">
        <f>'E-TSM'!G71</f>
        <v>741527.97</v>
      </c>
      <c r="H71" s="20">
        <f>'E-E'!G71</f>
        <v>3352695.0599999996</v>
      </c>
      <c r="I71" s="20">
        <f>'E-BES'!G71</f>
        <v>9533704.2799999993</v>
      </c>
      <c r="J71" s="20">
        <f>'E-LRB'!G71</f>
        <v>13319868.15</v>
      </c>
      <c r="K71" s="87">
        <f>'E-Total'!G71</f>
        <v>61870504.600000001</v>
      </c>
      <c r="L71" s="20">
        <f>'E-MR'!G71+'E-O'!G71</f>
        <v>495</v>
      </c>
      <c r="M71" s="12">
        <f>'E-Total'!M71</f>
        <v>61870999.600000001</v>
      </c>
    </row>
    <row r="72" spans="1:13" x14ac:dyDescent="0.25">
      <c r="A72" s="4" t="s">
        <v>62</v>
      </c>
      <c r="B72" s="25">
        <f>'E-G'!G72</f>
        <v>9035586</v>
      </c>
      <c r="C72" s="20">
        <f>'E-FCS'!G72</f>
        <v>1092502</v>
      </c>
      <c r="D72" s="20">
        <f>'E-ADS'!G72</f>
        <v>2660342</v>
      </c>
      <c r="E72" s="20">
        <f>'E-RC'!G72</f>
        <v>7132768</v>
      </c>
      <c r="F72" s="20">
        <f>'E-WM'!G72</f>
        <v>2358201</v>
      </c>
      <c r="G72" s="20">
        <f>'E-TSM'!G72</f>
        <v>1315287</v>
      </c>
      <c r="H72" s="20">
        <f>'E-E'!G72</f>
        <v>733447</v>
      </c>
      <c r="I72" s="20">
        <f>'E-BES'!G72</f>
        <v>4036592.39</v>
      </c>
      <c r="J72" s="20">
        <f>'E-LRB'!G72</f>
        <v>16279563</v>
      </c>
      <c r="K72" s="87">
        <f>'E-Total'!G72</f>
        <v>44644288.390000001</v>
      </c>
      <c r="L72" s="20">
        <f>'E-MR'!G72+'E-O'!G72</f>
        <v>81289</v>
      </c>
      <c r="M72" s="12">
        <f>'E-Total'!M72</f>
        <v>44725577.390000001</v>
      </c>
    </row>
    <row r="73" spans="1:13" x14ac:dyDescent="0.25">
      <c r="A73" s="4" t="s">
        <v>63</v>
      </c>
      <c r="B73" s="25">
        <f>'E-G'!G73</f>
        <v>38417761.25</v>
      </c>
      <c r="C73" s="20">
        <f>'E-FCS'!G73</f>
        <v>10356644.719999999</v>
      </c>
      <c r="D73" s="20">
        <f>'E-ADS'!G73</f>
        <v>8043576.2400000002</v>
      </c>
      <c r="E73" s="20">
        <f>'E-RC'!G73</f>
        <v>32832165.689999998</v>
      </c>
      <c r="F73" s="20">
        <f>'E-WM'!G73</f>
        <v>11540865.91</v>
      </c>
      <c r="G73" s="20">
        <f>'E-TSM'!G73</f>
        <v>28270867.619999997</v>
      </c>
      <c r="H73" s="20">
        <f>'E-E'!G73</f>
        <v>1172455.52</v>
      </c>
      <c r="I73" s="20">
        <f>'E-BES'!G73</f>
        <v>10811851.01</v>
      </c>
      <c r="J73" s="20">
        <f>'E-LRB'!G73</f>
        <v>9836849.4700000007</v>
      </c>
      <c r="K73" s="87">
        <f>'E-Total'!G73</f>
        <v>151283037.43000001</v>
      </c>
      <c r="L73" s="20">
        <f>'E-MR'!G73+'E-O'!G73</f>
        <v>0</v>
      </c>
      <c r="M73" s="12">
        <f>'E-Total'!M73</f>
        <v>151283037.43000001</v>
      </c>
    </row>
    <row r="74" spans="1:13" x14ac:dyDescent="0.25">
      <c r="A74" s="4" t="s">
        <v>64</v>
      </c>
      <c r="B74" s="25">
        <f>'E-G'!G74</f>
        <v>7245721</v>
      </c>
      <c r="C74" s="20">
        <f>'E-FCS'!G74</f>
        <v>649876</v>
      </c>
      <c r="D74" s="20">
        <f>'E-ADS'!G74</f>
        <v>148431</v>
      </c>
      <c r="E74" s="20">
        <f>'E-RC'!G74</f>
        <v>3297579</v>
      </c>
      <c r="F74" s="20">
        <f>'E-WM'!G74</f>
        <v>6268308</v>
      </c>
      <c r="G74" s="20">
        <f>'E-TSM'!G74</f>
        <v>178230</v>
      </c>
      <c r="H74" s="20">
        <f>'E-E'!G74</f>
        <v>272063</v>
      </c>
      <c r="I74" s="20">
        <f>'E-BES'!G74</f>
        <v>2041814</v>
      </c>
      <c r="J74" s="20">
        <f>'E-LRB'!G74</f>
        <v>11319082</v>
      </c>
      <c r="K74" s="87">
        <f>'E-Total'!G74</f>
        <v>31421104</v>
      </c>
      <c r="L74" s="20">
        <f>'E-MR'!G74+'E-O'!G74</f>
        <v>0</v>
      </c>
      <c r="M74" s="12">
        <f>'E-Total'!M74</f>
        <v>31421104</v>
      </c>
    </row>
    <row r="75" spans="1:13" x14ac:dyDescent="0.25">
      <c r="A75" s="4" t="s">
        <v>65</v>
      </c>
      <c r="B75" s="25">
        <f>'E-G'!G75</f>
        <v>17590036.939999998</v>
      </c>
      <c r="C75" s="20">
        <f>'E-FCS'!G75</f>
        <v>3838987</v>
      </c>
      <c r="D75" s="20">
        <f>'E-ADS'!G75</f>
        <v>3274990.99</v>
      </c>
      <c r="E75" s="20">
        <f>'E-RC'!G75</f>
        <v>13391558.989999998</v>
      </c>
      <c r="F75" s="20">
        <f>'E-WM'!G75</f>
        <v>6350599.5899999999</v>
      </c>
      <c r="G75" s="20">
        <f>'E-TSM'!G75</f>
        <v>4169687.22</v>
      </c>
      <c r="H75" s="20">
        <f>'E-E'!G75</f>
        <v>5474364.1699999999</v>
      </c>
      <c r="I75" s="20">
        <f>'E-BES'!G75</f>
        <v>5641257.3899999987</v>
      </c>
      <c r="J75" s="20">
        <f>'E-LRB'!G75</f>
        <v>8148208.1099999994</v>
      </c>
      <c r="K75" s="87">
        <f>'E-Total'!G75</f>
        <v>67879690.400000006</v>
      </c>
      <c r="L75" s="20">
        <f>'E-MR'!G75+'E-O'!G75</f>
        <v>0</v>
      </c>
      <c r="M75" s="12">
        <f>'E-Total'!M75</f>
        <v>67879690.400000006</v>
      </c>
    </row>
    <row r="76" spans="1:13" x14ac:dyDescent="0.25">
      <c r="A76" s="4" t="s">
        <v>66</v>
      </c>
      <c r="B76" s="25">
        <f>'E-G'!G76</f>
        <v>4869486.8278255928</v>
      </c>
      <c r="C76" s="20">
        <f>'E-FCS'!G76</f>
        <v>3195812.1989395432</v>
      </c>
      <c r="D76" s="20">
        <f>'E-ADS'!G76</f>
        <v>2688121.1486722794</v>
      </c>
      <c r="E76" s="20">
        <f>'E-RC'!G76</f>
        <v>11090076.759651177</v>
      </c>
      <c r="F76" s="20">
        <f>'E-WM'!G76</f>
        <v>2758733.6478028372</v>
      </c>
      <c r="G76" s="20">
        <f>'E-TSM'!G76</f>
        <v>4062590.3510102089</v>
      </c>
      <c r="H76" s="20">
        <f>'E-E'!G76</f>
        <v>1701281.1007977133</v>
      </c>
      <c r="I76" s="20">
        <f>'E-BES'!G76</f>
        <v>6787994.6884264303</v>
      </c>
      <c r="J76" s="20">
        <f>'E-LRB'!G76</f>
        <v>6818606.8868742092</v>
      </c>
      <c r="K76" s="87">
        <f>'E-Total'!G76</f>
        <v>43972703.609999985</v>
      </c>
      <c r="L76" s="20">
        <f>'E-MR'!G76+'E-O'!G76</f>
        <v>0</v>
      </c>
      <c r="M76" s="12">
        <f>'E-Total'!M76</f>
        <v>43972703.609999985</v>
      </c>
    </row>
    <row r="77" spans="1:13" x14ac:dyDescent="0.25">
      <c r="A77" s="4" t="s">
        <v>67</v>
      </c>
      <c r="B77" s="25">
        <f>'E-G'!G77</f>
        <v>3533529</v>
      </c>
      <c r="C77" s="20">
        <f>'E-FCS'!G77</f>
        <v>1141033</v>
      </c>
      <c r="D77" s="20">
        <f>'E-ADS'!G77</f>
        <v>27812</v>
      </c>
      <c r="E77" s="20">
        <f>'E-RC'!G77</f>
        <v>1483244</v>
      </c>
      <c r="F77" s="20">
        <f>'E-WM'!G77</f>
        <v>1146232</v>
      </c>
      <c r="G77" s="20">
        <f>'E-TSM'!G77</f>
        <v>70177</v>
      </c>
      <c r="H77" s="20">
        <f>'E-E'!G77</f>
        <v>146917</v>
      </c>
      <c r="I77" s="20">
        <f>'E-BES'!G77</f>
        <v>1021498</v>
      </c>
      <c r="J77" s="20">
        <f>'E-LRB'!G77</f>
        <v>4995081</v>
      </c>
      <c r="K77" s="87">
        <f>'E-Total'!G77</f>
        <v>13565523</v>
      </c>
      <c r="L77" s="20">
        <f>'E-MR'!G77+'E-O'!G77</f>
        <v>0</v>
      </c>
      <c r="M77" s="12">
        <f>'E-Total'!M77</f>
        <v>13565523</v>
      </c>
    </row>
    <row r="78" spans="1:13" x14ac:dyDescent="0.25">
      <c r="A78" s="4" t="s">
        <v>68</v>
      </c>
      <c r="B78" s="25">
        <f>'E-G'!G78</f>
        <v>14392500.379999999</v>
      </c>
      <c r="C78" s="20">
        <f>'E-FCS'!G78</f>
        <v>3631226.75</v>
      </c>
      <c r="D78" s="20">
        <f>'E-ADS'!G78</f>
        <v>5437124.54</v>
      </c>
      <c r="E78" s="20">
        <f>'E-RC'!G78</f>
        <v>7146809.4600000009</v>
      </c>
      <c r="F78" s="20">
        <f>'E-WM'!G78</f>
        <v>4435594.9399999995</v>
      </c>
      <c r="G78" s="20">
        <f>'E-TSM'!G78</f>
        <v>1885018.8000000003</v>
      </c>
      <c r="H78" s="20">
        <f>'E-E'!G78</f>
        <v>2036761.09</v>
      </c>
      <c r="I78" s="20">
        <f>'E-BES'!G78</f>
        <v>3789397.18</v>
      </c>
      <c r="J78" s="20">
        <f>'E-LRB'!G78</f>
        <v>10598293.24</v>
      </c>
      <c r="K78" s="87">
        <f>'E-Total'!G78</f>
        <v>53352726.380000003</v>
      </c>
      <c r="L78" s="20">
        <f>'E-MR'!G78+'E-O'!G78</f>
        <v>0</v>
      </c>
      <c r="M78" s="12">
        <f>'E-Total'!M78</f>
        <v>53352726.380000003</v>
      </c>
    </row>
    <row r="79" spans="1:13" x14ac:dyDescent="0.25">
      <c r="A79" s="4" t="s">
        <v>69</v>
      </c>
      <c r="B79" s="25">
        <f>'E-G'!G79</f>
        <v>13053614</v>
      </c>
      <c r="C79" s="20">
        <f>'E-FCS'!G79</f>
        <v>9648563</v>
      </c>
      <c r="D79" s="20">
        <f>'E-ADS'!G79</f>
        <v>4669878</v>
      </c>
      <c r="E79" s="20">
        <f>'E-RC'!G79</f>
        <v>15922598</v>
      </c>
      <c r="F79" s="20">
        <f>'E-WM'!G79</f>
        <v>2881696</v>
      </c>
      <c r="G79" s="20">
        <f>'E-TSM'!G79</f>
        <v>4152970</v>
      </c>
      <c r="H79" s="20">
        <f>'E-E'!G79</f>
        <v>2391773</v>
      </c>
      <c r="I79" s="20">
        <f>'E-BES'!G79</f>
        <v>7783843</v>
      </c>
      <c r="J79" s="20">
        <f>'E-LRB'!G79</f>
        <v>12331065</v>
      </c>
      <c r="K79" s="87">
        <f>'E-Total'!G79</f>
        <v>72836000</v>
      </c>
      <c r="L79" s="20">
        <f>'E-MR'!G79+'E-O'!G79</f>
        <v>0</v>
      </c>
      <c r="M79" s="12">
        <f>'E-Total'!M79</f>
        <v>72836000</v>
      </c>
    </row>
    <row r="80" spans="1:13" x14ac:dyDescent="0.25">
      <c r="A80" s="4" t="s">
        <v>70</v>
      </c>
      <c r="B80" s="25">
        <f>'E-G'!G80</f>
        <v>18473222.7348</v>
      </c>
      <c r="C80" s="20">
        <f>'E-FCS'!G80</f>
        <v>1530587.2546000001</v>
      </c>
      <c r="D80" s="20">
        <f>'E-ADS'!G80</f>
        <v>697085.16950000008</v>
      </c>
      <c r="E80" s="20">
        <f>'E-RC'!G80</f>
        <v>18081244.443500001</v>
      </c>
      <c r="F80" s="20">
        <f>'E-WM'!G80</f>
        <v>19191501.954999998</v>
      </c>
      <c r="G80" s="20">
        <f>'E-TSM'!G80</f>
        <v>2944246.2316000001</v>
      </c>
      <c r="H80" s="20">
        <f>'E-E'!G80</f>
        <v>3771861.8161000004</v>
      </c>
      <c r="I80" s="20">
        <f>'E-BES'!G80</f>
        <v>4937694.0464000003</v>
      </c>
      <c r="J80" s="20">
        <f>'E-LRB'!G80</f>
        <v>17464958.748499997</v>
      </c>
      <c r="K80" s="87">
        <f>'E-Total'!G80</f>
        <v>87092402.400000006</v>
      </c>
      <c r="L80" s="20">
        <f>'E-MR'!G80+'E-O'!G80</f>
        <v>603550.60000000009</v>
      </c>
      <c r="M80" s="12">
        <f>'E-Total'!M80</f>
        <v>87695953</v>
      </c>
    </row>
    <row r="81" spans="1:13" x14ac:dyDescent="0.25">
      <c r="A81" s="4" t="s">
        <v>71</v>
      </c>
      <c r="B81" s="25">
        <f>'E-G'!G81</f>
        <v>5173847</v>
      </c>
      <c r="C81" s="20">
        <f>'E-FCS'!G81</f>
        <v>835422</v>
      </c>
      <c r="D81" s="20">
        <f>'E-ADS'!G81</f>
        <v>717376</v>
      </c>
      <c r="E81" s="20">
        <f>'E-RC'!G81</f>
        <v>1920938</v>
      </c>
      <c r="F81" s="20">
        <f>'E-WM'!G81</f>
        <v>756583</v>
      </c>
      <c r="G81" s="20">
        <f>'E-TSM'!G81</f>
        <v>429143</v>
      </c>
      <c r="H81" s="20">
        <f>'E-E'!G81</f>
        <v>1622518</v>
      </c>
      <c r="I81" s="20">
        <f>'E-BES'!G81</f>
        <v>1511101</v>
      </c>
      <c r="J81" s="20">
        <f>'E-LRB'!G81</f>
        <v>16861712</v>
      </c>
      <c r="K81" s="87">
        <f>'E-Total'!G81</f>
        <v>29828640</v>
      </c>
      <c r="L81" s="20">
        <f>'E-MR'!G81+'E-O'!G81</f>
        <v>2440247</v>
      </c>
      <c r="M81" s="12">
        <f>'E-Total'!M81</f>
        <v>32268887</v>
      </c>
    </row>
    <row r="82" spans="1:13" x14ac:dyDescent="0.25">
      <c r="A82" s="4" t="s">
        <v>72</v>
      </c>
      <c r="B82" s="25">
        <f>'E-G'!G82</f>
        <v>23109986</v>
      </c>
      <c r="C82" s="20">
        <f>'E-FCS'!G82</f>
        <v>15729766</v>
      </c>
      <c r="D82" s="20">
        <f>'E-ADS'!G82</f>
        <v>17883882</v>
      </c>
      <c r="E82" s="20">
        <f>'E-RC'!G82</f>
        <v>45597049</v>
      </c>
      <c r="F82" s="20">
        <f>'E-WM'!G82</f>
        <v>21656400</v>
      </c>
      <c r="G82" s="20">
        <f>'E-TSM'!G82</f>
        <v>17260068</v>
      </c>
      <c r="H82" s="20">
        <f>'E-E'!G82</f>
        <v>3984282</v>
      </c>
      <c r="I82" s="20">
        <f>'E-BES'!G82</f>
        <v>10354795</v>
      </c>
      <c r="J82" s="20">
        <f>'E-LRB'!G82</f>
        <v>5727642</v>
      </c>
      <c r="K82" s="87">
        <f>'E-Total'!G82</f>
        <v>161303870</v>
      </c>
      <c r="L82" s="20">
        <f>'E-MR'!G82+'E-O'!G82</f>
        <v>0</v>
      </c>
      <c r="M82" s="12">
        <f>'E-Total'!M82</f>
        <v>161303870</v>
      </c>
    </row>
    <row r="83" spans="1:13" x14ac:dyDescent="0.25">
      <c r="A83" s="4" t="s">
        <v>73</v>
      </c>
      <c r="B83" s="25">
        <f>'E-G'!G83</f>
        <v>47615399.299999997</v>
      </c>
      <c r="C83" s="20">
        <f>'E-FCS'!G83</f>
        <v>17341903.940000001</v>
      </c>
      <c r="D83" s="20">
        <f>'E-ADS'!G83</f>
        <v>16202708.720000001</v>
      </c>
      <c r="E83" s="20">
        <f>'E-RC'!G83</f>
        <v>29846463.919999998</v>
      </c>
      <c r="F83" s="20">
        <f>'E-WM'!G83</f>
        <v>14433452.76</v>
      </c>
      <c r="G83" s="20">
        <f>'E-TSM'!G83</f>
        <v>21647964.580000002</v>
      </c>
      <c r="H83" s="20">
        <f>'E-E'!G83</f>
        <v>8504004.3499999996</v>
      </c>
      <c r="I83" s="20">
        <f>'E-BES'!G83</f>
        <v>19442858.93</v>
      </c>
      <c r="J83" s="20">
        <f>'E-LRB'!G83</f>
        <v>17392107.510000002</v>
      </c>
      <c r="K83" s="87">
        <f>'E-Total'!G83</f>
        <v>192426864.00999999</v>
      </c>
      <c r="L83" s="20">
        <f>'E-MR'!G83+'E-O'!G83</f>
        <v>1071909.1199999999</v>
      </c>
      <c r="M83" s="12">
        <f>'E-Total'!M83</f>
        <v>193498773.12999997</v>
      </c>
    </row>
    <row r="84" spans="1:13" x14ac:dyDescent="0.25">
      <c r="A84" s="4" t="s">
        <v>74</v>
      </c>
      <c r="B84" s="25">
        <f>'E-G'!G84</f>
        <v>19936736</v>
      </c>
      <c r="C84" s="20">
        <f>'E-FCS'!G84</f>
        <v>5493252</v>
      </c>
      <c r="D84" s="20">
        <f>'E-ADS'!G84</f>
        <v>388974</v>
      </c>
      <c r="E84" s="20">
        <f>'E-RC'!G84</f>
        <v>10547419</v>
      </c>
      <c r="F84" s="20">
        <f>'E-WM'!G84</f>
        <v>4920205</v>
      </c>
      <c r="G84" s="20">
        <f>'E-TSM'!G84</f>
        <v>2759628</v>
      </c>
      <c r="H84" s="20">
        <f>'E-E'!G84</f>
        <v>1973902</v>
      </c>
      <c r="I84" s="20">
        <f>'E-BES'!G84</f>
        <v>4469940</v>
      </c>
      <c r="J84" s="20">
        <f>'E-LRB'!G84</f>
        <v>6739222</v>
      </c>
      <c r="K84" s="87">
        <f>'E-Total'!G84</f>
        <v>57229278</v>
      </c>
      <c r="L84" s="20">
        <f>'E-MR'!G84+'E-O'!G84</f>
        <v>0</v>
      </c>
      <c r="M84" s="12">
        <f>'E-Total'!M84</f>
        <v>57229278</v>
      </c>
    </row>
    <row r="85" spans="1:13" x14ac:dyDescent="0.25">
      <c r="A85" s="4" t="s">
        <v>75</v>
      </c>
      <c r="B85" s="25">
        <f>'E-G'!G85</f>
        <v>29671458.27657387</v>
      </c>
      <c r="C85" s="20">
        <f>'E-FCS'!G85</f>
        <v>36170407.490603648</v>
      </c>
      <c r="D85" s="20">
        <f>'E-ADS'!G85</f>
        <v>13015101.815181373</v>
      </c>
      <c r="E85" s="20">
        <f>'E-RC'!G85</f>
        <v>70846732.438638538</v>
      </c>
      <c r="F85" s="20">
        <f>'E-WM'!G85</f>
        <v>61213884.040663794</v>
      </c>
      <c r="G85" s="20">
        <f>'E-TSM'!G85</f>
        <v>19435797.853370253</v>
      </c>
      <c r="H85" s="20">
        <f>'E-E'!G85</f>
        <v>12955050.004976997</v>
      </c>
      <c r="I85" s="20">
        <f>'E-BES'!G85</f>
        <v>18891508.054399207</v>
      </c>
      <c r="J85" s="20">
        <f>'E-LRB'!G85</f>
        <v>56543870.366472341</v>
      </c>
      <c r="K85" s="87">
        <f>'E-Total'!G85</f>
        <v>318743810.34088004</v>
      </c>
      <c r="L85" s="20">
        <f>'E-MR'!G85+'E-O'!G85</f>
        <v>3439038.01</v>
      </c>
      <c r="M85" s="12">
        <f>'E-Total'!M85</f>
        <v>322182848.35088003</v>
      </c>
    </row>
    <row r="86" spans="1:13" x14ac:dyDescent="0.25">
      <c r="A86" s="4" t="s">
        <v>76</v>
      </c>
      <c r="B86" s="25">
        <f>'E-G'!G86</f>
        <v>23976000</v>
      </c>
      <c r="C86" s="20">
        <f>'E-FCS'!G86</f>
        <v>21209000</v>
      </c>
      <c r="D86" s="20">
        <f>'E-ADS'!G86</f>
        <v>8869000</v>
      </c>
      <c r="E86" s="20">
        <f>'E-RC'!G86</f>
        <v>40891000</v>
      </c>
      <c r="F86" s="20">
        <f>'E-WM'!G86</f>
        <v>12373000</v>
      </c>
      <c r="G86" s="20">
        <f>'E-TSM'!G86</f>
        <v>22627000</v>
      </c>
      <c r="H86" s="20">
        <f>'E-E'!G86</f>
        <v>2409000</v>
      </c>
      <c r="I86" s="20">
        <f>'E-BES'!G86</f>
        <v>16197000</v>
      </c>
      <c r="J86" s="20">
        <f>'E-LRB'!G86</f>
        <v>12044000</v>
      </c>
      <c r="K86" s="87">
        <f>'E-Total'!G86</f>
        <v>160595000</v>
      </c>
      <c r="L86" s="20">
        <f>'E-MR'!G86+'E-O'!G86</f>
        <v>9987000</v>
      </c>
      <c r="M86" s="12">
        <f>'E-Total'!M86</f>
        <v>170582000</v>
      </c>
    </row>
    <row r="87" spans="1:13" x14ac:dyDescent="0.25">
      <c r="A87" s="4" t="s">
        <v>77</v>
      </c>
      <c r="B87" s="25">
        <f>'E-G'!G87</f>
        <v>39876401.75</v>
      </c>
      <c r="C87" s="20">
        <f>'E-FCS'!G87</f>
        <v>9986640.5599999987</v>
      </c>
      <c r="D87" s="20">
        <f>'E-ADS'!G87</f>
        <v>7142945.4699999988</v>
      </c>
      <c r="E87" s="20">
        <f>'E-RC'!G87</f>
        <v>33665307</v>
      </c>
      <c r="F87" s="20">
        <f>'E-WM'!G87</f>
        <v>18618114.539999999</v>
      </c>
      <c r="G87" s="20">
        <f>'E-TSM'!G87</f>
        <v>13598755.779999999</v>
      </c>
      <c r="H87" s="20">
        <f>'E-E'!G87</f>
        <v>20815529.639999997</v>
      </c>
      <c r="I87" s="20">
        <f>'E-BES'!G87</f>
        <v>8885630.1499999985</v>
      </c>
      <c r="J87" s="20">
        <f>'E-LRB'!G87</f>
        <v>21419752.189999994</v>
      </c>
      <c r="K87" s="87">
        <f>'E-Total'!G87</f>
        <v>174009077.07999998</v>
      </c>
      <c r="L87" s="20">
        <f>'E-MR'!G87+'E-O'!G87</f>
        <v>168944</v>
      </c>
      <c r="M87" s="12">
        <f>'E-Total'!M87</f>
        <v>174178021.07999998</v>
      </c>
    </row>
    <row r="88" spans="1:13" x14ac:dyDescent="0.25">
      <c r="A88" s="4" t="s">
        <v>78</v>
      </c>
      <c r="B88" s="25">
        <f>'E-G'!G88</f>
        <v>3174814</v>
      </c>
      <c r="C88" s="20">
        <f>'E-FCS'!G88</f>
        <v>1252967</v>
      </c>
      <c r="D88" s="20">
        <f>'E-ADS'!G88</f>
        <v>1457702</v>
      </c>
      <c r="E88" s="20">
        <f>'E-RC'!G88</f>
        <v>1483876</v>
      </c>
      <c r="F88" s="20">
        <f>'E-WM'!G88</f>
        <v>1491439</v>
      </c>
      <c r="G88" s="20">
        <f>'E-TSM'!G88</f>
        <v>2390126</v>
      </c>
      <c r="H88" s="20">
        <f>'E-E'!G88</f>
        <v>687536</v>
      </c>
      <c r="I88" s="20">
        <f>'E-BES'!G88</f>
        <v>1845396</v>
      </c>
      <c r="J88" s="20">
        <f>'E-LRB'!G88</f>
        <v>7947399</v>
      </c>
      <c r="K88" s="87">
        <f>'E-Total'!G88</f>
        <v>21731255</v>
      </c>
      <c r="L88" s="20">
        <f>'E-MR'!G88+'E-O'!G88</f>
        <v>0</v>
      </c>
      <c r="M88" s="12">
        <f>'E-Total'!M88</f>
        <v>21731255</v>
      </c>
    </row>
    <row r="89" spans="1:13" x14ac:dyDescent="0.25">
      <c r="A89" s="5"/>
      <c r="B89" s="26"/>
      <c r="C89" s="21"/>
      <c r="D89" s="21"/>
      <c r="E89" s="21"/>
      <c r="F89" s="21"/>
      <c r="G89" s="21"/>
      <c r="H89" s="21"/>
      <c r="I89" s="21"/>
      <c r="J89" s="21"/>
      <c r="K89" s="88"/>
      <c r="L89" s="21"/>
      <c r="M89" s="13"/>
    </row>
    <row r="90" spans="1:13" x14ac:dyDescent="0.25">
      <c r="A90" s="30"/>
      <c r="B90" s="31">
        <f>SUM(B9:B89)</f>
        <v>1742080627.9908473</v>
      </c>
      <c r="C90" s="32">
        <f t="shared" ref="C90:M90" si="0">SUM(C9:C89)</f>
        <v>735491610.02813065</v>
      </c>
      <c r="D90" s="32">
        <f t="shared" si="0"/>
        <v>489228934.16906869</v>
      </c>
      <c r="E90" s="32">
        <f t="shared" si="0"/>
        <v>1622721525.0034802</v>
      </c>
      <c r="F90" s="32">
        <f t="shared" si="0"/>
        <v>775467557.98404622</v>
      </c>
      <c r="G90" s="32">
        <f t="shared" si="0"/>
        <v>722898728.27051651</v>
      </c>
      <c r="H90" s="32">
        <f t="shared" si="0"/>
        <v>371233254.10172588</v>
      </c>
      <c r="I90" s="32">
        <f t="shared" si="0"/>
        <v>928215722.4109807</v>
      </c>
      <c r="J90" s="32">
        <f t="shared" si="0"/>
        <v>1081313493.8551784</v>
      </c>
      <c r="K90" s="32">
        <f t="shared" si="0"/>
        <v>8468651453.8139753</v>
      </c>
      <c r="L90" s="32">
        <f>'E-MR'!G90+'E-O'!G90</f>
        <v>53135358.463997036</v>
      </c>
      <c r="M90" s="33">
        <f t="shared" si="0"/>
        <v>8521786812.2779703</v>
      </c>
    </row>
    <row r="91" spans="1:13" x14ac:dyDescent="0.25">
      <c r="A91" s="29" t="str">
        <f>"Source: Victoria Grants Commission - Questionnaire "&amp;$A$3&amp;" response from Council"</f>
        <v>Source: Victoria Grants Commission - Questionnaire 2017-18 response from Council</v>
      </c>
      <c r="B91" s="10"/>
      <c r="C91" s="10"/>
      <c r="D91" s="10"/>
      <c r="E91" s="10"/>
      <c r="F91" s="10"/>
      <c r="G91" s="10"/>
      <c r="H91" s="10"/>
      <c r="I91" s="10"/>
      <c r="J91" s="10"/>
      <c r="K91" s="10"/>
      <c r="L91" s="10"/>
      <c r="M91" s="10"/>
    </row>
    <row r="96" spans="1:13" x14ac:dyDescent="0.25">
      <c r="B96" s="6"/>
      <c r="C96" s="6"/>
      <c r="D96" s="6"/>
      <c r="E96" s="6"/>
      <c r="F96" s="6"/>
    </row>
    <row r="97" spans="2:6" x14ac:dyDescent="0.25">
      <c r="B97" s="6"/>
      <c r="C97" s="6"/>
      <c r="D97" s="6"/>
      <c r="E97" s="6"/>
      <c r="F97" s="6"/>
    </row>
    <row r="98" spans="2:6" x14ac:dyDescent="0.25">
      <c r="B98" s="6"/>
      <c r="C98" s="6"/>
      <c r="D98" s="6"/>
      <c r="E98" s="6"/>
      <c r="F98" s="6"/>
    </row>
    <row r="99" spans="2:6" x14ac:dyDescent="0.25">
      <c r="B99" s="6"/>
      <c r="C99" s="6"/>
      <c r="D99" s="6"/>
      <c r="E99" s="6"/>
      <c r="F99" s="6"/>
    </row>
    <row r="100" spans="2:6" x14ac:dyDescent="0.25">
      <c r="B100" s="6"/>
      <c r="C100" s="6"/>
      <c r="D100" s="6"/>
      <c r="E100" s="6"/>
      <c r="F100" s="6"/>
    </row>
    <row r="101" spans="2:6" x14ac:dyDescent="0.25">
      <c r="B101" s="6"/>
      <c r="C101" s="6"/>
      <c r="D101" s="6"/>
      <c r="E101" s="6"/>
      <c r="F101" s="6"/>
    </row>
    <row r="102" spans="2:6" x14ac:dyDescent="0.25">
      <c r="B102" s="6"/>
      <c r="C102" s="6"/>
      <c r="D102" s="6"/>
      <c r="E102" s="6"/>
      <c r="F102" s="6"/>
    </row>
  </sheetData>
  <printOptions horizontalCentered="1" verticalCentered="1"/>
  <pageMargins left="0.39370078740157483" right="0.39370078740157483" top="0.39370078740157483" bottom="0.19685039370078741" header="0.31496062992125984" footer="0.31496062992125984"/>
  <pageSetup paperSize="8" scale="60" fitToWidth="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39997558519241921"/>
  </sheetPr>
  <dimension ref="A1:AQ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640625" defaultRowHeight="13.8" x14ac:dyDescent="0.25"/>
  <cols>
    <col min="1" max="1" width="24.6640625" style="6" customWidth="1"/>
    <col min="2" max="43" width="12.6640625" style="9"/>
    <col min="44" max="16384" width="12.6640625" style="6"/>
  </cols>
  <sheetData>
    <row r="1" spans="1:43" x14ac:dyDescent="0.25">
      <c r="A1" s="1" t="s">
        <v>0</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row>
    <row r="2" spans="1:43" ht="15.6" x14ac:dyDescent="0.3">
      <c r="A2" s="2" t="s">
        <v>85</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row>
    <row r="3" spans="1:43" x14ac:dyDescent="0.25">
      <c r="A3" s="28" t="str">
        <f>'Total Exp'!A3</f>
        <v>2017-18</v>
      </c>
    </row>
    <row r="4" spans="1:43" ht="15.6" x14ac:dyDescent="0.3">
      <c r="A4" s="82" t="s">
        <v>86</v>
      </c>
      <c r="B4" s="83"/>
      <c r="C4" s="83"/>
      <c r="D4" s="83"/>
      <c r="E4" s="83"/>
      <c r="F4" s="83"/>
      <c r="G4" s="84"/>
      <c r="H4" s="85"/>
      <c r="I4" s="83"/>
      <c r="J4" s="83"/>
      <c r="K4" s="83"/>
      <c r="L4" s="83"/>
      <c r="M4" s="83"/>
      <c r="N4" s="85"/>
      <c r="O4" s="83"/>
      <c r="P4" s="83"/>
      <c r="Q4" s="83"/>
      <c r="R4" s="83"/>
      <c r="S4" s="83"/>
      <c r="T4" s="85"/>
      <c r="U4" s="83"/>
      <c r="V4" s="83"/>
      <c r="W4" s="83"/>
      <c r="X4" s="83"/>
      <c r="Y4" s="83"/>
      <c r="Z4" s="85"/>
      <c r="AA4" s="83"/>
      <c r="AB4" s="83"/>
      <c r="AC4" s="83"/>
      <c r="AD4" s="83"/>
      <c r="AE4" s="83"/>
      <c r="AF4" s="85"/>
      <c r="AG4" s="83"/>
      <c r="AH4" s="83"/>
      <c r="AI4" s="83"/>
      <c r="AJ4" s="83"/>
      <c r="AK4" s="83"/>
      <c r="AL4" s="85"/>
      <c r="AM4" s="83"/>
      <c r="AN4" s="83"/>
      <c r="AO4" s="83"/>
      <c r="AP4" s="83"/>
      <c r="AQ4" s="84" t="s">
        <v>287</v>
      </c>
    </row>
    <row r="5" spans="1:43" s="60" customFormat="1" ht="13.2" x14ac:dyDescent="0.25">
      <c r="A5" s="49"/>
      <c r="B5" s="61" t="s">
        <v>151</v>
      </c>
      <c r="C5" s="62"/>
      <c r="D5" s="62"/>
      <c r="E5" s="62"/>
      <c r="F5" s="62"/>
      <c r="G5" s="63"/>
      <c r="H5" s="64" t="s">
        <v>93</v>
      </c>
      <c r="I5" s="65"/>
      <c r="J5" s="65"/>
      <c r="K5" s="65"/>
      <c r="L5" s="65"/>
      <c r="M5" s="66"/>
      <c r="N5" s="64" t="s">
        <v>94</v>
      </c>
      <c r="O5" s="65"/>
      <c r="P5" s="65"/>
      <c r="Q5" s="65"/>
      <c r="R5" s="65"/>
      <c r="S5" s="66"/>
      <c r="T5" s="64" t="s">
        <v>97</v>
      </c>
      <c r="U5" s="65"/>
      <c r="V5" s="65"/>
      <c r="W5" s="65"/>
      <c r="X5" s="65"/>
      <c r="Y5" s="66"/>
      <c r="Z5" s="64" t="s">
        <v>98</v>
      </c>
      <c r="AA5" s="65"/>
      <c r="AB5" s="65"/>
      <c r="AC5" s="65"/>
      <c r="AD5" s="65"/>
      <c r="AE5" s="66"/>
      <c r="AF5" s="64" t="s">
        <v>101</v>
      </c>
      <c r="AG5" s="65"/>
      <c r="AH5" s="65"/>
      <c r="AI5" s="65"/>
      <c r="AJ5" s="65"/>
      <c r="AK5" s="66"/>
      <c r="AL5" s="64" t="s">
        <v>102</v>
      </c>
      <c r="AM5" s="65"/>
      <c r="AN5" s="65"/>
      <c r="AO5" s="65"/>
      <c r="AP5" s="65"/>
      <c r="AQ5" s="66"/>
    </row>
    <row r="6" spans="1:43" s="60" customFormat="1" ht="13.2" x14ac:dyDescent="0.25">
      <c r="A6" s="49"/>
      <c r="B6" s="50" t="str">
        <f>$A$4&amp;" Total"</f>
        <v>Governance Total</v>
      </c>
      <c r="C6" s="51"/>
      <c r="D6" s="51"/>
      <c r="E6" s="51"/>
      <c r="F6" s="51"/>
      <c r="G6" s="52"/>
      <c r="H6" s="50" t="s">
        <v>95</v>
      </c>
      <c r="I6" s="51"/>
      <c r="J6" s="51"/>
      <c r="K6" s="51"/>
      <c r="L6" s="51"/>
      <c r="M6" s="52"/>
      <c r="N6" s="50" t="s">
        <v>96</v>
      </c>
      <c r="O6" s="51"/>
      <c r="P6" s="51"/>
      <c r="Q6" s="51"/>
      <c r="R6" s="51"/>
      <c r="S6" s="52"/>
      <c r="T6" s="50" t="s">
        <v>99</v>
      </c>
      <c r="U6" s="51"/>
      <c r="V6" s="51"/>
      <c r="W6" s="51"/>
      <c r="X6" s="51"/>
      <c r="Y6" s="52"/>
      <c r="Z6" s="50" t="s">
        <v>100</v>
      </c>
      <c r="AA6" s="51"/>
      <c r="AB6" s="51"/>
      <c r="AC6" s="51"/>
      <c r="AD6" s="51"/>
      <c r="AE6" s="52"/>
      <c r="AF6" s="53" t="s">
        <v>103</v>
      </c>
      <c r="AG6" s="51"/>
      <c r="AH6" s="51"/>
      <c r="AI6" s="51"/>
      <c r="AJ6" s="51"/>
      <c r="AK6" s="52"/>
      <c r="AL6" s="53" t="s">
        <v>104</v>
      </c>
      <c r="AM6" s="51"/>
      <c r="AN6" s="51"/>
      <c r="AO6" s="51"/>
      <c r="AP6" s="51"/>
      <c r="AQ6" s="52"/>
    </row>
    <row r="7" spans="1:43" s="59" customFormat="1" ht="20.399999999999999" x14ac:dyDescent="0.2">
      <c r="A7" s="57"/>
      <c r="B7" s="42" t="s">
        <v>87</v>
      </c>
      <c r="C7" s="43" t="s">
        <v>88</v>
      </c>
      <c r="D7" s="43" t="s">
        <v>89</v>
      </c>
      <c r="E7" s="43" t="s">
        <v>90</v>
      </c>
      <c r="F7" s="43" t="s">
        <v>91</v>
      </c>
      <c r="G7" s="58" t="s">
        <v>92</v>
      </c>
      <c r="H7" s="42" t="s">
        <v>87</v>
      </c>
      <c r="I7" s="43" t="s">
        <v>88</v>
      </c>
      <c r="J7" s="43" t="s">
        <v>89</v>
      </c>
      <c r="K7" s="43" t="s">
        <v>90</v>
      </c>
      <c r="L7" s="43" t="s">
        <v>91</v>
      </c>
      <c r="M7" s="58" t="s">
        <v>92</v>
      </c>
      <c r="N7" s="42" t="s">
        <v>87</v>
      </c>
      <c r="O7" s="43" t="s">
        <v>88</v>
      </c>
      <c r="P7" s="43" t="s">
        <v>89</v>
      </c>
      <c r="Q7" s="43" t="s">
        <v>90</v>
      </c>
      <c r="R7" s="43" t="s">
        <v>91</v>
      </c>
      <c r="S7" s="58" t="s">
        <v>92</v>
      </c>
      <c r="T7" s="42" t="s">
        <v>87</v>
      </c>
      <c r="U7" s="43" t="s">
        <v>88</v>
      </c>
      <c r="V7" s="43" t="s">
        <v>89</v>
      </c>
      <c r="W7" s="43" t="s">
        <v>90</v>
      </c>
      <c r="X7" s="43" t="s">
        <v>91</v>
      </c>
      <c r="Y7" s="58" t="s">
        <v>92</v>
      </c>
      <c r="Z7" s="42" t="s">
        <v>87</v>
      </c>
      <c r="AA7" s="43" t="s">
        <v>88</v>
      </c>
      <c r="AB7" s="43" t="s">
        <v>89</v>
      </c>
      <c r="AC7" s="43" t="s">
        <v>90</v>
      </c>
      <c r="AD7" s="43" t="s">
        <v>91</v>
      </c>
      <c r="AE7" s="58" t="s">
        <v>92</v>
      </c>
      <c r="AF7" s="42" t="s">
        <v>87</v>
      </c>
      <c r="AG7" s="43" t="s">
        <v>88</v>
      </c>
      <c r="AH7" s="43" t="s">
        <v>89</v>
      </c>
      <c r="AI7" s="43" t="s">
        <v>90</v>
      </c>
      <c r="AJ7" s="43" t="s">
        <v>91</v>
      </c>
      <c r="AK7" s="58" t="s">
        <v>92</v>
      </c>
      <c r="AL7" s="42" t="s">
        <v>87</v>
      </c>
      <c r="AM7" s="43" t="s">
        <v>88</v>
      </c>
      <c r="AN7" s="43" t="s">
        <v>89</v>
      </c>
      <c r="AO7" s="43" t="s">
        <v>90</v>
      </c>
      <c r="AP7" s="43" t="s">
        <v>91</v>
      </c>
      <c r="AQ7" s="58" t="s">
        <v>92</v>
      </c>
    </row>
    <row r="8" spans="1:43" s="59" customFormat="1" ht="10.199999999999999" x14ac:dyDescent="0.2">
      <c r="A8" s="67"/>
      <c r="B8" s="46" t="s">
        <v>79</v>
      </c>
      <c r="C8" s="47" t="s">
        <v>80</v>
      </c>
      <c r="D8" s="47" t="s">
        <v>81</v>
      </c>
      <c r="E8" s="47" t="s">
        <v>82</v>
      </c>
      <c r="F8" s="47" t="s">
        <v>83</v>
      </c>
      <c r="G8" s="54" t="s">
        <v>84</v>
      </c>
      <c r="H8" s="46" t="s">
        <v>79</v>
      </c>
      <c r="I8" s="47" t="s">
        <v>80</v>
      </c>
      <c r="J8" s="47" t="s">
        <v>81</v>
      </c>
      <c r="K8" s="47" t="s">
        <v>82</v>
      </c>
      <c r="L8" s="47" t="s">
        <v>83</v>
      </c>
      <c r="M8" s="54" t="s">
        <v>84</v>
      </c>
      <c r="N8" s="46" t="s">
        <v>79</v>
      </c>
      <c r="O8" s="47" t="s">
        <v>80</v>
      </c>
      <c r="P8" s="47" t="s">
        <v>81</v>
      </c>
      <c r="Q8" s="47" t="s">
        <v>82</v>
      </c>
      <c r="R8" s="47" t="s">
        <v>83</v>
      </c>
      <c r="S8" s="54" t="s">
        <v>84</v>
      </c>
      <c r="T8" s="46" t="s">
        <v>79</v>
      </c>
      <c r="U8" s="47" t="s">
        <v>80</v>
      </c>
      <c r="V8" s="47" t="s">
        <v>81</v>
      </c>
      <c r="W8" s="47" t="s">
        <v>82</v>
      </c>
      <c r="X8" s="47" t="s">
        <v>83</v>
      </c>
      <c r="Y8" s="54" t="s">
        <v>84</v>
      </c>
      <c r="Z8" s="46" t="s">
        <v>79</v>
      </c>
      <c r="AA8" s="47" t="s">
        <v>80</v>
      </c>
      <c r="AB8" s="47" t="s">
        <v>81</v>
      </c>
      <c r="AC8" s="47" t="s">
        <v>82</v>
      </c>
      <c r="AD8" s="47" t="s">
        <v>83</v>
      </c>
      <c r="AE8" s="54" t="s">
        <v>84</v>
      </c>
      <c r="AF8" s="46" t="s">
        <v>79</v>
      </c>
      <c r="AG8" s="47" t="s">
        <v>80</v>
      </c>
      <c r="AH8" s="47" t="s">
        <v>81</v>
      </c>
      <c r="AI8" s="47" t="s">
        <v>82</v>
      </c>
      <c r="AJ8" s="47" t="s">
        <v>83</v>
      </c>
      <c r="AK8" s="54" t="s">
        <v>84</v>
      </c>
      <c r="AL8" s="46" t="s">
        <v>79</v>
      </c>
      <c r="AM8" s="47" t="s">
        <v>80</v>
      </c>
      <c r="AN8" s="47" t="s">
        <v>81</v>
      </c>
      <c r="AO8" s="47" t="s">
        <v>82</v>
      </c>
      <c r="AP8" s="47" t="s">
        <v>83</v>
      </c>
      <c r="AQ8" s="54" t="s">
        <v>84</v>
      </c>
    </row>
    <row r="9" spans="1:43" x14ac:dyDescent="0.25">
      <c r="A9" s="3"/>
      <c r="B9" s="89"/>
      <c r="C9" s="90"/>
      <c r="D9" s="90"/>
      <c r="E9" s="90"/>
      <c r="F9" s="90"/>
      <c r="G9" s="91"/>
      <c r="H9" s="14"/>
      <c r="I9" s="15"/>
      <c r="J9" s="15"/>
      <c r="K9" s="15"/>
      <c r="L9" s="15"/>
      <c r="M9" s="11"/>
      <c r="N9" s="14"/>
      <c r="O9" s="15"/>
      <c r="P9" s="15"/>
      <c r="Q9" s="15"/>
      <c r="R9" s="15"/>
      <c r="S9" s="11"/>
      <c r="T9" s="14"/>
      <c r="U9" s="15"/>
      <c r="V9" s="15"/>
      <c r="W9" s="15"/>
      <c r="X9" s="15"/>
      <c r="Y9" s="11"/>
      <c r="Z9" s="14"/>
      <c r="AA9" s="15"/>
      <c r="AB9" s="15"/>
      <c r="AC9" s="15"/>
      <c r="AD9" s="15"/>
      <c r="AE9" s="11"/>
      <c r="AF9" s="14"/>
      <c r="AG9" s="15"/>
      <c r="AH9" s="15"/>
      <c r="AI9" s="15"/>
      <c r="AJ9" s="15"/>
      <c r="AK9" s="11"/>
      <c r="AL9" s="14"/>
      <c r="AM9" s="15"/>
      <c r="AN9" s="15"/>
      <c r="AO9" s="15"/>
      <c r="AP9" s="15"/>
      <c r="AQ9" s="11"/>
    </row>
    <row r="10" spans="1:43" x14ac:dyDescent="0.25">
      <c r="A10" s="4" t="s">
        <v>1</v>
      </c>
      <c r="B10" s="92">
        <v>2603917</v>
      </c>
      <c r="C10" s="87">
        <v>2125967</v>
      </c>
      <c r="D10" s="87">
        <v>398244</v>
      </c>
      <c r="E10" s="87">
        <v>0</v>
      </c>
      <c r="F10" s="87">
        <v>252131</v>
      </c>
      <c r="G10" s="93">
        <v>5380259</v>
      </c>
      <c r="H10" s="16">
        <v>856857</v>
      </c>
      <c r="I10" s="17">
        <v>54779</v>
      </c>
      <c r="J10" s="17">
        <v>0</v>
      </c>
      <c r="K10" s="17">
        <v>0</v>
      </c>
      <c r="L10" s="17">
        <v>206925</v>
      </c>
      <c r="M10" s="12">
        <v>1118561</v>
      </c>
      <c r="N10" s="16">
        <v>120552</v>
      </c>
      <c r="O10" s="17">
        <v>220053</v>
      </c>
      <c r="P10" s="17">
        <v>0</v>
      </c>
      <c r="Q10" s="17">
        <v>0</v>
      </c>
      <c r="R10" s="17">
        <v>0</v>
      </c>
      <c r="S10" s="12">
        <v>340605</v>
      </c>
      <c r="T10" s="16">
        <v>635075</v>
      </c>
      <c r="U10" s="17">
        <v>751832</v>
      </c>
      <c r="V10" s="17">
        <v>0</v>
      </c>
      <c r="W10" s="17">
        <v>0</v>
      </c>
      <c r="X10" s="20">
        <v>45206</v>
      </c>
      <c r="Y10" s="12">
        <v>1432113</v>
      </c>
      <c r="Z10" s="16">
        <v>0</v>
      </c>
      <c r="AA10" s="17">
        <v>155521</v>
      </c>
      <c r="AB10" s="17">
        <v>0</v>
      </c>
      <c r="AC10" s="17">
        <v>0</v>
      </c>
      <c r="AD10" s="17">
        <v>0</v>
      </c>
      <c r="AE10" s="12">
        <v>155521</v>
      </c>
      <c r="AF10" s="16">
        <v>620137</v>
      </c>
      <c r="AG10" s="17">
        <v>186650</v>
      </c>
      <c r="AH10" s="17">
        <v>0</v>
      </c>
      <c r="AI10" s="17">
        <v>0</v>
      </c>
      <c r="AJ10" s="17">
        <v>0</v>
      </c>
      <c r="AK10" s="12">
        <v>806787</v>
      </c>
      <c r="AL10" s="16">
        <v>371296</v>
      </c>
      <c r="AM10" s="17">
        <v>757132</v>
      </c>
      <c r="AN10" s="17">
        <v>398244</v>
      </c>
      <c r="AO10" s="17">
        <v>0</v>
      </c>
      <c r="AP10" s="17">
        <v>0</v>
      </c>
      <c r="AQ10" s="12">
        <v>1526672</v>
      </c>
    </row>
    <row r="11" spans="1:43" x14ac:dyDescent="0.25">
      <c r="A11" s="4" t="s">
        <v>2</v>
      </c>
      <c r="B11" s="92">
        <v>2602116.63</v>
      </c>
      <c r="C11" s="87">
        <v>1864391.36</v>
      </c>
      <c r="D11" s="87">
        <v>21604.9</v>
      </c>
      <c r="E11" s="87">
        <v>0</v>
      </c>
      <c r="F11" s="87">
        <v>262901.04000000004</v>
      </c>
      <c r="G11" s="93">
        <v>4751013.93</v>
      </c>
      <c r="H11" s="16">
        <v>873192.5</v>
      </c>
      <c r="I11" s="17">
        <v>317475.59000000003</v>
      </c>
      <c r="J11" s="17">
        <v>0</v>
      </c>
      <c r="K11" s="17">
        <v>0</v>
      </c>
      <c r="L11" s="17">
        <v>222427.04</v>
      </c>
      <c r="M11" s="12">
        <v>1413095.1300000001</v>
      </c>
      <c r="N11" s="16">
        <v>274427.78999999998</v>
      </c>
      <c r="O11" s="17">
        <v>65833.440000000002</v>
      </c>
      <c r="P11" s="17">
        <v>8477</v>
      </c>
      <c r="Q11" s="17">
        <v>0</v>
      </c>
      <c r="R11" s="17">
        <v>69</v>
      </c>
      <c r="S11" s="12">
        <v>348807.23</v>
      </c>
      <c r="T11" s="16">
        <v>729855.85</v>
      </c>
      <c r="U11" s="17">
        <v>316192.28000000003</v>
      </c>
      <c r="V11" s="17">
        <v>0</v>
      </c>
      <c r="W11" s="17">
        <v>0</v>
      </c>
      <c r="X11" s="20">
        <v>40405</v>
      </c>
      <c r="Y11" s="12">
        <v>1086453.1299999999</v>
      </c>
      <c r="Z11" s="16">
        <v>0</v>
      </c>
      <c r="AA11" s="17">
        <v>968704</v>
      </c>
      <c r="AB11" s="17">
        <v>0</v>
      </c>
      <c r="AC11" s="17">
        <v>0</v>
      </c>
      <c r="AD11" s="17">
        <v>0</v>
      </c>
      <c r="AE11" s="12">
        <v>968704</v>
      </c>
      <c r="AF11" s="16">
        <v>626053.88</v>
      </c>
      <c r="AG11" s="17">
        <v>87782.25</v>
      </c>
      <c r="AH11" s="17">
        <v>0</v>
      </c>
      <c r="AI11" s="17">
        <v>0</v>
      </c>
      <c r="AJ11" s="17">
        <v>0</v>
      </c>
      <c r="AK11" s="12">
        <v>713836.13</v>
      </c>
      <c r="AL11" s="16">
        <v>98586.61</v>
      </c>
      <c r="AM11" s="17">
        <v>108403.8</v>
      </c>
      <c r="AN11" s="17">
        <v>13127.9</v>
      </c>
      <c r="AO11" s="17">
        <v>0</v>
      </c>
      <c r="AP11" s="17">
        <v>0</v>
      </c>
      <c r="AQ11" s="12">
        <v>220118.31</v>
      </c>
    </row>
    <row r="12" spans="1:43" x14ac:dyDescent="0.25">
      <c r="A12" s="4" t="s">
        <v>3</v>
      </c>
      <c r="B12" s="92">
        <v>12974916</v>
      </c>
      <c r="C12" s="87">
        <v>11928086</v>
      </c>
      <c r="D12" s="87">
        <v>6669000</v>
      </c>
      <c r="E12" s="87">
        <v>2211012</v>
      </c>
      <c r="F12" s="87">
        <v>871875</v>
      </c>
      <c r="G12" s="93">
        <v>34654889</v>
      </c>
      <c r="H12" s="16">
        <v>1438095</v>
      </c>
      <c r="I12" s="17">
        <v>1439982</v>
      </c>
      <c r="J12" s="17">
        <v>5906000</v>
      </c>
      <c r="K12" s="17">
        <v>0</v>
      </c>
      <c r="L12" s="17">
        <v>435607</v>
      </c>
      <c r="M12" s="12">
        <v>9219684</v>
      </c>
      <c r="N12" s="16">
        <v>2610831</v>
      </c>
      <c r="O12" s="17">
        <v>953002</v>
      </c>
      <c r="P12" s="17">
        <v>0</v>
      </c>
      <c r="Q12" s="17">
        <v>0</v>
      </c>
      <c r="R12" s="17">
        <v>463391</v>
      </c>
      <c r="S12" s="12">
        <v>4027224</v>
      </c>
      <c r="T12" s="16">
        <v>3284545</v>
      </c>
      <c r="U12" s="17">
        <v>2467174</v>
      </c>
      <c r="V12" s="17">
        <v>763000</v>
      </c>
      <c r="W12" s="17">
        <v>2211012</v>
      </c>
      <c r="X12" s="20">
        <v>-27123</v>
      </c>
      <c r="Y12" s="12">
        <v>8698608</v>
      </c>
      <c r="Z12" s="16">
        <v>0</v>
      </c>
      <c r="AA12" s="17">
        <v>0</v>
      </c>
      <c r="AB12" s="17">
        <v>0</v>
      </c>
      <c r="AC12" s="17">
        <v>0</v>
      </c>
      <c r="AD12" s="17">
        <v>0</v>
      </c>
      <c r="AE12" s="12">
        <v>0</v>
      </c>
      <c r="AF12" s="16">
        <v>2776242</v>
      </c>
      <c r="AG12" s="17">
        <v>1745128</v>
      </c>
      <c r="AH12" s="17">
        <v>0</v>
      </c>
      <c r="AI12" s="17">
        <v>0</v>
      </c>
      <c r="AJ12" s="17">
        <v>0</v>
      </c>
      <c r="AK12" s="12">
        <v>4521370</v>
      </c>
      <c r="AL12" s="16">
        <v>2865203</v>
      </c>
      <c r="AM12" s="17">
        <v>5322800</v>
      </c>
      <c r="AN12" s="17">
        <v>0</v>
      </c>
      <c r="AO12" s="17">
        <v>0</v>
      </c>
      <c r="AP12" s="17">
        <v>0</v>
      </c>
      <c r="AQ12" s="12">
        <v>8188003</v>
      </c>
    </row>
    <row r="13" spans="1:43" x14ac:dyDescent="0.25">
      <c r="A13" s="4" t="s">
        <v>4</v>
      </c>
      <c r="B13" s="92">
        <v>7215000</v>
      </c>
      <c r="C13" s="87">
        <v>2441000</v>
      </c>
      <c r="D13" s="87">
        <v>304000</v>
      </c>
      <c r="E13" s="87">
        <v>2306000</v>
      </c>
      <c r="F13" s="87">
        <v>817000</v>
      </c>
      <c r="G13" s="93">
        <v>13083000</v>
      </c>
      <c r="H13" s="16">
        <v>449000</v>
      </c>
      <c r="I13" s="17">
        <v>208000</v>
      </c>
      <c r="J13" s="17">
        <v>56000</v>
      </c>
      <c r="K13" s="17">
        <v>6000</v>
      </c>
      <c r="L13" s="17">
        <v>336000</v>
      </c>
      <c r="M13" s="12">
        <v>1055000</v>
      </c>
      <c r="N13" s="16">
        <v>2958000</v>
      </c>
      <c r="O13" s="17">
        <v>875000</v>
      </c>
      <c r="P13" s="17">
        <v>134000</v>
      </c>
      <c r="Q13" s="17">
        <v>42000</v>
      </c>
      <c r="R13" s="17">
        <v>152000</v>
      </c>
      <c r="S13" s="12">
        <v>4161000</v>
      </c>
      <c r="T13" s="16">
        <v>3808000</v>
      </c>
      <c r="U13" s="17">
        <v>1358000</v>
      </c>
      <c r="V13" s="17">
        <v>114000</v>
      </c>
      <c r="W13" s="17">
        <v>2258000</v>
      </c>
      <c r="X13" s="20">
        <v>329000</v>
      </c>
      <c r="Y13" s="12">
        <v>7867000</v>
      </c>
      <c r="Z13" s="16">
        <v>0</v>
      </c>
      <c r="AA13" s="17">
        <v>0</v>
      </c>
      <c r="AB13" s="17">
        <v>0</v>
      </c>
      <c r="AC13" s="17">
        <v>0</v>
      </c>
      <c r="AD13" s="17">
        <v>0</v>
      </c>
      <c r="AE13" s="12">
        <v>0</v>
      </c>
      <c r="AF13" s="16">
        <v>0</v>
      </c>
      <c r="AG13" s="17">
        <v>0</v>
      </c>
      <c r="AH13" s="17">
        <v>0</v>
      </c>
      <c r="AI13" s="17">
        <v>0</v>
      </c>
      <c r="AJ13" s="17">
        <v>0</v>
      </c>
      <c r="AK13" s="12">
        <v>0</v>
      </c>
      <c r="AL13" s="16">
        <v>0</v>
      </c>
      <c r="AM13" s="17">
        <v>0</v>
      </c>
      <c r="AN13" s="17">
        <v>0</v>
      </c>
      <c r="AO13" s="17">
        <v>0</v>
      </c>
      <c r="AP13" s="17">
        <v>0</v>
      </c>
      <c r="AQ13" s="12">
        <v>0</v>
      </c>
    </row>
    <row r="14" spans="1:43" x14ac:dyDescent="0.25">
      <c r="A14" s="4" t="s">
        <v>5</v>
      </c>
      <c r="B14" s="92">
        <v>9030550</v>
      </c>
      <c r="C14" s="87">
        <v>5815212</v>
      </c>
      <c r="D14" s="87">
        <v>641975</v>
      </c>
      <c r="E14" s="87">
        <v>571514</v>
      </c>
      <c r="F14" s="87">
        <v>906224</v>
      </c>
      <c r="G14" s="93">
        <v>16965475</v>
      </c>
      <c r="H14" s="16">
        <v>602987</v>
      </c>
      <c r="I14" s="17">
        <v>191453</v>
      </c>
      <c r="J14" s="17">
        <v>0</v>
      </c>
      <c r="K14" s="17">
        <v>0</v>
      </c>
      <c r="L14" s="17">
        <v>330765</v>
      </c>
      <c r="M14" s="12">
        <v>1125205</v>
      </c>
      <c r="N14" s="16">
        <v>1550004</v>
      </c>
      <c r="O14" s="17">
        <v>310756</v>
      </c>
      <c r="P14" s="17">
        <v>0</v>
      </c>
      <c r="Q14" s="17">
        <v>0</v>
      </c>
      <c r="R14" s="17">
        <v>69419</v>
      </c>
      <c r="S14" s="12">
        <v>1930179</v>
      </c>
      <c r="T14" s="16">
        <v>1967338</v>
      </c>
      <c r="U14" s="17">
        <v>1183343</v>
      </c>
      <c r="V14" s="17">
        <v>0</v>
      </c>
      <c r="W14" s="17">
        <v>571514</v>
      </c>
      <c r="X14" s="20">
        <v>492491</v>
      </c>
      <c r="Y14" s="12">
        <v>4214686</v>
      </c>
      <c r="Z14" s="16">
        <v>0</v>
      </c>
      <c r="AA14" s="17">
        <v>0</v>
      </c>
      <c r="AB14" s="17">
        <v>0</v>
      </c>
      <c r="AC14" s="17">
        <v>0</v>
      </c>
      <c r="AD14" s="17">
        <v>0</v>
      </c>
      <c r="AE14" s="12">
        <v>0</v>
      </c>
      <c r="AF14" s="16">
        <v>4242977</v>
      </c>
      <c r="AG14" s="17">
        <v>2614424</v>
      </c>
      <c r="AH14" s="17">
        <v>0</v>
      </c>
      <c r="AI14" s="17">
        <v>0</v>
      </c>
      <c r="AJ14" s="17">
        <v>13549</v>
      </c>
      <c r="AK14" s="12">
        <v>6870950</v>
      </c>
      <c r="AL14" s="16">
        <v>667244</v>
      </c>
      <c r="AM14" s="17">
        <v>1515236</v>
      </c>
      <c r="AN14" s="17">
        <v>641975</v>
      </c>
      <c r="AO14" s="17">
        <v>0</v>
      </c>
      <c r="AP14" s="17">
        <v>0</v>
      </c>
      <c r="AQ14" s="12">
        <v>2824455</v>
      </c>
    </row>
    <row r="15" spans="1:43" x14ac:dyDescent="0.25">
      <c r="A15" s="4" t="s">
        <v>6</v>
      </c>
      <c r="B15" s="92">
        <v>4458516.0944459029</v>
      </c>
      <c r="C15" s="87">
        <v>2720904.1412263056</v>
      </c>
      <c r="D15" s="87">
        <v>700629</v>
      </c>
      <c r="E15" s="87">
        <v>572068.99</v>
      </c>
      <c r="F15" s="87">
        <v>1146907.4031311721</v>
      </c>
      <c r="G15" s="93">
        <v>9599025.6288033798</v>
      </c>
      <c r="H15" s="16">
        <v>615263.98</v>
      </c>
      <c r="I15" s="17">
        <v>93840.484276938063</v>
      </c>
      <c r="J15" s="17">
        <v>0</v>
      </c>
      <c r="K15" s="17">
        <v>0</v>
      </c>
      <c r="L15" s="17">
        <v>383634.54</v>
      </c>
      <c r="M15" s="12">
        <v>1092739.004276938</v>
      </c>
      <c r="N15" s="16">
        <v>1243210.3700000001</v>
      </c>
      <c r="O15" s="17">
        <v>222884.49211549759</v>
      </c>
      <c r="P15" s="17">
        <v>0</v>
      </c>
      <c r="Q15" s="17">
        <v>0</v>
      </c>
      <c r="R15" s="17">
        <v>58086.2</v>
      </c>
      <c r="S15" s="12">
        <v>1524181.0621154977</v>
      </c>
      <c r="T15" s="16">
        <v>1143261.17</v>
      </c>
      <c r="U15" s="17">
        <v>598695.94013237371</v>
      </c>
      <c r="V15" s="17">
        <v>0</v>
      </c>
      <c r="W15" s="17">
        <v>572068.99</v>
      </c>
      <c r="X15" s="20">
        <v>302137.49</v>
      </c>
      <c r="Y15" s="12">
        <v>2616163.5901323734</v>
      </c>
      <c r="Z15" s="16">
        <v>0</v>
      </c>
      <c r="AA15" s="17">
        <v>-0.47000000000025466</v>
      </c>
      <c r="AB15" s="17">
        <v>0</v>
      </c>
      <c r="AC15" s="17">
        <v>0</v>
      </c>
      <c r="AD15" s="17">
        <v>0</v>
      </c>
      <c r="AE15" s="12">
        <v>-0.47000000000025466</v>
      </c>
      <c r="AF15" s="16">
        <v>382841.22</v>
      </c>
      <c r="AG15" s="17">
        <v>155242.03466147231</v>
      </c>
      <c r="AH15" s="17">
        <v>0</v>
      </c>
      <c r="AI15" s="17">
        <v>0</v>
      </c>
      <c r="AJ15" s="17">
        <v>0</v>
      </c>
      <c r="AK15" s="12">
        <v>538083.25466147228</v>
      </c>
      <c r="AL15" s="16">
        <v>1073939.3544459026</v>
      </c>
      <c r="AM15" s="17">
        <v>1650241.6600400242</v>
      </c>
      <c r="AN15" s="17">
        <v>700629</v>
      </c>
      <c r="AO15" s="17">
        <v>0</v>
      </c>
      <c r="AP15" s="17">
        <v>403049.1731311722</v>
      </c>
      <c r="AQ15" s="12">
        <v>3827859.1876170989</v>
      </c>
    </row>
    <row r="16" spans="1:43" x14ac:dyDescent="0.25">
      <c r="A16" s="4" t="s">
        <v>7</v>
      </c>
      <c r="B16" s="92">
        <v>12649985.710000003</v>
      </c>
      <c r="C16" s="87">
        <v>6687387.9199999981</v>
      </c>
      <c r="D16" s="87">
        <v>968988.48</v>
      </c>
      <c r="E16" s="87">
        <v>110548.58</v>
      </c>
      <c r="F16" s="87">
        <v>3142049.99</v>
      </c>
      <c r="G16" s="93">
        <v>23558960.68</v>
      </c>
      <c r="H16" s="16">
        <v>1148050.95</v>
      </c>
      <c r="I16" s="17">
        <v>510535.95999999996</v>
      </c>
      <c r="J16" s="17">
        <v>0</v>
      </c>
      <c r="K16" s="17">
        <v>0</v>
      </c>
      <c r="L16" s="17">
        <v>323555.64000000007</v>
      </c>
      <c r="M16" s="12">
        <v>1982142.55</v>
      </c>
      <c r="N16" s="16">
        <v>2140595.5500000003</v>
      </c>
      <c r="O16" s="17">
        <v>550284.28</v>
      </c>
      <c r="P16" s="17">
        <v>0</v>
      </c>
      <c r="Q16" s="17">
        <v>0</v>
      </c>
      <c r="R16" s="17">
        <v>253574.65</v>
      </c>
      <c r="S16" s="12">
        <v>2944454.48</v>
      </c>
      <c r="T16" s="16">
        <v>2831384.47</v>
      </c>
      <c r="U16" s="17">
        <v>892928.37999999989</v>
      </c>
      <c r="V16" s="17">
        <v>0</v>
      </c>
      <c r="W16" s="17">
        <v>110548.58</v>
      </c>
      <c r="X16" s="20">
        <v>1319328.04</v>
      </c>
      <c r="Y16" s="12">
        <v>5154189.4700000007</v>
      </c>
      <c r="Z16" s="16">
        <v>0</v>
      </c>
      <c r="AA16" s="17">
        <v>0</v>
      </c>
      <c r="AB16" s="17">
        <v>0</v>
      </c>
      <c r="AC16" s="17">
        <v>0</v>
      </c>
      <c r="AD16" s="17">
        <v>0</v>
      </c>
      <c r="AE16" s="12">
        <v>0</v>
      </c>
      <c r="AF16" s="16">
        <v>4554967.4800000014</v>
      </c>
      <c r="AG16" s="17">
        <v>1549991.5799999996</v>
      </c>
      <c r="AH16" s="17">
        <v>0</v>
      </c>
      <c r="AI16" s="17">
        <v>0</v>
      </c>
      <c r="AJ16" s="17">
        <v>350207.82999999996</v>
      </c>
      <c r="AK16" s="12">
        <v>6455166.8900000006</v>
      </c>
      <c r="AL16" s="16">
        <v>1974987.26</v>
      </c>
      <c r="AM16" s="17">
        <v>3183647.7199999993</v>
      </c>
      <c r="AN16" s="17">
        <v>968988.48</v>
      </c>
      <c r="AO16" s="17">
        <v>0</v>
      </c>
      <c r="AP16" s="17">
        <v>895383.83000000007</v>
      </c>
      <c r="AQ16" s="12">
        <v>7023007.2899999991</v>
      </c>
    </row>
    <row r="17" spans="1:43" x14ac:dyDescent="0.25">
      <c r="A17" s="4" t="s">
        <v>8</v>
      </c>
      <c r="B17" s="92">
        <v>3032746.97</v>
      </c>
      <c r="C17" s="87">
        <v>2532077.5700000003</v>
      </c>
      <c r="D17" s="87">
        <v>290481.95999999996</v>
      </c>
      <c r="E17" s="87">
        <v>197894.74</v>
      </c>
      <c r="F17" s="87">
        <v>346755.87</v>
      </c>
      <c r="G17" s="93">
        <v>6399957.1099999994</v>
      </c>
      <c r="H17" s="16">
        <v>435931.21</v>
      </c>
      <c r="I17" s="17">
        <v>164402.76999999999</v>
      </c>
      <c r="J17" s="17">
        <v>0</v>
      </c>
      <c r="K17" s="17">
        <v>0</v>
      </c>
      <c r="L17" s="17">
        <v>269925.03999999998</v>
      </c>
      <c r="M17" s="12">
        <v>870259.02</v>
      </c>
      <c r="N17" s="16">
        <v>399615.11</v>
      </c>
      <c r="O17" s="17">
        <v>139714.04</v>
      </c>
      <c r="P17" s="17">
        <v>0</v>
      </c>
      <c r="Q17" s="17">
        <v>0</v>
      </c>
      <c r="R17" s="17">
        <v>0</v>
      </c>
      <c r="S17" s="12">
        <v>539329.15</v>
      </c>
      <c r="T17" s="16">
        <v>705623.9</v>
      </c>
      <c r="U17" s="17">
        <v>122089.97</v>
      </c>
      <c r="V17" s="17">
        <v>0</v>
      </c>
      <c r="W17" s="17">
        <v>197894.74</v>
      </c>
      <c r="X17" s="20">
        <v>76830.83</v>
      </c>
      <c r="Y17" s="12">
        <v>1102439.44</v>
      </c>
      <c r="Z17" s="16">
        <v>53883.5</v>
      </c>
      <c r="AA17" s="17">
        <v>296051</v>
      </c>
      <c r="AB17" s="17">
        <v>0</v>
      </c>
      <c r="AC17" s="17">
        <v>0</v>
      </c>
      <c r="AD17" s="17">
        <v>0</v>
      </c>
      <c r="AE17" s="12">
        <v>349934.5</v>
      </c>
      <c r="AF17" s="16">
        <v>1266787.73</v>
      </c>
      <c r="AG17" s="17">
        <v>841231.56</v>
      </c>
      <c r="AH17" s="17">
        <v>267704.11</v>
      </c>
      <c r="AI17" s="17">
        <v>0</v>
      </c>
      <c r="AJ17" s="17">
        <v>0</v>
      </c>
      <c r="AK17" s="12">
        <v>2375723.4</v>
      </c>
      <c r="AL17" s="16">
        <v>170905.52</v>
      </c>
      <c r="AM17" s="17">
        <v>968588.23</v>
      </c>
      <c r="AN17" s="17">
        <v>22777.85</v>
      </c>
      <c r="AO17" s="17">
        <v>0</v>
      </c>
      <c r="AP17" s="17">
        <v>0</v>
      </c>
      <c r="AQ17" s="12">
        <v>1162271.6000000001</v>
      </c>
    </row>
    <row r="18" spans="1:43" x14ac:dyDescent="0.25">
      <c r="A18" s="4" t="s">
        <v>9</v>
      </c>
      <c r="B18" s="92">
        <v>25303680</v>
      </c>
      <c r="C18" s="87">
        <v>24860466</v>
      </c>
      <c r="D18" s="87">
        <v>5289268.8099999996</v>
      </c>
      <c r="E18" s="87">
        <v>2348232</v>
      </c>
      <c r="F18" s="87">
        <v>2500985</v>
      </c>
      <c r="G18" s="93">
        <v>60302631.810000002</v>
      </c>
      <c r="H18" s="16">
        <v>802846</v>
      </c>
      <c r="I18" s="17">
        <v>201183</v>
      </c>
      <c r="J18" s="17">
        <v>0</v>
      </c>
      <c r="K18" s="17">
        <v>0</v>
      </c>
      <c r="L18" s="17">
        <v>475314</v>
      </c>
      <c r="M18" s="12">
        <v>1479343</v>
      </c>
      <c r="N18" s="16">
        <v>2717945</v>
      </c>
      <c r="O18" s="17">
        <v>545670</v>
      </c>
      <c r="P18" s="17">
        <v>0</v>
      </c>
      <c r="Q18" s="17">
        <v>0</v>
      </c>
      <c r="R18" s="17">
        <v>266678</v>
      </c>
      <c r="S18" s="12">
        <v>3530293</v>
      </c>
      <c r="T18" s="16">
        <v>4889676</v>
      </c>
      <c r="U18" s="17">
        <v>8109445</v>
      </c>
      <c r="V18" s="17">
        <v>0</v>
      </c>
      <c r="W18" s="17">
        <v>2348232</v>
      </c>
      <c r="X18" s="20">
        <v>742703</v>
      </c>
      <c r="Y18" s="12">
        <v>16090056</v>
      </c>
      <c r="Z18" s="16">
        <v>0</v>
      </c>
      <c r="AA18" s="17">
        <v>0</v>
      </c>
      <c r="AB18" s="17">
        <v>0</v>
      </c>
      <c r="AC18" s="17">
        <v>0</v>
      </c>
      <c r="AD18" s="17">
        <v>0</v>
      </c>
      <c r="AE18" s="12">
        <v>0</v>
      </c>
      <c r="AF18" s="16">
        <v>6873069</v>
      </c>
      <c r="AG18" s="17">
        <v>1558760</v>
      </c>
      <c r="AH18" s="17">
        <v>0</v>
      </c>
      <c r="AI18" s="17">
        <v>0</v>
      </c>
      <c r="AJ18" s="17">
        <v>387829</v>
      </c>
      <c r="AK18" s="12">
        <v>8819658</v>
      </c>
      <c r="AL18" s="16">
        <v>10020144</v>
      </c>
      <c r="AM18" s="17">
        <v>14445408</v>
      </c>
      <c r="AN18" s="17">
        <v>5289268.8099999996</v>
      </c>
      <c r="AO18" s="17">
        <v>0</v>
      </c>
      <c r="AP18" s="17">
        <v>628461</v>
      </c>
      <c r="AQ18" s="12">
        <v>30383281.809999999</v>
      </c>
    </row>
    <row r="19" spans="1:43" x14ac:dyDescent="0.25">
      <c r="A19" s="4" t="s">
        <v>10</v>
      </c>
      <c r="B19" s="92">
        <v>17288395</v>
      </c>
      <c r="C19" s="87">
        <v>24043000</v>
      </c>
      <c r="D19" s="87">
        <v>1425330</v>
      </c>
      <c r="E19" s="87">
        <v>2696620</v>
      </c>
      <c r="F19" s="87">
        <v>2303115</v>
      </c>
      <c r="G19" s="93">
        <v>47756460</v>
      </c>
      <c r="H19" s="16">
        <v>1191140</v>
      </c>
      <c r="I19" s="17">
        <v>633676</v>
      </c>
      <c r="J19" s="17">
        <v>0</v>
      </c>
      <c r="K19" s="17">
        <v>0</v>
      </c>
      <c r="L19" s="17">
        <v>434150</v>
      </c>
      <c r="M19" s="12">
        <v>2258966</v>
      </c>
      <c r="N19" s="16">
        <v>2138855</v>
      </c>
      <c r="O19" s="17">
        <v>2917712</v>
      </c>
      <c r="P19" s="17">
        <v>106122</v>
      </c>
      <c r="Q19" s="17">
        <v>0</v>
      </c>
      <c r="R19" s="17">
        <v>298436</v>
      </c>
      <c r="S19" s="12">
        <v>5461125</v>
      </c>
      <c r="T19" s="16">
        <v>4716525</v>
      </c>
      <c r="U19" s="17">
        <v>5306494</v>
      </c>
      <c r="V19" s="17">
        <v>12782</v>
      </c>
      <c r="W19" s="17">
        <v>2696620</v>
      </c>
      <c r="X19" s="20">
        <v>1524458</v>
      </c>
      <c r="Y19" s="12">
        <v>14256879</v>
      </c>
      <c r="Z19" s="16">
        <v>0</v>
      </c>
      <c r="AA19" s="17">
        <v>0</v>
      </c>
      <c r="AB19" s="17">
        <v>0</v>
      </c>
      <c r="AC19" s="17">
        <v>0</v>
      </c>
      <c r="AD19" s="17">
        <v>0</v>
      </c>
      <c r="AE19" s="12">
        <v>0</v>
      </c>
      <c r="AF19" s="16">
        <v>7813993</v>
      </c>
      <c r="AG19" s="17">
        <v>2961289</v>
      </c>
      <c r="AH19" s="17">
        <v>20577</v>
      </c>
      <c r="AI19" s="17">
        <v>0</v>
      </c>
      <c r="AJ19" s="17">
        <v>46071</v>
      </c>
      <c r="AK19" s="12">
        <v>10841930</v>
      </c>
      <c r="AL19" s="16">
        <v>1427882</v>
      </c>
      <c r="AM19" s="17">
        <v>12223829</v>
      </c>
      <c r="AN19" s="17">
        <v>1285849</v>
      </c>
      <c r="AO19" s="17">
        <v>0</v>
      </c>
      <c r="AP19" s="17">
        <v>0</v>
      </c>
      <c r="AQ19" s="12">
        <v>14937560</v>
      </c>
    </row>
    <row r="20" spans="1:43" x14ac:dyDescent="0.25">
      <c r="A20" s="4" t="s">
        <v>11</v>
      </c>
      <c r="B20" s="92">
        <v>2785289.14</v>
      </c>
      <c r="C20" s="87">
        <v>3344529.34</v>
      </c>
      <c r="D20" s="87">
        <v>545673.69000000006</v>
      </c>
      <c r="E20" s="87">
        <v>298426.3</v>
      </c>
      <c r="F20" s="87">
        <v>215323.04999999996</v>
      </c>
      <c r="G20" s="93">
        <v>7189241.5199999996</v>
      </c>
      <c r="H20" s="16">
        <v>484548.95</v>
      </c>
      <c r="I20" s="17">
        <v>148027.94999999998</v>
      </c>
      <c r="J20" s="17">
        <v>0</v>
      </c>
      <c r="K20" s="17">
        <v>0</v>
      </c>
      <c r="L20" s="17">
        <v>12082.529999999999</v>
      </c>
      <c r="M20" s="12">
        <v>644659.43000000005</v>
      </c>
      <c r="N20" s="16">
        <v>327683.60000000003</v>
      </c>
      <c r="O20" s="17">
        <v>128907.55000000002</v>
      </c>
      <c r="P20" s="17">
        <v>1768.62</v>
      </c>
      <c r="Q20" s="17">
        <v>0</v>
      </c>
      <c r="R20" s="17">
        <v>101497.3</v>
      </c>
      <c r="S20" s="12">
        <v>559857.07000000007</v>
      </c>
      <c r="T20" s="16">
        <v>645505.21000000008</v>
      </c>
      <c r="U20" s="17">
        <v>382972.49999999994</v>
      </c>
      <c r="V20" s="17">
        <v>0</v>
      </c>
      <c r="W20" s="17">
        <v>298426.3</v>
      </c>
      <c r="X20" s="20">
        <v>9309.11</v>
      </c>
      <c r="Y20" s="12">
        <v>1336213.1200000001</v>
      </c>
      <c r="Z20" s="16">
        <v>50527.16</v>
      </c>
      <c r="AA20" s="17">
        <v>1580453.54</v>
      </c>
      <c r="AB20" s="17">
        <v>0</v>
      </c>
      <c r="AC20" s="17">
        <v>0</v>
      </c>
      <c r="AD20" s="17">
        <v>11079.27</v>
      </c>
      <c r="AE20" s="12">
        <v>1642059.97</v>
      </c>
      <c r="AF20" s="16">
        <v>970738.34</v>
      </c>
      <c r="AG20" s="17">
        <v>852012.99999999988</v>
      </c>
      <c r="AH20" s="17">
        <v>289447.96000000002</v>
      </c>
      <c r="AI20" s="17">
        <v>0</v>
      </c>
      <c r="AJ20" s="17">
        <v>76222.759999999995</v>
      </c>
      <c r="AK20" s="12">
        <v>2188422.0599999996</v>
      </c>
      <c r="AL20" s="16">
        <v>306285.88</v>
      </c>
      <c r="AM20" s="17">
        <v>252154.79999999993</v>
      </c>
      <c r="AN20" s="17">
        <v>254457.11000000004</v>
      </c>
      <c r="AO20" s="17">
        <v>0</v>
      </c>
      <c r="AP20" s="17">
        <v>5132.08</v>
      </c>
      <c r="AQ20" s="12">
        <v>818029.87</v>
      </c>
    </row>
    <row r="21" spans="1:43" x14ac:dyDescent="0.25">
      <c r="A21" s="4" t="s">
        <v>12</v>
      </c>
      <c r="B21" s="92">
        <v>7432189.0699999994</v>
      </c>
      <c r="C21" s="87">
        <v>-868702.32000000076</v>
      </c>
      <c r="D21" s="87">
        <v>1154299.49</v>
      </c>
      <c r="E21" s="87">
        <v>115152.81</v>
      </c>
      <c r="F21" s="87">
        <v>0</v>
      </c>
      <c r="G21" s="93">
        <v>7832939.0499999989</v>
      </c>
      <c r="H21" s="16">
        <v>416696.08</v>
      </c>
      <c r="I21" s="17">
        <v>489383.61</v>
      </c>
      <c r="J21" s="17">
        <v>0</v>
      </c>
      <c r="K21" s="17">
        <v>0</v>
      </c>
      <c r="L21" s="17">
        <v>0</v>
      </c>
      <c r="M21" s="12">
        <v>906079.69</v>
      </c>
      <c r="N21" s="16">
        <v>1805296.41</v>
      </c>
      <c r="O21" s="17">
        <v>943917.4</v>
      </c>
      <c r="P21" s="17">
        <v>14009.38</v>
      </c>
      <c r="Q21" s="17">
        <v>0</v>
      </c>
      <c r="R21" s="17">
        <v>0</v>
      </c>
      <c r="S21" s="12">
        <v>2763223.19</v>
      </c>
      <c r="T21" s="16">
        <v>1810098.7</v>
      </c>
      <c r="U21" s="17">
        <v>-6543949.5300000003</v>
      </c>
      <c r="V21" s="17">
        <v>57047.22</v>
      </c>
      <c r="W21" s="17">
        <v>0</v>
      </c>
      <c r="X21" s="20">
        <v>0</v>
      </c>
      <c r="Y21" s="12">
        <v>-4676803.6100000003</v>
      </c>
      <c r="Z21" s="16">
        <v>0</v>
      </c>
      <c r="AA21" s="17">
        <v>845</v>
      </c>
      <c r="AB21" s="17">
        <v>0</v>
      </c>
      <c r="AC21" s="17">
        <v>0</v>
      </c>
      <c r="AD21" s="17">
        <v>0</v>
      </c>
      <c r="AE21" s="12">
        <v>845</v>
      </c>
      <c r="AF21" s="16">
        <v>2181266.58</v>
      </c>
      <c r="AG21" s="17">
        <v>693943.38</v>
      </c>
      <c r="AH21" s="17">
        <v>0</v>
      </c>
      <c r="AI21" s="17">
        <v>0</v>
      </c>
      <c r="AJ21" s="17">
        <v>0</v>
      </c>
      <c r="AK21" s="12">
        <v>2875209.96</v>
      </c>
      <c r="AL21" s="16">
        <v>1218831.3</v>
      </c>
      <c r="AM21" s="17">
        <v>3547157.82</v>
      </c>
      <c r="AN21" s="17">
        <v>1083242.8899999999</v>
      </c>
      <c r="AO21" s="17">
        <v>115152.81</v>
      </c>
      <c r="AP21" s="17">
        <v>0</v>
      </c>
      <c r="AQ21" s="12">
        <v>5964384.8199999994</v>
      </c>
    </row>
    <row r="22" spans="1:43" x14ac:dyDescent="0.25">
      <c r="A22" s="4" t="s">
        <v>13</v>
      </c>
      <c r="B22" s="92">
        <v>12713946.860000001</v>
      </c>
      <c r="C22" s="87">
        <v>10909851.57</v>
      </c>
      <c r="D22" s="87">
        <v>3820778</v>
      </c>
      <c r="E22" s="87">
        <v>2932070.24</v>
      </c>
      <c r="F22" s="87">
        <v>1816998.29</v>
      </c>
      <c r="G22" s="93">
        <v>32193644.960000001</v>
      </c>
      <c r="H22" s="16">
        <v>2558850.1</v>
      </c>
      <c r="I22" s="17">
        <v>1199527.05</v>
      </c>
      <c r="J22" s="17">
        <v>0</v>
      </c>
      <c r="K22" s="17">
        <v>0</v>
      </c>
      <c r="L22" s="17">
        <v>349153.36</v>
      </c>
      <c r="M22" s="12">
        <v>4107530.5100000002</v>
      </c>
      <c r="N22" s="16">
        <v>2416554.7999999998</v>
      </c>
      <c r="O22" s="17">
        <v>1965986.21</v>
      </c>
      <c r="P22" s="17">
        <v>0</v>
      </c>
      <c r="Q22" s="17">
        <v>2332.83</v>
      </c>
      <c r="R22" s="17">
        <v>339430.30000000005</v>
      </c>
      <c r="S22" s="12">
        <v>4724304.1399999997</v>
      </c>
      <c r="T22" s="16">
        <v>1643223.23</v>
      </c>
      <c r="U22" s="17">
        <v>2283630.5300000003</v>
      </c>
      <c r="V22" s="17">
        <v>0</v>
      </c>
      <c r="W22" s="17">
        <v>2929619</v>
      </c>
      <c r="X22" s="20">
        <v>717854.24</v>
      </c>
      <c r="Y22" s="12">
        <v>7574327</v>
      </c>
      <c r="Z22" s="16">
        <v>0</v>
      </c>
      <c r="AA22" s="17">
        <v>0</v>
      </c>
      <c r="AB22" s="17">
        <v>0</v>
      </c>
      <c r="AC22" s="17">
        <v>0</v>
      </c>
      <c r="AD22" s="17">
        <v>0</v>
      </c>
      <c r="AE22" s="12">
        <v>0</v>
      </c>
      <c r="AF22" s="16">
        <v>2275317.65</v>
      </c>
      <c r="AG22" s="17">
        <v>1471933.99</v>
      </c>
      <c r="AH22" s="17">
        <v>0</v>
      </c>
      <c r="AI22" s="17">
        <v>118.41</v>
      </c>
      <c r="AJ22" s="17">
        <v>158690.83000000002</v>
      </c>
      <c r="AK22" s="12">
        <v>3906060.88</v>
      </c>
      <c r="AL22" s="16">
        <v>3820001.08</v>
      </c>
      <c r="AM22" s="17">
        <v>3988773.79</v>
      </c>
      <c r="AN22" s="17">
        <v>3820778</v>
      </c>
      <c r="AO22" s="17">
        <v>0</v>
      </c>
      <c r="AP22" s="17">
        <v>251869.56</v>
      </c>
      <c r="AQ22" s="12">
        <v>11881422.430000002</v>
      </c>
    </row>
    <row r="23" spans="1:43" x14ac:dyDescent="0.25">
      <c r="A23" s="4" t="s">
        <v>14</v>
      </c>
      <c r="B23" s="92">
        <v>27332905</v>
      </c>
      <c r="C23" s="87">
        <v>28260327</v>
      </c>
      <c r="D23" s="87">
        <v>4994301.53</v>
      </c>
      <c r="E23" s="87">
        <v>1887989</v>
      </c>
      <c r="F23" s="87">
        <v>6898809</v>
      </c>
      <c r="G23" s="93">
        <v>69374331.530000001</v>
      </c>
      <c r="H23" s="16">
        <v>1203500</v>
      </c>
      <c r="I23" s="17">
        <v>1048477</v>
      </c>
      <c r="J23" s="17">
        <v>30730.53</v>
      </c>
      <c r="K23" s="17">
        <v>0</v>
      </c>
      <c r="L23" s="17">
        <v>-24024</v>
      </c>
      <c r="M23" s="12">
        <v>2258683.5299999998</v>
      </c>
      <c r="N23" s="16">
        <v>2407283</v>
      </c>
      <c r="O23" s="17">
        <v>1780077</v>
      </c>
      <c r="P23" s="17">
        <v>141270</v>
      </c>
      <c r="Q23" s="17">
        <v>0</v>
      </c>
      <c r="R23" s="17">
        <v>210457</v>
      </c>
      <c r="S23" s="12">
        <v>4539087</v>
      </c>
      <c r="T23" s="16">
        <v>4628925</v>
      </c>
      <c r="U23" s="17">
        <v>4051373</v>
      </c>
      <c r="V23" s="17">
        <v>51766</v>
      </c>
      <c r="W23" s="17">
        <v>1887989</v>
      </c>
      <c r="X23" s="20">
        <v>1635193</v>
      </c>
      <c r="Y23" s="12">
        <v>12255246</v>
      </c>
      <c r="Z23" s="16">
        <v>0</v>
      </c>
      <c r="AA23" s="17">
        <v>0</v>
      </c>
      <c r="AB23" s="17">
        <v>0</v>
      </c>
      <c r="AC23" s="17">
        <v>0</v>
      </c>
      <c r="AD23" s="17">
        <v>0</v>
      </c>
      <c r="AE23" s="12">
        <v>0</v>
      </c>
      <c r="AF23" s="16">
        <v>11129639</v>
      </c>
      <c r="AG23" s="17">
        <v>4209729</v>
      </c>
      <c r="AH23" s="17">
        <v>72802</v>
      </c>
      <c r="AI23" s="17">
        <v>0</v>
      </c>
      <c r="AJ23" s="17">
        <v>2021084</v>
      </c>
      <c r="AK23" s="12">
        <v>17433254</v>
      </c>
      <c r="AL23" s="16">
        <v>7963558</v>
      </c>
      <c r="AM23" s="17">
        <v>17170671</v>
      </c>
      <c r="AN23" s="17">
        <v>4697733</v>
      </c>
      <c r="AO23" s="17">
        <v>0</v>
      </c>
      <c r="AP23" s="17">
        <v>3056099</v>
      </c>
      <c r="AQ23" s="12">
        <v>32888061</v>
      </c>
    </row>
    <row r="24" spans="1:43" x14ac:dyDescent="0.25">
      <c r="A24" s="4" t="s">
        <v>15</v>
      </c>
      <c r="B24" s="92">
        <v>2856499</v>
      </c>
      <c r="C24" s="87">
        <v>1683016</v>
      </c>
      <c r="D24" s="87">
        <v>856310</v>
      </c>
      <c r="E24" s="87">
        <v>157279</v>
      </c>
      <c r="F24" s="87">
        <v>422368</v>
      </c>
      <c r="G24" s="93">
        <v>5975472</v>
      </c>
      <c r="H24" s="16">
        <v>1233549</v>
      </c>
      <c r="I24" s="17">
        <v>423729</v>
      </c>
      <c r="J24" s="17">
        <v>0</v>
      </c>
      <c r="K24" s="17">
        <v>0</v>
      </c>
      <c r="L24" s="17">
        <v>303913</v>
      </c>
      <c r="M24" s="12">
        <v>1961191</v>
      </c>
      <c r="N24" s="16">
        <v>250852</v>
      </c>
      <c r="O24" s="17">
        <v>70251</v>
      </c>
      <c r="P24" s="17">
        <v>2967</v>
      </c>
      <c r="Q24" s="17">
        <v>0</v>
      </c>
      <c r="R24" s="17">
        <v>0</v>
      </c>
      <c r="S24" s="12">
        <v>324070</v>
      </c>
      <c r="T24" s="16">
        <v>151444</v>
      </c>
      <c r="U24" s="17">
        <v>791489</v>
      </c>
      <c r="V24" s="17">
        <v>853343</v>
      </c>
      <c r="W24" s="17">
        <v>72798</v>
      </c>
      <c r="X24" s="20">
        <v>118455</v>
      </c>
      <c r="Y24" s="12">
        <v>1987529</v>
      </c>
      <c r="Z24" s="16">
        <v>347</v>
      </c>
      <c r="AA24" s="17">
        <v>30588</v>
      </c>
      <c r="AB24" s="17">
        <v>0</v>
      </c>
      <c r="AC24" s="17">
        <v>0</v>
      </c>
      <c r="AD24" s="17">
        <v>0</v>
      </c>
      <c r="AE24" s="12">
        <v>30935</v>
      </c>
      <c r="AF24" s="16">
        <v>1215268</v>
      </c>
      <c r="AG24" s="17">
        <v>202620</v>
      </c>
      <c r="AH24" s="17">
        <v>0</v>
      </c>
      <c r="AI24" s="17">
        <v>84481</v>
      </c>
      <c r="AJ24" s="17">
        <v>0</v>
      </c>
      <c r="AK24" s="12">
        <v>1502369</v>
      </c>
      <c r="AL24" s="16">
        <v>5039</v>
      </c>
      <c r="AM24" s="17">
        <v>164339</v>
      </c>
      <c r="AN24" s="17">
        <v>0</v>
      </c>
      <c r="AO24" s="17">
        <v>0</v>
      </c>
      <c r="AP24" s="17">
        <v>0</v>
      </c>
      <c r="AQ24" s="12">
        <v>169378</v>
      </c>
    </row>
    <row r="25" spans="1:43" x14ac:dyDescent="0.25">
      <c r="A25" s="4" t="s">
        <v>16</v>
      </c>
      <c r="B25" s="92">
        <v>5515081.4500000002</v>
      </c>
      <c r="C25" s="87">
        <v>4702094.41</v>
      </c>
      <c r="D25" s="87">
        <v>391726.56000000006</v>
      </c>
      <c r="E25" s="87">
        <v>0</v>
      </c>
      <c r="F25" s="87">
        <v>438831.32</v>
      </c>
      <c r="G25" s="93">
        <v>11047733.740000002</v>
      </c>
      <c r="H25" s="16">
        <v>465535.81</v>
      </c>
      <c r="I25" s="17">
        <v>337046.09</v>
      </c>
      <c r="J25" s="17">
        <v>3574.45</v>
      </c>
      <c r="K25" s="17">
        <v>0</v>
      </c>
      <c r="L25" s="17">
        <v>257931.7</v>
      </c>
      <c r="M25" s="12">
        <v>1064088.05</v>
      </c>
      <c r="N25" s="16">
        <v>602616.27</v>
      </c>
      <c r="O25" s="17">
        <v>93230.85</v>
      </c>
      <c r="P25" s="17">
        <v>44576.94</v>
      </c>
      <c r="Q25" s="17">
        <v>0</v>
      </c>
      <c r="R25" s="17">
        <v>18754</v>
      </c>
      <c r="S25" s="12">
        <v>759178.06</v>
      </c>
      <c r="T25" s="16">
        <v>1864801.18</v>
      </c>
      <c r="U25" s="17">
        <v>904558.11</v>
      </c>
      <c r="V25" s="17">
        <v>0</v>
      </c>
      <c r="W25" s="17">
        <v>0</v>
      </c>
      <c r="X25" s="20">
        <v>146571.64000000001</v>
      </c>
      <c r="Y25" s="12">
        <v>2915930.93</v>
      </c>
      <c r="Z25" s="16">
        <v>116626.31</v>
      </c>
      <c r="AA25" s="17">
        <v>683524.54</v>
      </c>
      <c r="AB25" s="17">
        <v>1817.03</v>
      </c>
      <c r="AC25" s="17">
        <v>0</v>
      </c>
      <c r="AD25" s="17">
        <v>1688.61</v>
      </c>
      <c r="AE25" s="12">
        <v>803656.49000000011</v>
      </c>
      <c r="AF25" s="16">
        <v>1915627.1</v>
      </c>
      <c r="AG25" s="17">
        <v>708560.98</v>
      </c>
      <c r="AH25" s="17">
        <v>56957.24</v>
      </c>
      <c r="AI25" s="17">
        <v>0</v>
      </c>
      <c r="AJ25" s="17">
        <v>12783.27</v>
      </c>
      <c r="AK25" s="12">
        <v>2693928.5900000003</v>
      </c>
      <c r="AL25" s="16">
        <v>549874.78</v>
      </c>
      <c r="AM25" s="17">
        <v>1975173.84</v>
      </c>
      <c r="AN25" s="17">
        <v>284800.90000000002</v>
      </c>
      <c r="AO25" s="17">
        <v>0</v>
      </c>
      <c r="AP25" s="17">
        <v>1102.0999999999999</v>
      </c>
      <c r="AQ25" s="12">
        <v>2810951.62</v>
      </c>
    </row>
    <row r="26" spans="1:43" x14ac:dyDescent="0.25">
      <c r="A26" s="4" t="s">
        <v>17</v>
      </c>
      <c r="B26" s="92">
        <v>3079438.01</v>
      </c>
      <c r="C26" s="87">
        <v>4816902.03</v>
      </c>
      <c r="D26" s="87">
        <v>0</v>
      </c>
      <c r="E26" s="87">
        <v>103826.65</v>
      </c>
      <c r="F26" s="87">
        <v>1115123.45</v>
      </c>
      <c r="G26" s="93">
        <v>9115290.1399999987</v>
      </c>
      <c r="H26" s="16">
        <v>0</v>
      </c>
      <c r="I26" s="17">
        <v>181602.15</v>
      </c>
      <c r="J26" s="17">
        <v>0</v>
      </c>
      <c r="K26" s="17">
        <v>0</v>
      </c>
      <c r="L26" s="17">
        <v>298570.48</v>
      </c>
      <c r="M26" s="12">
        <v>480172.63</v>
      </c>
      <c r="N26" s="16">
        <v>331761.93</v>
      </c>
      <c r="O26" s="17">
        <v>72177.78</v>
      </c>
      <c r="P26" s="17">
        <v>0</v>
      </c>
      <c r="Q26" s="17">
        <v>0</v>
      </c>
      <c r="R26" s="17">
        <v>17312.91</v>
      </c>
      <c r="S26" s="12">
        <v>421252.61999999994</v>
      </c>
      <c r="T26" s="16">
        <v>617037.64</v>
      </c>
      <c r="U26" s="17">
        <v>174683.25</v>
      </c>
      <c r="V26" s="17">
        <v>0</v>
      </c>
      <c r="W26" s="17">
        <v>103826.65</v>
      </c>
      <c r="X26" s="20">
        <v>137297.85999999999</v>
      </c>
      <c r="Y26" s="12">
        <v>1032845.4</v>
      </c>
      <c r="Z26" s="16">
        <v>196338.49</v>
      </c>
      <c r="AA26" s="17">
        <v>3440202.73</v>
      </c>
      <c r="AB26" s="17">
        <v>0</v>
      </c>
      <c r="AC26" s="17">
        <v>0</v>
      </c>
      <c r="AD26" s="17">
        <v>15672.1</v>
      </c>
      <c r="AE26" s="12">
        <v>3652213.32</v>
      </c>
      <c r="AF26" s="16">
        <v>1516147.13</v>
      </c>
      <c r="AG26" s="17">
        <v>478215.9</v>
      </c>
      <c r="AH26" s="17">
        <v>0</v>
      </c>
      <c r="AI26" s="17">
        <v>0</v>
      </c>
      <c r="AJ26" s="17">
        <v>605546.37</v>
      </c>
      <c r="AK26" s="12">
        <v>2599909.4</v>
      </c>
      <c r="AL26" s="16">
        <v>418152.82</v>
      </c>
      <c r="AM26" s="17">
        <v>470020.22</v>
      </c>
      <c r="AN26" s="17">
        <v>0</v>
      </c>
      <c r="AO26" s="17">
        <v>0</v>
      </c>
      <c r="AP26" s="17">
        <v>40723.730000000003</v>
      </c>
      <c r="AQ26" s="12">
        <v>928896.77</v>
      </c>
    </row>
    <row r="27" spans="1:43" x14ac:dyDescent="0.25">
      <c r="A27" s="4" t="s">
        <v>18</v>
      </c>
      <c r="B27" s="92">
        <v>24013060</v>
      </c>
      <c r="C27" s="87">
        <v>10727361.890000001</v>
      </c>
      <c r="D27" s="87">
        <v>2877003</v>
      </c>
      <c r="E27" s="87">
        <v>0</v>
      </c>
      <c r="F27" s="87">
        <v>1846181</v>
      </c>
      <c r="G27" s="93">
        <v>39463605.890000001</v>
      </c>
      <c r="H27" s="16">
        <v>1231434</v>
      </c>
      <c r="I27" s="17">
        <v>529191</v>
      </c>
      <c r="J27" s="17">
        <v>133967</v>
      </c>
      <c r="K27" s="17">
        <v>0</v>
      </c>
      <c r="L27" s="17">
        <v>393493</v>
      </c>
      <c r="M27" s="12">
        <v>2288085</v>
      </c>
      <c r="N27" s="16">
        <v>1717202</v>
      </c>
      <c r="O27" s="17">
        <v>1745656</v>
      </c>
      <c r="P27" s="17">
        <v>227456</v>
      </c>
      <c r="Q27" s="17">
        <v>0</v>
      </c>
      <c r="R27" s="17">
        <v>194523</v>
      </c>
      <c r="S27" s="12">
        <v>3884837</v>
      </c>
      <c r="T27" s="16">
        <v>2932024</v>
      </c>
      <c r="U27" s="17">
        <v>1390642</v>
      </c>
      <c r="V27" s="17">
        <v>287322</v>
      </c>
      <c r="W27" s="17">
        <v>0</v>
      </c>
      <c r="X27" s="20">
        <v>297336</v>
      </c>
      <c r="Y27" s="12">
        <v>4907324</v>
      </c>
      <c r="Z27" s="16">
        <v>0</v>
      </c>
      <c r="AA27" s="17">
        <v>0</v>
      </c>
      <c r="AB27" s="17">
        <v>0</v>
      </c>
      <c r="AC27" s="17">
        <v>0</v>
      </c>
      <c r="AD27" s="17">
        <v>0</v>
      </c>
      <c r="AE27" s="12">
        <v>0</v>
      </c>
      <c r="AF27" s="16">
        <v>11829334</v>
      </c>
      <c r="AG27" s="17">
        <v>-0.11000000033527613</v>
      </c>
      <c r="AH27" s="17">
        <v>1337326</v>
      </c>
      <c r="AI27" s="17">
        <v>0</v>
      </c>
      <c r="AJ27" s="17">
        <v>0</v>
      </c>
      <c r="AK27" s="12">
        <v>13166659.890000001</v>
      </c>
      <c r="AL27" s="16">
        <v>6303066</v>
      </c>
      <c r="AM27" s="17">
        <v>7061873</v>
      </c>
      <c r="AN27" s="17">
        <v>890932</v>
      </c>
      <c r="AO27" s="17">
        <v>0</v>
      </c>
      <c r="AP27" s="17">
        <v>960829</v>
      </c>
      <c r="AQ27" s="12">
        <v>15216700</v>
      </c>
    </row>
    <row r="28" spans="1:43" x14ac:dyDescent="0.25">
      <c r="A28" s="4" t="s">
        <v>19</v>
      </c>
      <c r="B28" s="92">
        <v>9139979</v>
      </c>
      <c r="C28" s="87">
        <v>5621164</v>
      </c>
      <c r="D28" s="87">
        <v>2497268</v>
      </c>
      <c r="E28" s="87">
        <v>0</v>
      </c>
      <c r="F28" s="87">
        <v>956669</v>
      </c>
      <c r="G28" s="93">
        <v>18215080</v>
      </c>
      <c r="H28" s="16">
        <v>667622</v>
      </c>
      <c r="I28" s="17">
        <v>382945</v>
      </c>
      <c r="J28" s="17">
        <v>0</v>
      </c>
      <c r="K28" s="17">
        <v>0</v>
      </c>
      <c r="L28" s="17">
        <v>332062</v>
      </c>
      <c r="M28" s="12">
        <v>1382629</v>
      </c>
      <c r="N28" s="16">
        <v>379705</v>
      </c>
      <c r="O28" s="17">
        <v>332552</v>
      </c>
      <c r="P28" s="17">
        <v>10565</v>
      </c>
      <c r="Q28" s="17">
        <v>0</v>
      </c>
      <c r="R28" s="17">
        <v>21940</v>
      </c>
      <c r="S28" s="12">
        <v>744762</v>
      </c>
      <c r="T28" s="16">
        <v>938778</v>
      </c>
      <c r="U28" s="17">
        <v>859379</v>
      </c>
      <c r="V28" s="17">
        <v>0</v>
      </c>
      <c r="W28" s="17">
        <v>0</v>
      </c>
      <c r="X28" s="20">
        <v>391868</v>
      </c>
      <c r="Y28" s="12">
        <v>2190025</v>
      </c>
      <c r="Z28" s="16">
        <v>0</v>
      </c>
      <c r="AA28" s="17">
        <v>0</v>
      </c>
      <c r="AB28" s="17">
        <v>0</v>
      </c>
      <c r="AC28" s="17">
        <v>0</v>
      </c>
      <c r="AD28" s="17">
        <v>0</v>
      </c>
      <c r="AE28" s="12">
        <v>0</v>
      </c>
      <c r="AF28" s="16">
        <v>5926161</v>
      </c>
      <c r="AG28" s="17">
        <v>1669996</v>
      </c>
      <c r="AH28" s="17">
        <v>707680</v>
      </c>
      <c r="AI28" s="17">
        <v>0</v>
      </c>
      <c r="AJ28" s="17">
        <v>188858</v>
      </c>
      <c r="AK28" s="12">
        <v>8492695</v>
      </c>
      <c r="AL28" s="16">
        <v>1227713</v>
      </c>
      <c r="AM28" s="17">
        <v>2376292</v>
      </c>
      <c r="AN28" s="17">
        <v>1779023</v>
      </c>
      <c r="AO28" s="17">
        <v>0</v>
      </c>
      <c r="AP28" s="17">
        <v>21941</v>
      </c>
      <c r="AQ28" s="12">
        <v>5404969</v>
      </c>
    </row>
    <row r="29" spans="1:43" x14ac:dyDescent="0.25">
      <c r="A29" s="4" t="s">
        <v>20</v>
      </c>
      <c r="B29" s="92">
        <v>13455037.852</v>
      </c>
      <c r="C29" s="87">
        <v>8612674.4790000003</v>
      </c>
      <c r="D29" s="87">
        <v>14523422.6</v>
      </c>
      <c r="E29" s="87">
        <v>1478755.72</v>
      </c>
      <c r="F29" s="87">
        <v>525720.09800000023</v>
      </c>
      <c r="G29" s="93">
        <v>38595610.748999998</v>
      </c>
      <c r="H29" s="16">
        <v>868333.42</v>
      </c>
      <c r="I29" s="17">
        <v>401276.75</v>
      </c>
      <c r="J29" s="17">
        <v>0</v>
      </c>
      <c r="K29" s="17">
        <v>0</v>
      </c>
      <c r="L29" s="17">
        <v>494194.84</v>
      </c>
      <c r="M29" s="12">
        <v>1763805.01</v>
      </c>
      <c r="N29" s="16">
        <v>3717462.4419999998</v>
      </c>
      <c r="O29" s="17">
        <v>681465.26400000008</v>
      </c>
      <c r="P29" s="17">
        <v>0</v>
      </c>
      <c r="Q29" s="17">
        <v>0</v>
      </c>
      <c r="R29" s="17">
        <v>410508.68800000002</v>
      </c>
      <c r="S29" s="12">
        <v>4809436.3940000003</v>
      </c>
      <c r="T29" s="16">
        <v>3206133.6940000001</v>
      </c>
      <c r="U29" s="17">
        <v>2244442.5500000003</v>
      </c>
      <c r="V29" s="17">
        <v>0</v>
      </c>
      <c r="W29" s="17">
        <v>1478755.72</v>
      </c>
      <c r="X29" s="20">
        <v>1835267.5049999999</v>
      </c>
      <c r="Y29" s="12">
        <v>8764599.4690000005</v>
      </c>
      <c r="Z29" s="16">
        <v>0</v>
      </c>
      <c r="AA29" s="17">
        <v>0</v>
      </c>
      <c r="AB29" s="17">
        <v>0</v>
      </c>
      <c r="AC29" s="17">
        <v>0</v>
      </c>
      <c r="AD29" s="17">
        <v>0</v>
      </c>
      <c r="AE29" s="12">
        <v>0</v>
      </c>
      <c r="AF29" s="16">
        <v>1608071.8159999999</v>
      </c>
      <c r="AG29" s="17">
        <v>791362.03499999992</v>
      </c>
      <c r="AH29" s="17">
        <v>0</v>
      </c>
      <c r="AI29" s="17">
        <v>0</v>
      </c>
      <c r="AJ29" s="17">
        <v>419272.95500000002</v>
      </c>
      <c r="AK29" s="12">
        <v>2818706.8059999999</v>
      </c>
      <c r="AL29" s="16">
        <v>4055036.48</v>
      </c>
      <c r="AM29" s="17">
        <v>4494127.88</v>
      </c>
      <c r="AN29" s="17">
        <v>14523422.6</v>
      </c>
      <c r="AO29" s="17">
        <v>0</v>
      </c>
      <c r="AP29" s="17">
        <v>-2633523.8899999997</v>
      </c>
      <c r="AQ29" s="12">
        <v>20439063.07</v>
      </c>
    </row>
    <row r="30" spans="1:43" x14ac:dyDescent="0.25">
      <c r="A30" s="4" t="s">
        <v>21</v>
      </c>
      <c r="B30" s="92">
        <v>3149861</v>
      </c>
      <c r="C30" s="87">
        <v>1057244</v>
      </c>
      <c r="D30" s="87">
        <v>269936</v>
      </c>
      <c r="E30" s="87">
        <v>78939</v>
      </c>
      <c r="F30" s="87">
        <v>742158</v>
      </c>
      <c r="G30" s="93">
        <v>5298138</v>
      </c>
      <c r="H30" s="16">
        <v>1043599</v>
      </c>
      <c r="I30" s="17">
        <v>357371</v>
      </c>
      <c r="J30" s="17">
        <v>0</v>
      </c>
      <c r="K30" s="17">
        <v>0</v>
      </c>
      <c r="L30" s="17">
        <v>278536</v>
      </c>
      <c r="M30" s="12">
        <v>1679506</v>
      </c>
      <c r="N30" s="16">
        <v>566760</v>
      </c>
      <c r="O30" s="17">
        <v>120649</v>
      </c>
      <c r="P30" s="17">
        <v>0</v>
      </c>
      <c r="Q30" s="17">
        <v>0</v>
      </c>
      <c r="R30" s="17">
        <v>33364</v>
      </c>
      <c r="S30" s="12">
        <v>720773</v>
      </c>
      <c r="T30" s="16">
        <v>426587</v>
      </c>
      <c r="U30" s="17">
        <v>78221</v>
      </c>
      <c r="V30" s="17">
        <v>0</v>
      </c>
      <c r="W30" s="17">
        <v>78939</v>
      </c>
      <c r="X30" s="20">
        <v>142261</v>
      </c>
      <c r="Y30" s="12">
        <v>726008</v>
      </c>
      <c r="Z30" s="16">
        <v>0</v>
      </c>
      <c r="AA30" s="17">
        <v>0</v>
      </c>
      <c r="AB30" s="17">
        <v>0</v>
      </c>
      <c r="AC30" s="17">
        <v>0</v>
      </c>
      <c r="AD30" s="17">
        <v>0</v>
      </c>
      <c r="AE30" s="12">
        <v>0</v>
      </c>
      <c r="AF30" s="16">
        <v>1105856</v>
      </c>
      <c r="AG30" s="17">
        <v>281784</v>
      </c>
      <c r="AH30" s="17">
        <v>0</v>
      </c>
      <c r="AI30" s="17">
        <v>0</v>
      </c>
      <c r="AJ30" s="17">
        <v>287997</v>
      </c>
      <c r="AK30" s="12">
        <v>1675637</v>
      </c>
      <c r="AL30" s="16">
        <v>7059</v>
      </c>
      <c r="AM30" s="17">
        <v>219219</v>
      </c>
      <c r="AN30" s="17">
        <v>269936</v>
      </c>
      <c r="AO30" s="17">
        <v>0</v>
      </c>
      <c r="AP30" s="17">
        <v>0</v>
      </c>
      <c r="AQ30" s="12">
        <v>496214</v>
      </c>
    </row>
    <row r="31" spans="1:43" x14ac:dyDescent="0.25">
      <c r="A31" s="4" t="s">
        <v>22</v>
      </c>
      <c r="B31" s="92">
        <v>15053604</v>
      </c>
      <c r="C31" s="87">
        <v>12588976.440000001</v>
      </c>
      <c r="D31" s="87">
        <v>4832895.5399999991</v>
      </c>
      <c r="E31" s="87">
        <v>644154.52</v>
      </c>
      <c r="F31" s="87">
        <v>1923781.37</v>
      </c>
      <c r="G31" s="93">
        <v>35043411.869999997</v>
      </c>
      <c r="H31" s="16">
        <v>2551683</v>
      </c>
      <c r="I31" s="17">
        <v>953123.46</v>
      </c>
      <c r="J31" s="17">
        <v>0</v>
      </c>
      <c r="K31" s="17">
        <v>0</v>
      </c>
      <c r="L31" s="17">
        <v>593875.63</v>
      </c>
      <c r="M31" s="12">
        <v>4098682.09</v>
      </c>
      <c r="N31" s="16">
        <v>2295278</v>
      </c>
      <c r="O31" s="17">
        <v>256181.5</v>
      </c>
      <c r="P31" s="17">
        <v>0</v>
      </c>
      <c r="Q31" s="17">
        <v>0</v>
      </c>
      <c r="R31" s="17">
        <v>267208.38</v>
      </c>
      <c r="S31" s="12">
        <v>2818667.88</v>
      </c>
      <c r="T31" s="16">
        <v>2650459</v>
      </c>
      <c r="U31" s="17">
        <v>1781693.35</v>
      </c>
      <c r="V31" s="17">
        <v>0</v>
      </c>
      <c r="W31" s="17">
        <v>644154.52</v>
      </c>
      <c r="X31" s="20">
        <v>48721.29</v>
      </c>
      <c r="Y31" s="12">
        <v>5125028.1599999992</v>
      </c>
      <c r="Z31" s="16">
        <v>0</v>
      </c>
      <c r="AA31" s="17">
        <v>0</v>
      </c>
      <c r="AB31" s="17">
        <v>0</v>
      </c>
      <c r="AC31" s="17">
        <v>0</v>
      </c>
      <c r="AD31" s="17">
        <v>0</v>
      </c>
      <c r="AE31" s="12">
        <v>0</v>
      </c>
      <c r="AF31" s="16">
        <v>2761231</v>
      </c>
      <c r="AG31" s="17">
        <v>1274283.92</v>
      </c>
      <c r="AH31" s="17">
        <v>0</v>
      </c>
      <c r="AI31" s="17">
        <v>0</v>
      </c>
      <c r="AJ31" s="17">
        <v>1013976.07</v>
      </c>
      <c r="AK31" s="12">
        <v>5049490.99</v>
      </c>
      <c r="AL31" s="16">
        <v>4794953</v>
      </c>
      <c r="AM31" s="17">
        <v>8323694.21</v>
      </c>
      <c r="AN31" s="17">
        <v>4832895.5399999991</v>
      </c>
      <c r="AO31" s="17">
        <v>0</v>
      </c>
      <c r="AP31" s="17">
        <v>0</v>
      </c>
      <c r="AQ31" s="12">
        <v>17951542.75</v>
      </c>
    </row>
    <row r="32" spans="1:43" x14ac:dyDescent="0.25">
      <c r="A32" s="4" t="s">
        <v>23</v>
      </c>
      <c r="B32" s="92">
        <v>7036443</v>
      </c>
      <c r="C32" s="87">
        <v>1094064</v>
      </c>
      <c r="D32" s="87">
        <v>130498</v>
      </c>
      <c r="E32" s="87">
        <v>156681</v>
      </c>
      <c r="F32" s="87">
        <v>1049927</v>
      </c>
      <c r="G32" s="93">
        <v>9467613</v>
      </c>
      <c r="H32" s="16">
        <v>431723</v>
      </c>
      <c r="I32" s="17">
        <v>241280</v>
      </c>
      <c r="J32" s="17">
        <v>0</v>
      </c>
      <c r="K32" s="17">
        <v>0</v>
      </c>
      <c r="L32" s="17">
        <v>343970</v>
      </c>
      <c r="M32" s="12">
        <v>1016973</v>
      </c>
      <c r="N32" s="16">
        <v>471086</v>
      </c>
      <c r="O32" s="17">
        <v>491482</v>
      </c>
      <c r="P32" s="17">
        <v>0</v>
      </c>
      <c r="Q32" s="17">
        <v>0</v>
      </c>
      <c r="R32" s="17">
        <v>58425</v>
      </c>
      <c r="S32" s="12">
        <v>1020993</v>
      </c>
      <c r="T32" s="16">
        <v>789858</v>
      </c>
      <c r="U32" s="17">
        <v>441907</v>
      </c>
      <c r="V32" s="17">
        <v>0</v>
      </c>
      <c r="W32" s="17">
        <v>156681</v>
      </c>
      <c r="X32" s="20">
        <v>139485</v>
      </c>
      <c r="Y32" s="12">
        <v>1527931</v>
      </c>
      <c r="Z32" s="16">
        <v>41128</v>
      </c>
      <c r="AA32" s="17">
        <v>1454962</v>
      </c>
      <c r="AB32" s="17">
        <v>0</v>
      </c>
      <c r="AC32" s="17">
        <v>0</v>
      </c>
      <c r="AD32" s="17">
        <v>1338</v>
      </c>
      <c r="AE32" s="12">
        <v>1497428</v>
      </c>
      <c r="AF32" s="16">
        <v>5018717</v>
      </c>
      <c r="AG32" s="17">
        <v>-2212513</v>
      </c>
      <c r="AH32" s="17">
        <v>130498</v>
      </c>
      <c r="AI32" s="17">
        <v>0</v>
      </c>
      <c r="AJ32" s="17">
        <v>434845</v>
      </c>
      <c r="AK32" s="12">
        <v>3371547</v>
      </c>
      <c r="AL32" s="16">
        <v>283931</v>
      </c>
      <c r="AM32" s="17">
        <v>676946</v>
      </c>
      <c r="AN32" s="17">
        <v>0</v>
      </c>
      <c r="AO32" s="17">
        <v>0</v>
      </c>
      <c r="AP32" s="17">
        <v>71864</v>
      </c>
      <c r="AQ32" s="12">
        <v>1032741</v>
      </c>
    </row>
    <row r="33" spans="1:43" x14ac:dyDescent="0.25">
      <c r="A33" s="4" t="s">
        <v>24</v>
      </c>
      <c r="B33" s="92">
        <v>3869000</v>
      </c>
      <c r="C33" s="87">
        <v>1488000</v>
      </c>
      <c r="D33" s="87">
        <v>201000</v>
      </c>
      <c r="E33" s="87">
        <v>334000</v>
      </c>
      <c r="F33" s="87">
        <v>286000</v>
      </c>
      <c r="G33" s="93">
        <v>6178000</v>
      </c>
      <c r="H33" s="16">
        <v>459000</v>
      </c>
      <c r="I33" s="17">
        <v>136000</v>
      </c>
      <c r="J33" s="17">
        <v>31000</v>
      </c>
      <c r="K33" s="17">
        <v>0</v>
      </c>
      <c r="L33" s="17">
        <v>196000</v>
      </c>
      <c r="M33" s="12">
        <v>822000</v>
      </c>
      <c r="N33" s="16">
        <v>622000</v>
      </c>
      <c r="O33" s="17">
        <v>224000</v>
      </c>
      <c r="P33" s="17">
        <v>37000</v>
      </c>
      <c r="Q33" s="17">
        <v>0</v>
      </c>
      <c r="R33" s="17">
        <v>24000</v>
      </c>
      <c r="S33" s="12">
        <v>907000</v>
      </c>
      <c r="T33" s="16">
        <v>1687000</v>
      </c>
      <c r="U33" s="17">
        <v>735000</v>
      </c>
      <c r="V33" s="17">
        <v>64000</v>
      </c>
      <c r="W33" s="17">
        <v>334000</v>
      </c>
      <c r="X33" s="20">
        <v>66000</v>
      </c>
      <c r="Y33" s="12">
        <v>2886000</v>
      </c>
      <c r="Z33" s="16">
        <v>0</v>
      </c>
      <c r="AA33" s="17">
        <v>0</v>
      </c>
      <c r="AB33" s="17">
        <v>0</v>
      </c>
      <c r="AC33" s="17">
        <v>0</v>
      </c>
      <c r="AD33" s="17">
        <v>0</v>
      </c>
      <c r="AE33" s="12">
        <v>0</v>
      </c>
      <c r="AF33" s="16">
        <v>1101000</v>
      </c>
      <c r="AG33" s="17">
        <v>366000</v>
      </c>
      <c r="AH33" s="17">
        <v>69000</v>
      </c>
      <c r="AI33" s="17">
        <v>0</v>
      </c>
      <c r="AJ33" s="17">
        <v>0</v>
      </c>
      <c r="AK33" s="12">
        <v>1536000</v>
      </c>
      <c r="AL33" s="16">
        <v>0</v>
      </c>
      <c r="AM33" s="17">
        <v>27000</v>
      </c>
      <c r="AN33" s="17">
        <v>0</v>
      </c>
      <c r="AO33" s="17">
        <v>0</v>
      </c>
      <c r="AP33" s="17">
        <v>0</v>
      </c>
      <c r="AQ33" s="12">
        <v>27000</v>
      </c>
    </row>
    <row r="34" spans="1:43" ht="13.2" customHeight="1" x14ac:dyDescent="0.25">
      <c r="A34" s="4" t="s">
        <v>25</v>
      </c>
      <c r="B34" s="92">
        <v>14436120.300000001</v>
      </c>
      <c r="C34" s="87">
        <v>7263602.4000000004</v>
      </c>
      <c r="D34" s="87">
        <v>680592.54</v>
      </c>
      <c r="E34" s="87">
        <v>2288939.67</v>
      </c>
      <c r="F34" s="87">
        <v>218815.73000000004</v>
      </c>
      <c r="G34" s="93">
        <v>24888070.640000001</v>
      </c>
      <c r="H34" s="16">
        <v>952881.9</v>
      </c>
      <c r="I34" s="17">
        <v>580591.87</v>
      </c>
      <c r="J34" s="17">
        <v>15253.93</v>
      </c>
      <c r="K34" s="17">
        <v>0</v>
      </c>
      <c r="L34" s="17">
        <v>54715.58</v>
      </c>
      <c r="M34" s="12">
        <v>1603443.28</v>
      </c>
      <c r="N34" s="16">
        <v>1357433.5</v>
      </c>
      <c r="O34" s="17">
        <v>711422.76</v>
      </c>
      <c r="P34" s="17">
        <v>56345.13</v>
      </c>
      <c r="Q34" s="17">
        <v>62922.37</v>
      </c>
      <c r="R34" s="17">
        <v>0</v>
      </c>
      <c r="S34" s="12">
        <v>2188123.7600000002</v>
      </c>
      <c r="T34" s="16">
        <v>1539082.6</v>
      </c>
      <c r="U34" s="17">
        <v>1175243.83</v>
      </c>
      <c r="V34" s="17">
        <v>8044.56</v>
      </c>
      <c r="W34" s="17">
        <v>0</v>
      </c>
      <c r="X34" s="20">
        <v>1515.69</v>
      </c>
      <c r="Y34" s="12">
        <v>2723886.68</v>
      </c>
      <c r="Z34" s="16">
        <v>0</v>
      </c>
      <c r="AA34" s="17">
        <v>0</v>
      </c>
      <c r="AB34" s="17">
        <v>0</v>
      </c>
      <c r="AC34" s="17">
        <v>0</v>
      </c>
      <c r="AD34" s="17">
        <v>0</v>
      </c>
      <c r="AE34" s="12">
        <v>0</v>
      </c>
      <c r="AF34" s="16">
        <v>6392395.5999999996</v>
      </c>
      <c r="AG34" s="17">
        <v>1646192.56</v>
      </c>
      <c r="AH34" s="17">
        <v>48953.56</v>
      </c>
      <c r="AI34" s="17">
        <v>0</v>
      </c>
      <c r="AJ34" s="17">
        <v>0</v>
      </c>
      <c r="AK34" s="12">
        <v>8087541.7199999997</v>
      </c>
      <c r="AL34" s="16">
        <v>4194326.7</v>
      </c>
      <c r="AM34" s="17">
        <v>3150151.38</v>
      </c>
      <c r="AN34" s="17">
        <v>551995.36</v>
      </c>
      <c r="AO34" s="17">
        <v>2226017.2999999998</v>
      </c>
      <c r="AP34" s="17">
        <v>162584.46000000002</v>
      </c>
      <c r="AQ34" s="12">
        <v>10285075.200000001</v>
      </c>
    </row>
    <row r="35" spans="1:43" x14ac:dyDescent="0.25">
      <c r="A35" s="4" t="s">
        <v>26</v>
      </c>
      <c r="B35" s="92">
        <v>9883547.8200000003</v>
      </c>
      <c r="C35" s="87">
        <v>8722899.5300000012</v>
      </c>
      <c r="D35" s="87">
        <v>1596996</v>
      </c>
      <c r="E35" s="87">
        <v>3419064</v>
      </c>
      <c r="F35" s="87">
        <v>2253971.89</v>
      </c>
      <c r="G35" s="93">
        <v>25876479.240000002</v>
      </c>
      <c r="H35" s="16">
        <v>1695252.42</v>
      </c>
      <c r="I35" s="17">
        <v>517319.11</v>
      </c>
      <c r="J35" s="17">
        <v>34050</v>
      </c>
      <c r="K35" s="17">
        <v>0</v>
      </c>
      <c r="L35" s="17">
        <v>380583.7</v>
      </c>
      <c r="M35" s="12">
        <v>2627205.23</v>
      </c>
      <c r="N35" s="16">
        <v>3536987.44</v>
      </c>
      <c r="O35" s="17">
        <v>784081.31</v>
      </c>
      <c r="P35" s="17">
        <v>274658</v>
      </c>
      <c r="Q35" s="17">
        <v>0</v>
      </c>
      <c r="R35" s="17">
        <v>383851.6</v>
      </c>
      <c r="S35" s="12">
        <v>4979578.3499999996</v>
      </c>
      <c r="T35" s="16">
        <v>2758168.48</v>
      </c>
      <c r="U35" s="17">
        <v>5568065.1500000004</v>
      </c>
      <c r="V35" s="17">
        <v>29293</v>
      </c>
      <c r="W35" s="17">
        <v>3419064</v>
      </c>
      <c r="X35" s="20">
        <v>1025018.13</v>
      </c>
      <c r="Y35" s="12">
        <v>12799608.760000002</v>
      </c>
      <c r="Z35" s="16">
        <v>0</v>
      </c>
      <c r="AA35" s="17">
        <v>0</v>
      </c>
      <c r="AB35" s="17">
        <v>0</v>
      </c>
      <c r="AC35" s="17">
        <v>0</v>
      </c>
      <c r="AD35" s="17">
        <v>0</v>
      </c>
      <c r="AE35" s="12">
        <v>0</v>
      </c>
      <c r="AF35" s="16">
        <v>691525.65</v>
      </c>
      <c r="AG35" s="17">
        <v>157395.32</v>
      </c>
      <c r="AH35" s="17">
        <v>99722</v>
      </c>
      <c r="AI35" s="17">
        <v>0</v>
      </c>
      <c r="AJ35" s="17">
        <v>263876.57</v>
      </c>
      <c r="AK35" s="12">
        <v>1212519.54</v>
      </c>
      <c r="AL35" s="16">
        <v>1201613.83</v>
      </c>
      <c r="AM35" s="17">
        <v>1696038.64</v>
      </c>
      <c r="AN35" s="17">
        <v>1159273</v>
      </c>
      <c r="AO35" s="17">
        <v>0</v>
      </c>
      <c r="AP35" s="17">
        <v>200641.89</v>
      </c>
      <c r="AQ35" s="12">
        <v>4257567.3599999994</v>
      </c>
    </row>
    <row r="36" spans="1:43" x14ac:dyDescent="0.25">
      <c r="A36" s="4" t="s">
        <v>27</v>
      </c>
      <c r="B36" s="92">
        <v>34703485.519999996</v>
      </c>
      <c r="C36" s="87">
        <v>32492293.170000002</v>
      </c>
      <c r="D36" s="87">
        <v>8262811.8400000008</v>
      </c>
      <c r="E36" s="87">
        <v>1902262.22</v>
      </c>
      <c r="F36" s="87">
        <v>-5520484.9299999997</v>
      </c>
      <c r="G36" s="93">
        <v>71840367.819999993</v>
      </c>
      <c r="H36" s="16">
        <v>3309039.96</v>
      </c>
      <c r="I36" s="17">
        <v>1858404.81</v>
      </c>
      <c r="J36" s="17">
        <v>0</v>
      </c>
      <c r="K36" s="17">
        <v>0</v>
      </c>
      <c r="L36" s="17">
        <v>348927.4</v>
      </c>
      <c r="M36" s="12">
        <v>5516372.1699999999</v>
      </c>
      <c r="N36" s="16">
        <v>3491736.42</v>
      </c>
      <c r="O36" s="17">
        <v>3110761.79</v>
      </c>
      <c r="P36" s="17">
        <v>64488.54</v>
      </c>
      <c r="Q36" s="17">
        <v>0</v>
      </c>
      <c r="R36" s="17">
        <v>-108705.76</v>
      </c>
      <c r="S36" s="12">
        <v>6558280.9900000002</v>
      </c>
      <c r="T36" s="16">
        <v>2706958.5</v>
      </c>
      <c r="U36" s="17">
        <v>2456541.81</v>
      </c>
      <c r="V36" s="17">
        <v>0</v>
      </c>
      <c r="W36" s="17">
        <v>1902262.22</v>
      </c>
      <c r="X36" s="20">
        <v>2194842.36</v>
      </c>
      <c r="Y36" s="12">
        <v>9260604.8900000006</v>
      </c>
      <c r="Z36" s="16">
        <v>358860.05</v>
      </c>
      <c r="AA36" s="17">
        <v>570116.28</v>
      </c>
      <c r="AB36" s="17">
        <v>11560.69</v>
      </c>
      <c r="AC36" s="17">
        <v>0</v>
      </c>
      <c r="AD36" s="17">
        <v>49437.77</v>
      </c>
      <c r="AE36" s="12">
        <v>989974.79</v>
      </c>
      <c r="AF36" s="16">
        <v>3469588.69</v>
      </c>
      <c r="AG36" s="17">
        <v>1431157.27</v>
      </c>
      <c r="AH36" s="17">
        <v>0</v>
      </c>
      <c r="AI36" s="17">
        <v>0</v>
      </c>
      <c r="AJ36" s="17">
        <v>26127.19</v>
      </c>
      <c r="AK36" s="12">
        <v>4926873.1500000004</v>
      </c>
      <c r="AL36" s="16">
        <v>21367301.899999999</v>
      </c>
      <c r="AM36" s="17">
        <v>23065311.210000001</v>
      </c>
      <c r="AN36" s="17">
        <v>8186762.6100000003</v>
      </c>
      <c r="AO36" s="17">
        <v>0</v>
      </c>
      <c r="AP36" s="17">
        <v>-8031113.8899999997</v>
      </c>
      <c r="AQ36" s="12">
        <v>44588261.829999998</v>
      </c>
    </row>
    <row r="37" spans="1:43" x14ac:dyDescent="0.25">
      <c r="A37" s="4" t="s">
        <v>28</v>
      </c>
      <c r="B37" s="92">
        <v>16094845</v>
      </c>
      <c r="C37" s="87">
        <v>9792639</v>
      </c>
      <c r="D37" s="87">
        <v>9924753</v>
      </c>
      <c r="E37" s="87">
        <v>1142301</v>
      </c>
      <c r="F37" s="87">
        <v>388206</v>
      </c>
      <c r="G37" s="93">
        <v>37342744</v>
      </c>
      <c r="H37" s="16">
        <v>7882569</v>
      </c>
      <c r="I37" s="17">
        <v>477454</v>
      </c>
      <c r="J37" s="17">
        <v>0</v>
      </c>
      <c r="K37" s="17">
        <v>0</v>
      </c>
      <c r="L37" s="17">
        <v>304019</v>
      </c>
      <c r="M37" s="12">
        <v>8664042</v>
      </c>
      <c r="N37" s="16">
        <v>2045529</v>
      </c>
      <c r="O37" s="17">
        <v>1089822</v>
      </c>
      <c r="P37" s="17">
        <v>0</v>
      </c>
      <c r="Q37" s="17">
        <v>0</v>
      </c>
      <c r="R37" s="17">
        <v>0</v>
      </c>
      <c r="S37" s="12">
        <v>3135351</v>
      </c>
      <c r="T37" s="16">
        <v>1782518</v>
      </c>
      <c r="U37" s="17">
        <v>1905357</v>
      </c>
      <c r="V37" s="17">
        <v>0</v>
      </c>
      <c r="W37" s="17">
        <v>1142301</v>
      </c>
      <c r="X37" s="20">
        <v>83899</v>
      </c>
      <c r="Y37" s="12">
        <v>4914075</v>
      </c>
      <c r="Z37" s="16">
        <v>145655</v>
      </c>
      <c r="AA37" s="17">
        <v>224650</v>
      </c>
      <c r="AB37" s="17">
        <v>0</v>
      </c>
      <c r="AC37" s="17">
        <v>0</v>
      </c>
      <c r="AD37" s="17">
        <v>0</v>
      </c>
      <c r="AE37" s="12">
        <v>370305</v>
      </c>
      <c r="AF37" s="16">
        <v>2259582</v>
      </c>
      <c r="AG37" s="17">
        <v>1991865</v>
      </c>
      <c r="AH37" s="17">
        <v>9924753</v>
      </c>
      <c r="AI37" s="17">
        <v>0</v>
      </c>
      <c r="AJ37" s="17">
        <v>188</v>
      </c>
      <c r="AK37" s="12">
        <v>14176388</v>
      </c>
      <c r="AL37" s="16">
        <v>1978992</v>
      </c>
      <c r="AM37" s="17">
        <v>4103491</v>
      </c>
      <c r="AN37" s="17">
        <v>0</v>
      </c>
      <c r="AO37" s="17">
        <v>0</v>
      </c>
      <c r="AP37" s="17">
        <v>100</v>
      </c>
      <c r="AQ37" s="12">
        <v>6082583</v>
      </c>
    </row>
    <row r="38" spans="1:43" x14ac:dyDescent="0.25">
      <c r="A38" s="4" t="s">
        <v>29</v>
      </c>
      <c r="B38" s="92">
        <v>2923546</v>
      </c>
      <c r="C38" s="87">
        <v>1331210</v>
      </c>
      <c r="D38" s="87">
        <v>184914</v>
      </c>
      <c r="E38" s="87">
        <v>245743</v>
      </c>
      <c r="F38" s="87">
        <v>322039</v>
      </c>
      <c r="G38" s="93">
        <v>5007452</v>
      </c>
      <c r="H38" s="16">
        <v>444107</v>
      </c>
      <c r="I38" s="17">
        <v>714554</v>
      </c>
      <c r="J38" s="17">
        <v>0</v>
      </c>
      <c r="K38" s="17">
        <v>0</v>
      </c>
      <c r="L38" s="17">
        <v>278508</v>
      </c>
      <c r="M38" s="12">
        <v>1437169</v>
      </c>
      <c r="N38" s="16">
        <v>277672</v>
      </c>
      <c r="O38" s="17">
        <v>87259</v>
      </c>
      <c r="P38" s="17">
        <v>0</v>
      </c>
      <c r="Q38" s="17">
        <v>0</v>
      </c>
      <c r="R38" s="17">
        <v>5311</v>
      </c>
      <c r="S38" s="12">
        <v>370242</v>
      </c>
      <c r="T38" s="16">
        <v>496709</v>
      </c>
      <c r="U38" s="17">
        <v>290015</v>
      </c>
      <c r="V38" s="17">
        <v>0</v>
      </c>
      <c r="W38" s="17">
        <v>245743</v>
      </c>
      <c r="X38" s="20">
        <v>38220</v>
      </c>
      <c r="Y38" s="12">
        <v>1070687</v>
      </c>
      <c r="Z38" s="16">
        <v>0</v>
      </c>
      <c r="AA38" s="17">
        <v>0</v>
      </c>
      <c r="AB38" s="17">
        <v>0</v>
      </c>
      <c r="AC38" s="17">
        <v>0</v>
      </c>
      <c r="AD38" s="17">
        <v>0</v>
      </c>
      <c r="AE38" s="12">
        <v>0</v>
      </c>
      <c r="AF38" s="16">
        <v>1503177</v>
      </c>
      <c r="AG38" s="17">
        <v>188706</v>
      </c>
      <c r="AH38" s="17">
        <v>30766</v>
      </c>
      <c r="AI38" s="17">
        <v>0</v>
      </c>
      <c r="AJ38" s="17">
        <v>0</v>
      </c>
      <c r="AK38" s="12">
        <v>1722649</v>
      </c>
      <c r="AL38" s="16">
        <v>201881</v>
      </c>
      <c r="AM38" s="17">
        <v>50676</v>
      </c>
      <c r="AN38" s="17">
        <v>154148</v>
      </c>
      <c r="AO38" s="17">
        <v>0</v>
      </c>
      <c r="AP38" s="17">
        <v>0</v>
      </c>
      <c r="AQ38" s="12">
        <v>406705</v>
      </c>
    </row>
    <row r="39" spans="1:43" x14ac:dyDescent="0.25">
      <c r="A39" s="4" t="s">
        <v>30</v>
      </c>
      <c r="B39" s="92">
        <v>1894285</v>
      </c>
      <c r="C39" s="87">
        <v>525416</v>
      </c>
      <c r="D39" s="87">
        <v>272143</v>
      </c>
      <c r="E39" s="87">
        <v>0</v>
      </c>
      <c r="F39" s="87">
        <v>644055</v>
      </c>
      <c r="G39" s="93">
        <v>3335899</v>
      </c>
      <c r="H39" s="16">
        <v>425791</v>
      </c>
      <c r="I39" s="17">
        <v>56396</v>
      </c>
      <c r="J39" s="17">
        <v>74580</v>
      </c>
      <c r="K39" s="17">
        <v>0</v>
      </c>
      <c r="L39" s="17">
        <v>271573</v>
      </c>
      <c r="M39" s="12">
        <v>828340</v>
      </c>
      <c r="N39" s="16">
        <v>152696</v>
      </c>
      <c r="O39" s="17">
        <v>14798</v>
      </c>
      <c r="P39" s="17">
        <v>15656</v>
      </c>
      <c r="Q39" s="17">
        <v>0</v>
      </c>
      <c r="R39" s="17">
        <v>2817</v>
      </c>
      <c r="S39" s="12">
        <v>185967</v>
      </c>
      <c r="T39" s="16">
        <v>768799</v>
      </c>
      <c r="U39" s="17">
        <v>280395</v>
      </c>
      <c r="V39" s="17">
        <v>0</v>
      </c>
      <c r="W39" s="17">
        <v>0</v>
      </c>
      <c r="X39" s="20">
        <v>359108</v>
      </c>
      <c r="Y39" s="12">
        <v>1408302</v>
      </c>
      <c r="Z39" s="16">
        <v>0</v>
      </c>
      <c r="AA39" s="17">
        <v>0</v>
      </c>
      <c r="AB39" s="17">
        <v>0</v>
      </c>
      <c r="AC39" s="17">
        <v>0</v>
      </c>
      <c r="AD39" s="17">
        <v>0</v>
      </c>
      <c r="AE39" s="12">
        <v>0</v>
      </c>
      <c r="AF39" s="16">
        <v>0</v>
      </c>
      <c r="AG39" s="17">
        <v>0</v>
      </c>
      <c r="AH39" s="17">
        <v>0</v>
      </c>
      <c r="AI39" s="17">
        <v>0</v>
      </c>
      <c r="AJ39" s="17">
        <v>0</v>
      </c>
      <c r="AK39" s="12">
        <v>0</v>
      </c>
      <c r="AL39" s="16">
        <v>546999</v>
      </c>
      <c r="AM39" s="17">
        <v>173827</v>
      </c>
      <c r="AN39" s="17">
        <v>181907</v>
      </c>
      <c r="AO39" s="17">
        <v>0</v>
      </c>
      <c r="AP39" s="17">
        <v>10557</v>
      </c>
      <c r="AQ39" s="12">
        <v>913290</v>
      </c>
    </row>
    <row r="40" spans="1:43" x14ac:dyDescent="0.25">
      <c r="A40" s="4" t="s">
        <v>31</v>
      </c>
      <c r="B40" s="92">
        <v>7355741</v>
      </c>
      <c r="C40" s="87">
        <v>3564888</v>
      </c>
      <c r="D40" s="87">
        <v>814900</v>
      </c>
      <c r="E40" s="87">
        <v>0</v>
      </c>
      <c r="F40" s="87">
        <v>1043802</v>
      </c>
      <c r="G40" s="93">
        <v>12779331</v>
      </c>
      <c r="H40" s="16">
        <v>962127</v>
      </c>
      <c r="I40" s="17">
        <v>344234</v>
      </c>
      <c r="J40" s="17">
        <v>814900</v>
      </c>
      <c r="K40" s="17">
        <v>0</v>
      </c>
      <c r="L40" s="17">
        <v>269688</v>
      </c>
      <c r="M40" s="12">
        <v>2390949</v>
      </c>
      <c r="N40" s="16">
        <v>1758281</v>
      </c>
      <c r="O40" s="17">
        <v>1061390</v>
      </c>
      <c r="P40" s="17">
        <v>0</v>
      </c>
      <c r="Q40" s="17">
        <v>0</v>
      </c>
      <c r="R40" s="17">
        <v>355591</v>
      </c>
      <c r="S40" s="12">
        <v>3175262</v>
      </c>
      <c r="T40" s="16">
        <v>1935031</v>
      </c>
      <c r="U40" s="17">
        <v>1103526</v>
      </c>
      <c r="V40" s="17">
        <v>0</v>
      </c>
      <c r="W40" s="17">
        <v>0</v>
      </c>
      <c r="X40" s="20">
        <v>129940</v>
      </c>
      <c r="Y40" s="12">
        <v>3168497</v>
      </c>
      <c r="Z40" s="16">
        <v>0</v>
      </c>
      <c r="AA40" s="17">
        <v>0</v>
      </c>
      <c r="AB40" s="17">
        <v>0</v>
      </c>
      <c r="AC40" s="17">
        <v>0</v>
      </c>
      <c r="AD40" s="17">
        <v>0</v>
      </c>
      <c r="AE40" s="12">
        <v>0</v>
      </c>
      <c r="AF40" s="16">
        <v>2700302</v>
      </c>
      <c r="AG40" s="17">
        <v>915042</v>
      </c>
      <c r="AH40" s="17">
        <v>0</v>
      </c>
      <c r="AI40" s="17">
        <v>0</v>
      </c>
      <c r="AJ40" s="17">
        <v>288583</v>
      </c>
      <c r="AK40" s="12">
        <v>3903927</v>
      </c>
      <c r="AL40" s="16">
        <v>0</v>
      </c>
      <c r="AM40" s="17">
        <v>140696</v>
      </c>
      <c r="AN40" s="17">
        <v>0</v>
      </c>
      <c r="AO40" s="17">
        <v>0</v>
      </c>
      <c r="AP40" s="17">
        <v>0</v>
      </c>
      <c r="AQ40" s="12">
        <v>140696</v>
      </c>
    </row>
    <row r="41" spans="1:43" x14ac:dyDescent="0.25">
      <c r="A41" s="4" t="s">
        <v>32</v>
      </c>
      <c r="B41" s="92">
        <v>3137627.1899999995</v>
      </c>
      <c r="C41" s="87">
        <v>1547161.7499999998</v>
      </c>
      <c r="D41" s="87">
        <v>19476.249999999982</v>
      </c>
      <c r="E41" s="87">
        <v>0</v>
      </c>
      <c r="F41" s="87">
        <v>1870154.67</v>
      </c>
      <c r="G41" s="93">
        <v>6574419.8599999994</v>
      </c>
      <c r="H41" s="16">
        <v>747853.37</v>
      </c>
      <c r="I41" s="17">
        <v>92857.22</v>
      </c>
      <c r="J41" s="17">
        <v>1722.09</v>
      </c>
      <c r="K41" s="17">
        <v>0</v>
      </c>
      <c r="L41" s="17">
        <v>81243.350000000006</v>
      </c>
      <c r="M41" s="12">
        <v>923676.02999999991</v>
      </c>
      <c r="N41" s="16">
        <v>573438.26</v>
      </c>
      <c r="O41" s="17">
        <v>64121.440000000002</v>
      </c>
      <c r="P41" s="17">
        <v>17753.93</v>
      </c>
      <c r="Q41" s="17">
        <v>0</v>
      </c>
      <c r="R41" s="17">
        <v>235318.6</v>
      </c>
      <c r="S41" s="12">
        <v>890632.23</v>
      </c>
      <c r="T41" s="16">
        <v>404137.44</v>
      </c>
      <c r="U41" s="17">
        <v>12399.59</v>
      </c>
      <c r="V41" s="17">
        <v>0</v>
      </c>
      <c r="W41" s="17">
        <v>0</v>
      </c>
      <c r="X41" s="20">
        <v>556511.97</v>
      </c>
      <c r="Y41" s="12">
        <v>973049</v>
      </c>
      <c r="Z41" s="16">
        <v>-0.1</v>
      </c>
      <c r="AA41" s="17">
        <v>1377783.4999999998</v>
      </c>
      <c r="AB41" s="17">
        <v>0</v>
      </c>
      <c r="AC41" s="17">
        <v>0</v>
      </c>
      <c r="AD41" s="17">
        <v>44506.75</v>
      </c>
      <c r="AE41" s="12">
        <v>1422290.1499999997</v>
      </c>
      <c r="AF41" s="16">
        <v>1138927.69</v>
      </c>
      <c r="AG41" s="17">
        <v>0</v>
      </c>
      <c r="AH41" s="17">
        <v>0</v>
      </c>
      <c r="AI41" s="17">
        <v>0</v>
      </c>
      <c r="AJ41" s="17">
        <v>227826.93</v>
      </c>
      <c r="AK41" s="12">
        <v>1366754.6199999999</v>
      </c>
      <c r="AL41" s="16">
        <v>273270.53000000003</v>
      </c>
      <c r="AM41" s="17">
        <v>0</v>
      </c>
      <c r="AN41" s="17">
        <v>0.22999999998137355</v>
      </c>
      <c r="AO41" s="17">
        <v>0</v>
      </c>
      <c r="AP41" s="17">
        <v>724747.07</v>
      </c>
      <c r="AQ41" s="12">
        <v>998017.83</v>
      </c>
    </row>
    <row r="42" spans="1:43" x14ac:dyDescent="0.25">
      <c r="A42" s="4" t="s">
        <v>33</v>
      </c>
      <c r="B42" s="92">
        <v>19155577.561672732</v>
      </c>
      <c r="C42" s="87">
        <v>20384169.815391883</v>
      </c>
      <c r="D42" s="87">
        <v>3339501.6588921705</v>
      </c>
      <c r="E42" s="87">
        <v>785000</v>
      </c>
      <c r="F42" s="87">
        <v>3753119.7738861172</v>
      </c>
      <c r="G42" s="93">
        <v>47417368.809842907</v>
      </c>
      <c r="H42" s="16">
        <v>1587545.2691998479</v>
      </c>
      <c r="I42" s="17">
        <v>511439.84450985328</v>
      </c>
      <c r="J42" s="17">
        <v>9071.9628408615845</v>
      </c>
      <c r="K42" s="17">
        <v>0</v>
      </c>
      <c r="L42" s="17">
        <v>70803.714038066639</v>
      </c>
      <c r="M42" s="12">
        <v>2178860.7905886294</v>
      </c>
      <c r="N42" s="16">
        <v>1527139.0727069709</v>
      </c>
      <c r="O42" s="17">
        <v>2723527.2570608552</v>
      </c>
      <c r="P42" s="17">
        <v>77411.654264972938</v>
      </c>
      <c r="Q42" s="17">
        <v>0</v>
      </c>
      <c r="R42" s="17">
        <v>512868.38505527511</v>
      </c>
      <c r="S42" s="12">
        <v>4840946.3690880733</v>
      </c>
      <c r="T42" s="16">
        <v>5069724.4366908576</v>
      </c>
      <c r="U42" s="17">
        <v>9868667.0648513362</v>
      </c>
      <c r="V42" s="17">
        <v>0</v>
      </c>
      <c r="W42" s="17">
        <v>785000</v>
      </c>
      <c r="X42" s="20">
        <v>1853409.1245856353</v>
      </c>
      <c r="Y42" s="12">
        <v>17576800.626127828</v>
      </c>
      <c r="Z42" s="16">
        <v>0</v>
      </c>
      <c r="AA42" s="17">
        <v>0</v>
      </c>
      <c r="AB42" s="17">
        <v>0</v>
      </c>
      <c r="AC42" s="17">
        <v>0</v>
      </c>
      <c r="AD42" s="17">
        <v>0</v>
      </c>
      <c r="AE42" s="12">
        <v>0</v>
      </c>
      <c r="AF42" s="16">
        <v>6725107.7293925714</v>
      </c>
      <c r="AG42" s="17">
        <v>2727021.2741939169</v>
      </c>
      <c r="AH42" s="17">
        <v>19626.451055207759</v>
      </c>
      <c r="AI42" s="17">
        <v>0</v>
      </c>
      <c r="AJ42" s="17">
        <v>294193.09899095353</v>
      </c>
      <c r="AK42" s="12">
        <v>9765948.5536326505</v>
      </c>
      <c r="AL42" s="16">
        <v>4246061.0536824847</v>
      </c>
      <c r="AM42" s="17">
        <v>4553514.374775921</v>
      </c>
      <c r="AN42" s="17">
        <v>3233391.5907311281</v>
      </c>
      <c r="AO42" s="17">
        <v>0</v>
      </c>
      <c r="AP42" s="17">
        <v>1021845.4512161862</v>
      </c>
      <c r="AQ42" s="12">
        <v>13054812.470405718</v>
      </c>
    </row>
    <row r="43" spans="1:43" x14ac:dyDescent="0.25">
      <c r="A43" s="4" t="s">
        <v>34</v>
      </c>
      <c r="B43" s="92">
        <v>3246016</v>
      </c>
      <c r="C43" s="87">
        <v>2039609</v>
      </c>
      <c r="D43" s="87">
        <v>1184361</v>
      </c>
      <c r="E43" s="87">
        <v>161798</v>
      </c>
      <c r="F43" s="87">
        <v>1096796</v>
      </c>
      <c r="G43" s="93">
        <v>7728580</v>
      </c>
      <c r="H43" s="16">
        <v>814683</v>
      </c>
      <c r="I43" s="17">
        <v>88404</v>
      </c>
      <c r="J43" s="17">
        <v>0</v>
      </c>
      <c r="K43" s="17">
        <v>0</v>
      </c>
      <c r="L43" s="17">
        <v>219834</v>
      </c>
      <c r="M43" s="12">
        <v>1122921</v>
      </c>
      <c r="N43" s="16">
        <v>425966</v>
      </c>
      <c r="O43" s="17">
        <v>72082</v>
      </c>
      <c r="P43" s="17">
        <v>0</v>
      </c>
      <c r="Q43" s="17">
        <v>0</v>
      </c>
      <c r="R43" s="17">
        <v>6401</v>
      </c>
      <c r="S43" s="12">
        <v>504449</v>
      </c>
      <c r="T43" s="16">
        <v>520334</v>
      </c>
      <c r="U43" s="17">
        <v>694388</v>
      </c>
      <c r="V43" s="17">
        <v>579681</v>
      </c>
      <c r="W43" s="17">
        <v>161798</v>
      </c>
      <c r="X43" s="20">
        <v>141852</v>
      </c>
      <c r="Y43" s="12">
        <v>2098053</v>
      </c>
      <c r="Z43" s="16">
        <v>41650</v>
      </c>
      <c r="AA43" s="17">
        <v>109462</v>
      </c>
      <c r="AB43" s="17">
        <v>0</v>
      </c>
      <c r="AC43" s="17">
        <v>0</v>
      </c>
      <c r="AD43" s="17">
        <v>955</v>
      </c>
      <c r="AE43" s="12">
        <v>152067</v>
      </c>
      <c r="AF43" s="16">
        <v>565821</v>
      </c>
      <c r="AG43" s="17">
        <v>270795</v>
      </c>
      <c r="AH43" s="17">
        <v>519563</v>
      </c>
      <c r="AI43" s="17">
        <v>0</v>
      </c>
      <c r="AJ43" s="17">
        <v>589557</v>
      </c>
      <c r="AK43" s="12">
        <v>1945736</v>
      </c>
      <c r="AL43" s="16">
        <v>877562</v>
      </c>
      <c r="AM43" s="17">
        <v>804478</v>
      </c>
      <c r="AN43" s="17">
        <v>85117</v>
      </c>
      <c r="AO43" s="17">
        <v>0</v>
      </c>
      <c r="AP43" s="17">
        <v>138197</v>
      </c>
      <c r="AQ43" s="12">
        <v>1905354</v>
      </c>
    </row>
    <row r="44" spans="1:43" x14ac:dyDescent="0.25">
      <c r="A44" s="4" t="s">
        <v>35</v>
      </c>
      <c r="B44" s="92">
        <v>14326994</v>
      </c>
      <c r="C44" s="87">
        <v>15729048</v>
      </c>
      <c r="D44" s="87">
        <v>24568</v>
      </c>
      <c r="E44" s="87">
        <v>438795</v>
      </c>
      <c r="F44" s="87">
        <v>1170060</v>
      </c>
      <c r="G44" s="93">
        <v>31689465</v>
      </c>
      <c r="H44" s="16">
        <v>936163</v>
      </c>
      <c r="I44" s="17">
        <v>914719</v>
      </c>
      <c r="J44" s="17">
        <v>0</v>
      </c>
      <c r="K44" s="17">
        <v>0</v>
      </c>
      <c r="L44" s="17">
        <v>0</v>
      </c>
      <c r="M44" s="12">
        <v>1850882</v>
      </c>
      <c r="N44" s="16">
        <v>2958024</v>
      </c>
      <c r="O44" s="17">
        <v>2972689</v>
      </c>
      <c r="P44" s="17">
        <v>24568</v>
      </c>
      <c r="Q44" s="17">
        <v>0</v>
      </c>
      <c r="R44" s="17">
        <v>0</v>
      </c>
      <c r="S44" s="12">
        <v>5955281</v>
      </c>
      <c r="T44" s="16">
        <v>2359312</v>
      </c>
      <c r="U44" s="17">
        <v>1307040</v>
      </c>
      <c r="V44" s="17">
        <v>0</v>
      </c>
      <c r="W44" s="17">
        <v>438795</v>
      </c>
      <c r="X44" s="20">
        <v>32060</v>
      </c>
      <c r="Y44" s="12">
        <v>4137207</v>
      </c>
      <c r="Z44" s="16">
        <v>0</v>
      </c>
      <c r="AA44" s="17">
        <v>206315</v>
      </c>
      <c r="AB44" s="17">
        <v>0</v>
      </c>
      <c r="AC44" s="17">
        <v>0</v>
      </c>
      <c r="AD44" s="17">
        <v>0</v>
      </c>
      <c r="AE44" s="12">
        <v>206315</v>
      </c>
      <c r="AF44" s="16">
        <v>0</v>
      </c>
      <c r="AG44" s="17">
        <v>0</v>
      </c>
      <c r="AH44" s="17">
        <v>0</v>
      </c>
      <c r="AI44" s="17">
        <v>0</v>
      </c>
      <c r="AJ44" s="17">
        <v>1138000</v>
      </c>
      <c r="AK44" s="12">
        <v>1138000</v>
      </c>
      <c r="AL44" s="16">
        <v>8073495</v>
      </c>
      <c r="AM44" s="17">
        <v>10328285</v>
      </c>
      <c r="AN44" s="17">
        <v>0</v>
      </c>
      <c r="AO44" s="17">
        <v>0</v>
      </c>
      <c r="AP44" s="17">
        <v>0</v>
      </c>
      <c r="AQ44" s="12">
        <v>18401780</v>
      </c>
    </row>
    <row r="45" spans="1:43" x14ac:dyDescent="0.25">
      <c r="A45" s="4" t="s">
        <v>36</v>
      </c>
      <c r="B45" s="92">
        <v>16524352</v>
      </c>
      <c r="C45" s="87">
        <v>11510996.5</v>
      </c>
      <c r="D45" s="87">
        <v>1326595.4099999999</v>
      </c>
      <c r="E45" s="87">
        <v>0</v>
      </c>
      <c r="F45" s="87">
        <v>1202131</v>
      </c>
      <c r="G45" s="93">
        <v>30564074.910000004</v>
      </c>
      <c r="H45" s="16">
        <v>974630</v>
      </c>
      <c r="I45" s="17">
        <v>262265</v>
      </c>
      <c r="J45" s="17">
        <v>11975.82</v>
      </c>
      <c r="K45" s="17">
        <v>0</v>
      </c>
      <c r="L45" s="17">
        <v>1850</v>
      </c>
      <c r="M45" s="12">
        <v>1250720.82</v>
      </c>
      <c r="N45" s="16">
        <v>2597188</v>
      </c>
      <c r="O45" s="17">
        <v>938110</v>
      </c>
      <c r="P45" s="17">
        <v>94916.02</v>
      </c>
      <c r="Q45" s="17">
        <v>0</v>
      </c>
      <c r="R45" s="17">
        <v>100939</v>
      </c>
      <c r="S45" s="12">
        <v>3731153.02</v>
      </c>
      <c r="T45" s="16">
        <v>2661174</v>
      </c>
      <c r="U45" s="17">
        <v>1525770.5</v>
      </c>
      <c r="V45" s="17">
        <v>53536.46</v>
      </c>
      <c r="W45" s="17">
        <v>0</v>
      </c>
      <c r="X45" s="20">
        <v>185783</v>
      </c>
      <c r="Y45" s="12">
        <v>4426263.96</v>
      </c>
      <c r="Z45" s="16">
        <v>0</v>
      </c>
      <c r="AA45" s="17">
        <v>0</v>
      </c>
      <c r="AB45" s="17">
        <v>0</v>
      </c>
      <c r="AC45" s="17">
        <v>0</v>
      </c>
      <c r="AD45" s="17">
        <v>0</v>
      </c>
      <c r="AE45" s="12">
        <v>0</v>
      </c>
      <c r="AF45" s="16">
        <v>7025185</v>
      </c>
      <c r="AG45" s="17">
        <v>3860394</v>
      </c>
      <c r="AH45" s="17">
        <v>291915.87</v>
      </c>
      <c r="AI45" s="17">
        <v>0</v>
      </c>
      <c r="AJ45" s="17">
        <v>123300</v>
      </c>
      <c r="AK45" s="12">
        <v>11300794.869999999</v>
      </c>
      <c r="AL45" s="16">
        <v>3266175</v>
      </c>
      <c r="AM45" s="17">
        <v>4924457</v>
      </c>
      <c r="AN45" s="17">
        <v>874251.24</v>
      </c>
      <c r="AO45" s="17">
        <v>0</v>
      </c>
      <c r="AP45" s="17">
        <v>790259</v>
      </c>
      <c r="AQ45" s="12">
        <v>9855142.2400000002</v>
      </c>
    </row>
    <row r="46" spans="1:43" x14ac:dyDescent="0.25">
      <c r="A46" s="4" t="s">
        <v>37</v>
      </c>
      <c r="B46" s="92">
        <v>12392838.61861144</v>
      </c>
      <c r="C46" s="87">
        <v>6616300.2109299749</v>
      </c>
      <c r="D46" s="87">
        <v>1305157.1649319383</v>
      </c>
      <c r="E46" s="87">
        <v>740915.31</v>
      </c>
      <c r="F46" s="87">
        <v>658026.56999999995</v>
      </c>
      <c r="G46" s="93">
        <v>21713237.874473352</v>
      </c>
      <c r="H46" s="16">
        <v>750975.10436475277</v>
      </c>
      <c r="I46" s="17">
        <v>202065.85236447357</v>
      </c>
      <c r="J46" s="17">
        <v>18013.546192004454</v>
      </c>
      <c r="K46" s="17">
        <v>0</v>
      </c>
      <c r="L46" s="17">
        <v>303931.82</v>
      </c>
      <c r="M46" s="12">
        <v>1274986.3229212307</v>
      </c>
      <c r="N46" s="16">
        <v>1770382.9687044427</v>
      </c>
      <c r="O46" s="17">
        <v>506379.25097595569</v>
      </c>
      <c r="P46" s="17">
        <v>67231.783615027001</v>
      </c>
      <c r="Q46" s="17">
        <v>0</v>
      </c>
      <c r="R46" s="17">
        <v>775</v>
      </c>
      <c r="S46" s="12">
        <v>2344769.0032954253</v>
      </c>
      <c r="T46" s="16">
        <v>4388784.3665429307</v>
      </c>
      <c r="U46" s="17">
        <v>1906037.446586967</v>
      </c>
      <c r="V46" s="17">
        <v>62381.040330661897</v>
      </c>
      <c r="W46" s="17">
        <v>740915.31</v>
      </c>
      <c r="X46" s="20">
        <v>334845.56</v>
      </c>
      <c r="Y46" s="12">
        <v>7432963.7234605597</v>
      </c>
      <c r="Z46" s="16">
        <v>229221.84279121624</v>
      </c>
      <c r="AA46" s="17">
        <v>77352.399096466746</v>
      </c>
      <c r="AB46" s="17">
        <v>7901.4331780663924</v>
      </c>
      <c r="AC46" s="17">
        <v>0</v>
      </c>
      <c r="AD46" s="17">
        <v>0</v>
      </c>
      <c r="AE46" s="12">
        <v>314475.67506574938</v>
      </c>
      <c r="AF46" s="16">
        <v>3207313.0773876598</v>
      </c>
      <c r="AG46" s="17">
        <v>531868.10632998147</v>
      </c>
      <c r="AH46" s="17">
        <v>9590.4215453452525</v>
      </c>
      <c r="AI46" s="17">
        <v>0</v>
      </c>
      <c r="AJ46" s="17">
        <v>16500</v>
      </c>
      <c r="AK46" s="12">
        <v>3765271.6052629864</v>
      </c>
      <c r="AL46" s="16">
        <v>2046161.2588204364</v>
      </c>
      <c r="AM46" s="17">
        <v>3392597.1555761308</v>
      </c>
      <c r="AN46" s="17">
        <v>1140038.9400708333</v>
      </c>
      <c r="AO46" s="17">
        <v>0</v>
      </c>
      <c r="AP46" s="17">
        <v>1974.19</v>
      </c>
      <c r="AQ46" s="12">
        <v>6580771.5444674008</v>
      </c>
    </row>
    <row r="47" spans="1:43" x14ac:dyDescent="0.25">
      <c r="A47" s="4" t="s">
        <v>38</v>
      </c>
      <c r="B47" s="92">
        <v>2786994.44</v>
      </c>
      <c r="C47" s="87">
        <v>6787655.5</v>
      </c>
      <c r="D47" s="87">
        <v>264448.2</v>
      </c>
      <c r="E47" s="87">
        <v>0</v>
      </c>
      <c r="F47" s="87">
        <v>22744.73</v>
      </c>
      <c r="G47" s="93">
        <v>9861842.8699999992</v>
      </c>
      <c r="H47" s="16">
        <v>64879.039999999994</v>
      </c>
      <c r="I47" s="17">
        <v>430791.13</v>
      </c>
      <c r="J47" s="17">
        <v>0</v>
      </c>
      <c r="K47" s="17">
        <v>0</v>
      </c>
      <c r="L47" s="17">
        <v>22744.73</v>
      </c>
      <c r="M47" s="12">
        <v>518414.89999999997</v>
      </c>
      <c r="N47" s="16">
        <v>303947.40999999997</v>
      </c>
      <c r="O47" s="17">
        <v>110468.29</v>
      </c>
      <c r="P47" s="17">
        <v>5750</v>
      </c>
      <c r="Q47" s="17">
        <v>0</v>
      </c>
      <c r="R47" s="17">
        <v>0</v>
      </c>
      <c r="S47" s="12">
        <v>420165.69999999995</v>
      </c>
      <c r="T47" s="16">
        <v>303724.27</v>
      </c>
      <c r="U47" s="17">
        <v>785218.34</v>
      </c>
      <c r="V47" s="17">
        <v>0</v>
      </c>
      <c r="W47" s="17">
        <v>0</v>
      </c>
      <c r="X47" s="20">
        <v>0</v>
      </c>
      <c r="Y47" s="12">
        <v>1088942.6099999999</v>
      </c>
      <c r="Z47" s="16">
        <v>371527.32</v>
      </c>
      <c r="AA47" s="17">
        <v>4173137.07</v>
      </c>
      <c r="AB47" s="17">
        <v>0</v>
      </c>
      <c r="AC47" s="17">
        <v>0</v>
      </c>
      <c r="AD47" s="17">
        <v>0</v>
      </c>
      <c r="AE47" s="12">
        <v>4544664.3899999997</v>
      </c>
      <c r="AF47" s="16">
        <v>126811.91</v>
      </c>
      <c r="AG47" s="17">
        <v>327294.32</v>
      </c>
      <c r="AH47" s="17">
        <v>80545.2</v>
      </c>
      <c r="AI47" s="17">
        <v>0</v>
      </c>
      <c r="AJ47" s="17">
        <v>0</v>
      </c>
      <c r="AK47" s="12">
        <v>534651.42999999993</v>
      </c>
      <c r="AL47" s="16">
        <v>1616104.49</v>
      </c>
      <c r="AM47" s="17">
        <v>960746.35</v>
      </c>
      <c r="AN47" s="17">
        <v>178153</v>
      </c>
      <c r="AO47" s="17">
        <v>0</v>
      </c>
      <c r="AP47" s="17">
        <v>0</v>
      </c>
      <c r="AQ47" s="12">
        <v>2755003.84</v>
      </c>
    </row>
    <row r="48" spans="1:43" x14ac:dyDescent="0.25">
      <c r="A48" s="4" t="s">
        <v>39</v>
      </c>
      <c r="B48" s="92">
        <v>7710218.2019999996</v>
      </c>
      <c r="C48" s="87">
        <v>4383183.2569999993</v>
      </c>
      <c r="D48" s="87">
        <v>1785660</v>
      </c>
      <c r="E48" s="87">
        <v>440242.54</v>
      </c>
      <c r="F48" s="87">
        <v>1169053.105</v>
      </c>
      <c r="G48" s="93">
        <v>15488357.103999998</v>
      </c>
      <c r="H48" s="16">
        <v>722120.86999999988</v>
      </c>
      <c r="I48" s="17">
        <v>224279.21499999997</v>
      </c>
      <c r="J48" s="17">
        <v>0</v>
      </c>
      <c r="K48" s="17">
        <v>0</v>
      </c>
      <c r="L48" s="17">
        <v>459060.82</v>
      </c>
      <c r="M48" s="12">
        <v>1405460.9049999998</v>
      </c>
      <c r="N48" s="16">
        <v>1217507.07</v>
      </c>
      <c r="O48" s="17">
        <v>408359.17999999993</v>
      </c>
      <c r="P48" s="17">
        <v>0</v>
      </c>
      <c r="Q48" s="17">
        <v>0</v>
      </c>
      <c r="R48" s="17">
        <v>0</v>
      </c>
      <c r="S48" s="12">
        <v>1625866.25</v>
      </c>
      <c r="T48" s="16">
        <v>2017529.1199999996</v>
      </c>
      <c r="U48" s="17">
        <v>1168206.6549999998</v>
      </c>
      <c r="V48" s="17">
        <v>0</v>
      </c>
      <c r="W48" s="17">
        <v>440242.54</v>
      </c>
      <c r="X48" s="20">
        <v>115949.95</v>
      </c>
      <c r="Y48" s="12">
        <v>3741928.2649999997</v>
      </c>
      <c r="Z48" s="16">
        <v>112607.04699999998</v>
      </c>
      <c r="AA48" s="17">
        <v>910990.74199999974</v>
      </c>
      <c r="AB48" s="17">
        <v>0</v>
      </c>
      <c r="AC48" s="17">
        <v>0</v>
      </c>
      <c r="AD48" s="17">
        <v>0</v>
      </c>
      <c r="AE48" s="12">
        <v>1023597.7889999998</v>
      </c>
      <c r="AF48" s="16">
        <v>2284408.1800000002</v>
      </c>
      <c r="AG48" s="17">
        <v>695412.06</v>
      </c>
      <c r="AH48" s="17">
        <v>0</v>
      </c>
      <c r="AI48" s="17">
        <v>0</v>
      </c>
      <c r="AJ48" s="17">
        <v>229342.67</v>
      </c>
      <c r="AK48" s="12">
        <v>3209162.91</v>
      </c>
      <c r="AL48" s="16">
        <v>1356045.9149999998</v>
      </c>
      <c r="AM48" s="17">
        <v>975935.40499999991</v>
      </c>
      <c r="AN48" s="17">
        <v>1785660</v>
      </c>
      <c r="AO48" s="17">
        <v>0</v>
      </c>
      <c r="AP48" s="17">
        <v>364699.66500000004</v>
      </c>
      <c r="AQ48" s="12">
        <v>4482340.9849999994</v>
      </c>
    </row>
    <row r="49" spans="1:43" x14ac:dyDescent="0.25">
      <c r="A49" s="4" t="s">
        <v>40</v>
      </c>
      <c r="B49" s="92">
        <v>15973811.228821531</v>
      </c>
      <c r="C49" s="87">
        <v>-4246979.8205163777</v>
      </c>
      <c r="D49" s="87">
        <v>1690422.2882333915</v>
      </c>
      <c r="E49" s="87">
        <v>308629.59999999998</v>
      </c>
      <c r="F49" s="87">
        <v>6242261.2456482938</v>
      </c>
      <c r="G49" s="93">
        <v>19968144.542186841</v>
      </c>
      <c r="H49" s="16">
        <v>1357143.32</v>
      </c>
      <c r="I49" s="17">
        <v>168399.35999999999</v>
      </c>
      <c r="J49" s="17">
        <v>0</v>
      </c>
      <c r="K49" s="17">
        <v>0</v>
      </c>
      <c r="L49" s="17">
        <v>349987.94</v>
      </c>
      <c r="M49" s="12">
        <v>1875530.62</v>
      </c>
      <c r="N49" s="16">
        <v>1981708.812657316</v>
      </c>
      <c r="O49" s="17">
        <v>864797.23671333794</v>
      </c>
      <c r="P49" s="17">
        <v>0</v>
      </c>
      <c r="Q49" s="17">
        <v>0</v>
      </c>
      <c r="R49" s="17">
        <v>197638.36609847355</v>
      </c>
      <c r="S49" s="12">
        <v>3044144.4154691277</v>
      </c>
      <c r="T49" s="16">
        <v>5377693.1483976897</v>
      </c>
      <c r="U49" s="17">
        <v>1225497.7007834681</v>
      </c>
      <c r="V49" s="17">
        <v>0</v>
      </c>
      <c r="W49" s="17">
        <v>0</v>
      </c>
      <c r="X49" s="20">
        <v>1949986.0655775806</v>
      </c>
      <c r="Y49" s="12">
        <v>8553176.9147587381</v>
      </c>
      <c r="Z49" s="16">
        <v>0</v>
      </c>
      <c r="AA49" s="17">
        <v>0</v>
      </c>
      <c r="AB49" s="17">
        <v>0</v>
      </c>
      <c r="AC49" s="17">
        <v>0</v>
      </c>
      <c r="AD49" s="17">
        <v>0</v>
      </c>
      <c r="AE49" s="12">
        <v>0</v>
      </c>
      <c r="AF49" s="16">
        <v>0</v>
      </c>
      <c r="AG49" s="17">
        <v>0</v>
      </c>
      <c r="AH49" s="17">
        <v>0</v>
      </c>
      <c r="AI49" s="17">
        <v>0</v>
      </c>
      <c r="AJ49" s="17">
        <v>0</v>
      </c>
      <c r="AK49" s="12">
        <v>0</v>
      </c>
      <c r="AL49" s="16">
        <v>7257265.9477665266</v>
      </c>
      <c r="AM49" s="17">
        <v>-6505674.1180131836</v>
      </c>
      <c r="AN49" s="17">
        <v>1690422.2882333915</v>
      </c>
      <c r="AO49" s="17">
        <v>308629.59999999998</v>
      </c>
      <c r="AP49" s="17">
        <v>3744648.8739722399</v>
      </c>
      <c r="AQ49" s="12">
        <v>6495292.5919589745</v>
      </c>
    </row>
    <row r="50" spans="1:43" x14ac:dyDescent="0.25">
      <c r="A50" s="4" t="s">
        <v>41</v>
      </c>
      <c r="B50" s="92">
        <v>3266575</v>
      </c>
      <c r="C50" s="87">
        <v>1227118</v>
      </c>
      <c r="D50" s="87">
        <v>179060</v>
      </c>
      <c r="E50" s="87">
        <v>192648</v>
      </c>
      <c r="F50" s="87">
        <v>478397</v>
      </c>
      <c r="G50" s="93">
        <v>5343798</v>
      </c>
      <c r="H50" s="16">
        <v>288473</v>
      </c>
      <c r="I50" s="17">
        <v>216039</v>
      </c>
      <c r="J50" s="17">
        <v>12458</v>
      </c>
      <c r="K50" s="17">
        <v>0</v>
      </c>
      <c r="L50" s="17">
        <v>157855</v>
      </c>
      <c r="M50" s="12">
        <v>674825</v>
      </c>
      <c r="N50" s="16">
        <v>361703</v>
      </c>
      <c r="O50" s="17">
        <v>92635</v>
      </c>
      <c r="P50" s="17">
        <v>6124</v>
      </c>
      <c r="Q50" s="17">
        <v>0</v>
      </c>
      <c r="R50" s="17">
        <v>0</v>
      </c>
      <c r="S50" s="12">
        <v>460462</v>
      </c>
      <c r="T50" s="16">
        <v>576971</v>
      </c>
      <c r="U50" s="17">
        <v>251034</v>
      </c>
      <c r="V50" s="17">
        <v>47852</v>
      </c>
      <c r="W50" s="17">
        <v>192648</v>
      </c>
      <c r="X50" s="20">
        <v>0</v>
      </c>
      <c r="Y50" s="12">
        <v>1068505</v>
      </c>
      <c r="Z50" s="16">
        <v>35726</v>
      </c>
      <c r="AA50" s="17">
        <v>65111</v>
      </c>
      <c r="AB50" s="17">
        <v>0</v>
      </c>
      <c r="AC50" s="17">
        <v>0</v>
      </c>
      <c r="AD50" s="17">
        <v>0</v>
      </c>
      <c r="AE50" s="12">
        <v>100837</v>
      </c>
      <c r="AF50" s="16">
        <v>2002914</v>
      </c>
      <c r="AG50" s="17">
        <v>508649</v>
      </c>
      <c r="AH50" s="17">
        <v>105974</v>
      </c>
      <c r="AI50" s="17">
        <v>0</v>
      </c>
      <c r="AJ50" s="17">
        <v>320542</v>
      </c>
      <c r="AK50" s="12">
        <v>2938079</v>
      </c>
      <c r="AL50" s="16">
        <v>788</v>
      </c>
      <c r="AM50" s="17">
        <v>93650</v>
      </c>
      <c r="AN50" s="17">
        <v>6652</v>
      </c>
      <c r="AO50" s="17">
        <v>0</v>
      </c>
      <c r="AP50" s="17">
        <v>0</v>
      </c>
      <c r="AQ50" s="12">
        <v>101090</v>
      </c>
    </row>
    <row r="51" spans="1:43" x14ac:dyDescent="0.25">
      <c r="A51" s="4" t="s">
        <v>42</v>
      </c>
      <c r="B51" s="92">
        <v>14181996</v>
      </c>
      <c r="C51" s="87">
        <v>11687694</v>
      </c>
      <c r="D51" s="87">
        <v>7944593</v>
      </c>
      <c r="E51" s="87">
        <v>0</v>
      </c>
      <c r="F51" s="87">
        <v>644152</v>
      </c>
      <c r="G51" s="93">
        <v>34458435</v>
      </c>
      <c r="H51" s="16">
        <v>764097</v>
      </c>
      <c r="I51" s="17">
        <v>150221</v>
      </c>
      <c r="J51" s="17">
        <v>0</v>
      </c>
      <c r="K51" s="17">
        <v>0</v>
      </c>
      <c r="L51" s="17">
        <v>260703</v>
      </c>
      <c r="M51" s="12">
        <v>1175021</v>
      </c>
      <c r="N51" s="16">
        <v>3598229</v>
      </c>
      <c r="O51" s="17">
        <v>1083566</v>
      </c>
      <c r="P51" s="17">
        <v>53964</v>
      </c>
      <c r="Q51" s="17">
        <v>0</v>
      </c>
      <c r="R51" s="17">
        <v>12195</v>
      </c>
      <c r="S51" s="12">
        <v>4747954</v>
      </c>
      <c r="T51" s="16">
        <v>3095199</v>
      </c>
      <c r="U51" s="17">
        <v>1959748</v>
      </c>
      <c r="V51" s="17">
        <v>0</v>
      </c>
      <c r="W51" s="17">
        <v>0</v>
      </c>
      <c r="X51" s="20">
        <v>228810</v>
      </c>
      <c r="Y51" s="12">
        <v>5283757</v>
      </c>
      <c r="Z51" s="16">
        <v>0</v>
      </c>
      <c r="AA51" s="17">
        <v>0</v>
      </c>
      <c r="AB51" s="17">
        <v>0</v>
      </c>
      <c r="AC51" s="17">
        <v>0</v>
      </c>
      <c r="AD51" s="17">
        <v>0</v>
      </c>
      <c r="AE51" s="12">
        <v>0</v>
      </c>
      <c r="AF51" s="16">
        <v>2300809</v>
      </c>
      <c r="AG51" s="17">
        <v>477794</v>
      </c>
      <c r="AH51" s="17">
        <v>7890629</v>
      </c>
      <c r="AI51" s="17">
        <v>0</v>
      </c>
      <c r="AJ51" s="17">
        <v>0</v>
      </c>
      <c r="AK51" s="12">
        <v>10669232</v>
      </c>
      <c r="AL51" s="16">
        <v>4423662</v>
      </c>
      <c r="AM51" s="17">
        <v>8016365</v>
      </c>
      <c r="AN51" s="17">
        <v>0</v>
      </c>
      <c r="AO51" s="17">
        <v>0</v>
      </c>
      <c r="AP51" s="17">
        <v>142444</v>
      </c>
      <c r="AQ51" s="12">
        <v>12582471</v>
      </c>
    </row>
    <row r="52" spans="1:43" x14ac:dyDescent="0.25">
      <c r="A52" s="4" t="s">
        <v>43</v>
      </c>
      <c r="B52" s="92">
        <v>12101207.82497946</v>
      </c>
      <c r="C52" s="87">
        <v>5484033.381527612</v>
      </c>
      <c r="D52" s="87">
        <v>0</v>
      </c>
      <c r="E52" s="87">
        <v>1761.55</v>
      </c>
      <c r="F52" s="87">
        <v>2090788.2641277253</v>
      </c>
      <c r="G52" s="93">
        <v>19677791.020634796</v>
      </c>
      <c r="H52" s="16">
        <v>1100729.033902101</v>
      </c>
      <c r="I52" s="17">
        <v>388553.26625361713</v>
      </c>
      <c r="J52" s="17">
        <v>0</v>
      </c>
      <c r="K52" s="17">
        <v>0</v>
      </c>
      <c r="L52" s="17">
        <v>501375.83061944909</v>
      </c>
      <c r="M52" s="12">
        <v>1990658.1307751671</v>
      </c>
      <c r="N52" s="16">
        <v>2081715.8779223678</v>
      </c>
      <c r="O52" s="17">
        <v>585949.17760732223</v>
      </c>
      <c r="P52" s="17">
        <v>0</v>
      </c>
      <c r="Q52" s="17">
        <v>0</v>
      </c>
      <c r="R52" s="17">
        <v>27939.288510049086</v>
      </c>
      <c r="S52" s="12">
        <v>2695604.3440397391</v>
      </c>
      <c r="T52" s="16">
        <v>2628661.9131549909</v>
      </c>
      <c r="U52" s="17">
        <v>962624.34512884577</v>
      </c>
      <c r="V52" s="17">
        <v>0</v>
      </c>
      <c r="W52" s="17">
        <v>1761.55</v>
      </c>
      <c r="X52" s="20">
        <v>1026377.2235211307</v>
      </c>
      <c r="Y52" s="12">
        <v>4619425.0318049677</v>
      </c>
      <c r="Z52" s="16">
        <v>0</v>
      </c>
      <c r="AA52" s="17">
        <v>0</v>
      </c>
      <c r="AB52" s="17">
        <v>0</v>
      </c>
      <c r="AC52" s="17">
        <v>0</v>
      </c>
      <c r="AD52" s="17">
        <v>0</v>
      </c>
      <c r="AE52" s="12">
        <v>0</v>
      </c>
      <c r="AF52" s="16">
        <v>3811767</v>
      </c>
      <c r="AG52" s="17">
        <v>1143282.5925378264</v>
      </c>
      <c r="AH52" s="17">
        <v>0</v>
      </c>
      <c r="AI52" s="17">
        <v>0</v>
      </c>
      <c r="AJ52" s="17">
        <v>334061.17984292394</v>
      </c>
      <c r="AK52" s="12">
        <v>5289110.7723807497</v>
      </c>
      <c r="AL52" s="16">
        <v>2478334</v>
      </c>
      <c r="AM52" s="17">
        <v>2403624</v>
      </c>
      <c r="AN52" s="17">
        <v>0</v>
      </c>
      <c r="AO52" s="17">
        <v>0</v>
      </c>
      <c r="AP52" s="17">
        <v>201034.7416341723</v>
      </c>
      <c r="AQ52" s="12">
        <v>5082992.7416341724</v>
      </c>
    </row>
    <row r="53" spans="1:43" x14ac:dyDescent="0.25">
      <c r="A53" s="4" t="s">
        <v>44</v>
      </c>
      <c r="B53" s="92">
        <v>41805000</v>
      </c>
      <c r="C53" s="87">
        <v>28063000</v>
      </c>
      <c r="D53" s="87">
        <v>10187000</v>
      </c>
      <c r="E53" s="87">
        <v>995000</v>
      </c>
      <c r="F53" s="87">
        <v>2716000</v>
      </c>
      <c r="G53" s="93">
        <v>83766000</v>
      </c>
      <c r="H53" s="16">
        <v>10683000</v>
      </c>
      <c r="I53" s="17">
        <v>7650000</v>
      </c>
      <c r="J53" s="17">
        <v>0</v>
      </c>
      <c r="K53" s="17">
        <v>0</v>
      </c>
      <c r="L53" s="17">
        <v>215000</v>
      </c>
      <c r="M53" s="12">
        <v>18548000</v>
      </c>
      <c r="N53" s="16">
        <v>0</v>
      </c>
      <c r="O53" s="17">
        <v>0</v>
      </c>
      <c r="P53" s="17">
        <v>0</v>
      </c>
      <c r="Q53" s="17">
        <v>0</v>
      </c>
      <c r="R53" s="17">
        <v>0</v>
      </c>
      <c r="S53" s="12">
        <v>0</v>
      </c>
      <c r="T53" s="16">
        <v>0</v>
      </c>
      <c r="U53" s="17">
        <v>0</v>
      </c>
      <c r="V53" s="17">
        <v>0</v>
      </c>
      <c r="W53" s="17">
        <v>0</v>
      </c>
      <c r="X53" s="20">
        <v>0</v>
      </c>
      <c r="Y53" s="12">
        <v>0</v>
      </c>
      <c r="Z53" s="16">
        <v>0</v>
      </c>
      <c r="AA53" s="17">
        <v>0</v>
      </c>
      <c r="AB53" s="17">
        <v>0</v>
      </c>
      <c r="AC53" s="17">
        <v>0</v>
      </c>
      <c r="AD53" s="17">
        <v>0</v>
      </c>
      <c r="AE53" s="12">
        <v>0</v>
      </c>
      <c r="AF53" s="16">
        <v>24861000</v>
      </c>
      <c r="AG53" s="17">
        <v>10525000</v>
      </c>
      <c r="AH53" s="17">
        <v>791000</v>
      </c>
      <c r="AI53" s="17">
        <v>995000</v>
      </c>
      <c r="AJ53" s="17">
        <v>918000</v>
      </c>
      <c r="AK53" s="12">
        <v>38090000</v>
      </c>
      <c r="AL53" s="16">
        <v>6261000</v>
      </c>
      <c r="AM53" s="17">
        <v>9888000</v>
      </c>
      <c r="AN53" s="17">
        <v>9396000</v>
      </c>
      <c r="AO53" s="17">
        <v>0</v>
      </c>
      <c r="AP53" s="17">
        <v>1583000</v>
      </c>
      <c r="AQ53" s="12">
        <v>27128000</v>
      </c>
    </row>
    <row r="54" spans="1:43" x14ac:dyDescent="0.25">
      <c r="A54" s="4" t="s">
        <v>264</v>
      </c>
      <c r="B54" s="92">
        <v>11245051.219999999</v>
      </c>
      <c r="C54" s="87">
        <v>19726023.75</v>
      </c>
      <c r="D54" s="87">
        <v>6045727</v>
      </c>
      <c r="E54" s="87">
        <v>939017.11</v>
      </c>
      <c r="F54" s="87">
        <v>3313523.1800000006</v>
      </c>
      <c r="G54" s="93">
        <v>41269342.259999998</v>
      </c>
      <c r="H54" s="16">
        <v>727937.26</v>
      </c>
      <c r="I54" s="17">
        <v>1032059</v>
      </c>
      <c r="J54" s="17">
        <v>0</v>
      </c>
      <c r="K54" s="17">
        <v>0</v>
      </c>
      <c r="L54" s="17">
        <v>12055.59</v>
      </c>
      <c r="M54" s="12">
        <v>1772051.85</v>
      </c>
      <c r="N54" s="16">
        <v>1575203</v>
      </c>
      <c r="O54" s="17">
        <v>2027898</v>
      </c>
      <c r="P54" s="17">
        <v>0</v>
      </c>
      <c r="Q54" s="17">
        <v>0</v>
      </c>
      <c r="R54" s="17">
        <v>0</v>
      </c>
      <c r="S54" s="12">
        <v>3603101</v>
      </c>
      <c r="T54" s="16">
        <v>3418089</v>
      </c>
      <c r="U54" s="17">
        <v>6708432</v>
      </c>
      <c r="V54" s="17">
        <v>0</v>
      </c>
      <c r="W54" s="17">
        <v>0</v>
      </c>
      <c r="X54" s="20">
        <v>744152</v>
      </c>
      <c r="Y54" s="12">
        <v>10870673</v>
      </c>
      <c r="Z54" s="16">
        <v>0</v>
      </c>
      <c r="AA54" s="17">
        <v>0</v>
      </c>
      <c r="AB54" s="17">
        <v>0</v>
      </c>
      <c r="AC54" s="17">
        <v>0</v>
      </c>
      <c r="AD54" s="17">
        <v>0</v>
      </c>
      <c r="AE54" s="12">
        <v>0</v>
      </c>
      <c r="AF54" s="16">
        <v>3694770.67</v>
      </c>
      <c r="AG54" s="17">
        <v>2730335.13</v>
      </c>
      <c r="AH54" s="17">
        <v>0</v>
      </c>
      <c r="AI54" s="17">
        <v>939017.11</v>
      </c>
      <c r="AJ54" s="17">
        <v>0</v>
      </c>
      <c r="AK54" s="12">
        <v>7364122.9100000001</v>
      </c>
      <c r="AL54" s="16">
        <v>1829051.29</v>
      </c>
      <c r="AM54" s="17">
        <v>7227299.6200000001</v>
      </c>
      <c r="AN54" s="17">
        <v>6045727</v>
      </c>
      <c r="AO54" s="17">
        <v>0</v>
      </c>
      <c r="AP54" s="17">
        <v>2557315.5900000008</v>
      </c>
      <c r="AQ54" s="12">
        <v>17659393.5</v>
      </c>
    </row>
    <row r="55" spans="1:43" x14ac:dyDescent="0.25">
      <c r="A55" s="4" t="s">
        <v>45</v>
      </c>
      <c r="B55" s="92">
        <v>12525329</v>
      </c>
      <c r="C55" s="87">
        <v>14447521.779300001</v>
      </c>
      <c r="D55" s="87">
        <v>5020120.0200000005</v>
      </c>
      <c r="E55" s="87">
        <v>1127616.82</v>
      </c>
      <c r="F55" s="87">
        <v>299662</v>
      </c>
      <c r="G55" s="93">
        <v>33420249.6193</v>
      </c>
      <c r="H55" s="16">
        <v>507576</v>
      </c>
      <c r="I55" s="17">
        <v>148782.09</v>
      </c>
      <c r="J55" s="17">
        <v>0</v>
      </c>
      <c r="K55" s="17">
        <v>0</v>
      </c>
      <c r="L55" s="17">
        <v>286841</v>
      </c>
      <c r="M55" s="12">
        <v>943199.09</v>
      </c>
      <c r="N55" s="16">
        <v>1309132</v>
      </c>
      <c r="O55" s="17">
        <v>287607.68930000003</v>
      </c>
      <c r="P55" s="17">
        <v>0</v>
      </c>
      <c r="Q55" s="17">
        <v>0</v>
      </c>
      <c r="R55" s="17">
        <v>7485</v>
      </c>
      <c r="S55" s="12">
        <v>1604224.6893</v>
      </c>
      <c r="T55" s="16">
        <v>4178797</v>
      </c>
      <c r="U55" s="17">
        <v>339710</v>
      </c>
      <c r="V55" s="17">
        <v>0</v>
      </c>
      <c r="W55" s="17">
        <v>0</v>
      </c>
      <c r="X55" s="20">
        <v>0</v>
      </c>
      <c r="Y55" s="12">
        <v>4518507</v>
      </c>
      <c r="Z55" s="16">
        <v>0</v>
      </c>
      <c r="AA55" s="17">
        <v>0</v>
      </c>
      <c r="AB55" s="17">
        <v>0</v>
      </c>
      <c r="AC55" s="17">
        <v>0</v>
      </c>
      <c r="AD55" s="17">
        <v>0</v>
      </c>
      <c r="AE55" s="12">
        <v>0</v>
      </c>
      <c r="AF55" s="16">
        <v>5137803</v>
      </c>
      <c r="AG55" s="17">
        <v>11068651</v>
      </c>
      <c r="AH55" s="17">
        <v>0</v>
      </c>
      <c r="AI55" s="17">
        <v>0</v>
      </c>
      <c r="AJ55" s="17">
        <v>0</v>
      </c>
      <c r="AK55" s="12">
        <v>16206454</v>
      </c>
      <c r="AL55" s="16">
        <v>1392021</v>
      </c>
      <c r="AM55" s="17">
        <v>2602771</v>
      </c>
      <c r="AN55" s="17">
        <v>5020120.0200000005</v>
      </c>
      <c r="AO55" s="17">
        <v>1127616.82</v>
      </c>
      <c r="AP55" s="17">
        <v>5336</v>
      </c>
      <c r="AQ55" s="12">
        <v>10147864.84</v>
      </c>
    </row>
    <row r="56" spans="1:43" x14ac:dyDescent="0.25">
      <c r="A56" s="4" t="s">
        <v>46</v>
      </c>
      <c r="B56" s="92">
        <v>4926134.1999999993</v>
      </c>
      <c r="C56" s="87">
        <v>5877116.0600000005</v>
      </c>
      <c r="D56" s="87">
        <v>10793172.23</v>
      </c>
      <c r="E56" s="87">
        <v>873788.68</v>
      </c>
      <c r="F56" s="87">
        <v>546574.51</v>
      </c>
      <c r="G56" s="93">
        <v>23016785.68</v>
      </c>
      <c r="H56" s="16">
        <v>729552.93</v>
      </c>
      <c r="I56" s="17">
        <v>341459.29</v>
      </c>
      <c r="J56" s="17">
        <v>0</v>
      </c>
      <c r="K56" s="17">
        <v>0</v>
      </c>
      <c r="L56" s="17">
        <v>305331.83</v>
      </c>
      <c r="M56" s="12">
        <v>1376344.05</v>
      </c>
      <c r="N56" s="16">
        <v>1058973.23</v>
      </c>
      <c r="O56" s="17">
        <v>753163.65</v>
      </c>
      <c r="P56" s="17">
        <v>0</v>
      </c>
      <c r="Q56" s="17">
        <v>0</v>
      </c>
      <c r="R56" s="17">
        <v>110</v>
      </c>
      <c r="S56" s="12">
        <v>1812246.88</v>
      </c>
      <c r="T56" s="16">
        <v>189650.38</v>
      </c>
      <c r="U56" s="17">
        <v>567300.80000000005</v>
      </c>
      <c r="V56" s="17">
        <v>10793172.23</v>
      </c>
      <c r="W56" s="17">
        <v>873788.68</v>
      </c>
      <c r="X56" s="20">
        <v>172044.1</v>
      </c>
      <c r="Y56" s="12">
        <v>12595956.189999999</v>
      </c>
      <c r="Z56" s="16">
        <v>116142.2</v>
      </c>
      <c r="AA56" s="17">
        <v>423031.84</v>
      </c>
      <c r="AB56" s="17">
        <v>0</v>
      </c>
      <c r="AC56" s="17">
        <v>0</v>
      </c>
      <c r="AD56" s="17">
        <v>0</v>
      </c>
      <c r="AE56" s="12">
        <v>539174.04</v>
      </c>
      <c r="AF56" s="16">
        <v>896230.81</v>
      </c>
      <c r="AG56" s="17">
        <v>659187.5</v>
      </c>
      <c r="AH56" s="17">
        <v>0</v>
      </c>
      <c r="AI56" s="17">
        <v>0</v>
      </c>
      <c r="AJ56" s="17">
        <v>0</v>
      </c>
      <c r="AK56" s="12">
        <v>1555418.31</v>
      </c>
      <c r="AL56" s="16">
        <v>1935584.65</v>
      </c>
      <c r="AM56" s="17">
        <v>3132972.98</v>
      </c>
      <c r="AN56" s="17">
        <v>0</v>
      </c>
      <c r="AO56" s="17">
        <v>0</v>
      </c>
      <c r="AP56" s="17">
        <v>69088.58</v>
      </c>
      <c r="AQ56" s="12">
        <v>5137646.21</v>
      </c>
    </row>
    <row r="57" spans="1:43" x14ac:dyDescent="0.25">
      <c r="A57" s="4" t="s">
        <v>47</v>
      </c>
      <c r="B57" s="92">
        <v>7731761</v>
      </c>
      <c r="C57" s="87">
        <v>4719478</v>
      </c>
      <c r="D57" s="87">
        <v>3482561</v>
      </c>
      <c r="E57" s="87">
        <v>314787</v>
      </c>
      <c r="F57" s="87">
        <v>594755</v>
      </c>
      <c r="G57" s="93">
        <v>16843342</v>
      </c>
      <c r="H57" s="16">
        <v>592571</v>
      </c>
      <c r="I57" s="17">
        <v>88458</v>
      </c>
      <c r="J57" s="17">
        <v>0</v>
      </c>
      <c r="K57" s="17">
        <v>0</v>
      </c>
      <c r="L57" s="17">
        <v>326089</v>
      </c>
      <c r="M57" s="12">
        <v>1007118</v>
      </c>
      <c r="N57" s="16">
        <v>736538</v>
      </c>
      <c r="O57" s="17">
        <v>308758</v>
      </c>
      <c r="P57" s="17">
        <v>0</v>
      </c>
      <c r="Q57" s="17">
        <v>0</v>
      </c>
      <c r="R57" s="17">
        <v>0</v>
      </c>
      <c r="S57" s="12">
        <v>1045296</v>
      </c>
      <c r="T57" s="16">
        <v>1322243</v>
      </c>
      <c r="U57" s="17">
        <v>1110801</v>
      </c>
      <c r="V57" s="17">
        <v>0</v>
      </c>
      <c r="W57" s="17">
        <v>314787</v>
      </c>
      <c r="X57" s="20">
        <v>253189</v>
      </c>
      <c r="Y57" s="12">
        <v>3001020</v>
      </c>
      <c r="Z57" s="16">
        <v>10582</v>
      </c>
      <c r="AA57" s="17">
        <v>39424</v>
      </c>
      <c r="AB57" s="17">
        <v>0</v>
      </c>
      <c r="AC57" s="17">
        <v>0</v>
      </c>
      <c r="AD57" s="17">
        <v>0</v>
      </c>
      <c r="AE57" s="12">
        <v>50006</v>
      </c>
      <c r="AF57" s="16">
        <v>3076631</v>
      </c>
      <c r="AG57" s="17">
        <v>879927</v>
      </c>
      <c r="AH57" s="17">
        <v>0</v>
      </c>
      <c r="AI57" s="17">
        <v>0</v>
      </c>
      <c r="AJ57" s="17">
        <v>0</v>
      </c>
      <c r="AK57" s="12">
        <v>3956558</v>
      </c>
      <c r="AL57" s="16">
        <v>1993196</v>
      </c>
      <c r="AM57" s="17">
        <v>2292110</v>
      </c>
      <c r="AN57" s="17">
        <v>3482561</v>
      </c>
      <c r="AO57" s="17">
        <v>0</v>
      </c>
      <c r="AP57" s="17">
        <v>15477</v>
      </c>
      <c r="AQ57" s="12">
        <v>7783344</v>
      </c>
    </row>
    <row r="58" spans="1:43" x14ac:dyDescent="0.25">
      <c r="A58" s="4" t="s">
        <v>48</v>
      </c>
      <c r="B58" s="92">
        <v>18278074</v>
      </c>
      <c r="C58" s="87">
        <v>8009156</v>
      </c>
      <c r="D58" s="87">
        <v>2897556</v>
      </c>
      <c r="E58" s="87">
        <v>0</v>
      </c>
      <c r="F58" s="87">
        <v>10002717</v>
      </c>
      <c r="G58" s="93">
        <v>39187503</v>
      </c>
      <c r="H58" s="16">
        <v>844353</v>
      </c>
      <c r="I58" s="17">
        <v>3447</v>
      </c>
      <c r="J58" s="17">
        <v>49221</v>
      </c>
      <c r="K58" s="17">
        <v>0</v>
      </c>
      <c r="L58" s="17">
        <v>846350</v>
      </c>
      <c r="M58" s="12">
        <v>1743371</v>
      </c>
      <c r="N58" s="16">
        <v>2149567</v>
      </c>
      <c r="O58" s="17">
        <v>295145</v>
      </c>
      <c r="P58" s="17">
        <v>94024</v>
      </c>
      <c r="Q58" s="17">
        <v>0</v>
      </c>
      <c r="R58" s="17">
        <v>791509</v>
      </c>
      <c r="S58" s="12">
        <v>3330245</v>
      </c>
      <c r="T58" s="16">
        <v>2126787</v>
      </c>
      <c r="U58" s="17">
        <v>820730</v>
      </c>
      <c r="V58" s="17">
        <v>175613</v>
      </c>
      <c r="W58" s="17">
        <v>0</v>
      </c>
      <c r="X58" s="20">
        <v>3096939</v>
      </c>
      <c r="Y58" s="12">
        <v>6220069</v>
      </c>
      <c r="Z58" s="16">
        <v>0</v>
      </c>
      <c r="AA58" s="17">
        <v>0</v>
      </c>
      <c r="AB58" s="17">
        <v>0</v>
      </c>
      <c r="AC58" s="17">
        <v>0</v>
      </c>
      <c r="AD58" s="17">
        <v>0</v>
      </c>
      <c r="AE58" s="12">
        <v>0</v>
      </c>
      <c r="AF58" s="16">
        <v>3496887</v>
      </c>
      <c r="AG58" s="17">
        <v>118637</v>
      </c>
      <c r="AH58" s="17">
        <v>133358</v>
      </c>
      <c r="AI58" s="17">
        <v>0</v>
      </c>
      <c r="AJ58" s="17">
        <v>974562</v>
      </c>
      <c r="AK58" s="12">
        <v>4723444</v>
      </c>
      <c r="AL58" s="16">
        <v>9660480</v>
      </c>
      <c r="AM58" s="17">
        <v>6771197</v>
      </c>
      <c r="AN58" s="17">
        <v>2445340</v>
      </c>
      <c r="AO58" s="17">
        <v>0</v>
      </c>
      <c r="AP58" s="17">
        <v>4293357</v>
      </c>
      <c r="AQ58" s="12">
        <v>23170374</v>
      </c>
    </row>
    <row r="59" spans="1:43" x14ac:dyDescent="0.25">
      <c r="A59" s="4" t="s">
        <v>49</v>
      </c>
      <c r="B59" s="92">
        <v>7156626.8028000016</v>
      </c>
      <c r="C59" s="87">
        <v>4799276.3381999992</v>
      </c>
      <c r="D59" s="87">
        <v>923296.44373735134</v>
      </c>
      <c r="E59" s="87">
        <v>0</v>
      </c>
      <c r="F59" s="87">
        <v>2390643.9415000011</v>
      </c>
      <c r="G59" s="93">
        <v>15269843.526237352</v>
      </c>
      <c r="H59" s="16">
        <v>1817564.7771999999</v>
      </c>
      <c r="I59" s="17">
        <v>713582.94339999999</v>
      </c>
      <c r="J59" s="17">
        <v>0</v>
      </c>
      <c r="K59" s="17">
        <v>0</v>
      </c>
      <c r="L59" s="17">
        <v>331356.02510000003</v>
      </c>
      <c r="M59" s="12">
        <v>2862503.7456999999</v>
      </c>
      <c r="N59" s="16">
        <v>927523.64160000114</v>
      </c>
      <c r="O59" s="17">
        <v>530025.09859999979</v>
      </c>
      <c r="P59" s="17">
        <v>9803.9422356164396</v>
      </c>
      <c r="Q59" s="17">
        <v>0</v>
      </c>
      <c r="R59" s="17">
        <v>1981.0431000000037</v>
      </c>
      <c r="S59" s="12">
        <v>1469333.7255356172</v>
      </c>
      <c r="T59" s="16">
        <v>2057871.4372000005</v>
      </c>
      <c r="U59" s="17">
        <v>1911609.4934</v>
      </c>
      <c r="V59" s="17">
        <v>0</v>
      </c>
      <c r="W59" s="17">
        <v>0</v>
      </c>
      <c r="X59" s="20">
        <v>1920569.915100001</v>
      </c>
      <c r="Y59" s="12">
        <v>5890050.8457000013</v>
      </c>
      <c r="Z59" s="16">
        <v>0</v>
      </c>
      <c r="AA59" s="17">
        <v>0</v>
      </c>
      <c r="AB59" s="17">
        <v>0</v>
      </c>
      <c r="AC59" s="17">
        <v>0</v>
      </c>
      <c r="AD59" s="17">
        <v>0</v>
      </c>
      <c r="AE59" s="12">
        <v>0</v>
      </c>
      <c r="AF59" s="16">
        <v>885603.36719999998</v>
      </c>
      <c r="AG59" s="17">
        <v>363062.9234000002</v>
      </c>
      <c r="AH59" s="17">
        <v>22105.48638082192</v>
      </c>
      <c r="AI59" s="17">
        <v>0</v>
      </c>
      <c r="AJ59" s="17">
        <v>97136.795100000003</v>
      </c>
      <c r="AK59" s="12">
        <v>1367908.5720808222</v>
      </c>
      <c r="AL59" s="16">
        <v>1468063.5795999998</v>
      </c>
      <c r="AM59" s="17">
        <v>1280995.8793999995</v>
      </c>
      <c r="AN59" s="17">
        <v>891387.01512091293</v>
      </c>
      <c r="AO59" s="17">
        <v>0</v>
      </c>
      <c r="AP59" s="17">
        <v>39600.163099999998</v>
      </c>
      <c r="AQ59" s="12">
        <v>3680046.6372209121</v>
      </c>
    </row>
    <row r="60" spans="1:43" x14ac:dyDescent="0.25">
      <c r="A60" s="4" t="s">
        <v>50</v>
      </c>
      <c r="B60" s="92">
        <v>4931714.8099999996</v>
      </c>
      <c r="C60" s="87">
        <v>4123460.38</v>
      </c>
      <c r="D60" s="87">
        <v>1748904.84</v>
      </c>
      <c r="E60" s="87">
        <v>683333.1100000001</v>
      </c>
      <c r="F60" s="87">
        <v>766706.22</v>
      </c>
      <c r="G60" s="93">
        <v>12254119.359999999</v>
      </c>
      <c r="H60" s="16">
        <v>718773.27</v>
      </c>
      <c r="I60" s="17">
        <v>208033.79000000004</v>
      </c>
      <c r="J60" s="17">
        <v>0</v>
      </c>
      <c r="K60" s="17">
        <v>0</v>
      </c>
      <c r="L60" s="17">
        <v>233.93</v>
      </c>
      <c r="M60" s="12">
        <v>927040.99000000011</v>
      </c>
      <c r="N60" s="16">
        <v>545009.21000000008</v>
      </c>
      <c r="O60" s="17">
        <v>159748.16</v>
      </c>
      <c r="P60" s="17">
        <v>0</v>
      </c>
      <c r="Q60" s="17">
        <v>0</v>
      </c>
      <c r="R60" s="17">
        <v>62264.18</v>
      </c>
      <c r="S60" s="12">
        <v>767021.55000000016</v>
      </c>
      <c r="T60" s="16">
        <v>979773.95999999985</v>
      </c>
      <c r="U60" s="17">
        <v>590109.66</v>
      </c>
      <c r="V60" s="17">
        <v>0</v>
      </c>
      <c r="W60" s="17">
        <v>683266.43</v>
      </c>
      <c r="X60" s="20">
        <v>510847.14999999997</v>
      </c>
      <c r="Y60" s="12">
        <v>2763997.1999999997</v>
      </c>
      <c r="Z60" s="16">
        <v>55976.86</v>
      </c>
      <c r="AA60" s="17">
        <v>851571.87</v>
      </c>
      <c r="AB60" s="17">
        <v>0</v>
      </c>
      <c r="AC60" s="17">
        <v>0</v>
      </c>
      <c r="AD60" s="17">
        <v>0</v>
      </c>
      <c r="AE60" s="12">
        <v>907548.73</v>
      </c>
      <c r="AF60" s="16">
        <v>2336471.31</v>
      </c>
      <c r="AG60" s="17">
        <v>500674.38</v>
      </c>
      <c r="AH60" s="17">
        <v>0</v>
      </c>
      <c r="AI60" s="17">
        <v>66.680000000000007</v>
      </c>
      <c r="AJ60" s="17">
        <v>64000.329999999994</v>
      </c>
      <c r="AK60" s="12">
        <v>2901212.7</v>
      </c>
      <c r="AL60" s="16">
        <v>295710.19999999995</v>
      </c>
      <c r="AM60" s="17">
        <v>1813322.52</v>
      </c>
      <c r="AN60" s="17">
        <v>1748904.84</v>
      </c>
      <c r="AO60" s="17">
        <v>0</v>
      </c>
      <c r="AP60" s="17">
        <v>129360.62999999999</v>
      </c>
      <c r="AQ60" s="12">
        <v>3987298.1899999995</v>
      </c>
    </row>
    <row r="61" spans="1:43" x14ac:dyDescent="0.25">
      <c r="A61" s="4" t="s">
        <v>51</v>
      </c>
      <c r="B61" s="92">
        <v>16729746.890000001</v>
      </c>
      <c r="C61" s="87">
        <v>9076491.2599999998</v>
      </c>
      <c r="D61" s="87">
        <v>998147.47</v>
      </c>
      <c r="E61" s="87">
        <v>0</v>
      </c>
      <c r="F61" s="87">
        <v>2590873.71</v>
      </c>
      <c r="G61" s="93">
        <v>29395259.330000002</v>
      </c>
      <c r="H61" s="16">
        <v>528964.98999999987</v>
      </c>
      <c r="I61" s="17">
        <v>412844.36000000004</v>
      </c>
      <c r="J61" s="17">
        <v>0</v>
      </c>
      <c r="K61" s="17">
        <v>0</v>
      </c>
      <c r="L61" s="17">
        <v>677953.75</v>
      </c>
      <c r="M61" s="12">
        <v>1619763.0999999999</v>
      </c>
      <c r="N61" s="16">
        <v>3216260.22</v>
      </c>
      <c r="O61" s="17">
        <v>803173.19</v>
      </c>
      <c r="P61" s="17">
        <v>236000</v>
      </c>
      <c r="Q61" s="17">
        <v>0</v>
      </c>
      <c r="R61" s="17">
        <v>26614.42</v>
      </c>
      <c r="S61" s="12">
        <v>4282047.83</v>
      </c>
      <c r="T61" s="16">
        <v>1118772.21</v>
      </c>
      <c r="U61" s="17">
        <v>2129724.63</v>
      </c>
      <c r="V61" s="17">
        <v>0</v>
      </c>
      <c r="W61" s="17" t="s">
        <v>286</v>
      </c>
      <c r="X61" s="20">
        <v>1737990.78</v>
      </c>
      <c r="Y61" s="12">
        <v>4986487.62</v>
      </c>
      <c r="Z61" s="16">
        <v>0</v>
      </c>
      <c r="AA61" s="17">
        <v>0</v>
      </c>
      <c r="AB61" s="17">
        <v>0</v>
      </c>
      <c r="AC61" s="17">
        <v>0</v>
      </c>
      <c r="AD61" s="17">
        <v>0</v>
      </c>
      <c r="AE61" s="12">
        <v>0</v>
      </c>
      <c r="AF61" s="16">
        <v>7660552.2300000004</v>
      </c>
      <c r="AG61" s="17">
        <v>769466.94</v>
      </c>
      <c r="AH61" s="17">
        <v>0</v>
      </c>
      <c r="AI61" s="17">
        <v>0</v>
      </c>
      <c r="AJ61" s="17">
        <v>103038.98</v>
      </c>
      <c r="AK61" s="12">
        <v>8533058.1500000004</v>
      </c>
      <c r="AL61" s="16">
        <v>4205197.24</v>
      </c>
      <c r="AM61" s="17">
        <v>4961282.1399999997</v>
      </c>
      <c r="AN61" s="17">
        <v>762147.47</v>
      </c>
      <c r="AO61" s="17">
        <v>0</v>
      </c>
      <c r="AP61" s="17">
        <v>45275.78</v>
      </c>
      <c r="AQ61" s="12">
        <v>9973902.629999999</v>
      </c>
    </row>
    <row r="62" spans="1:43" x14ac:dyDescent="0.25">
      <c r="A62" s="4" t="s">
        <v>52</v>
      </c>
      <c r="B62" s="92">
        <v>21307661.120000001</v>
      </c>
      <c r="C62" s="87">
        <v>8533920.4299999997</v>
      </c>
      <c r="D62" s="87">
        <v>563109.78</v>
      </c>
      <c r="E62" s="87">
        <v>973722.12</v>
      </c>
      <c r="F62" s="87">
        <v>1931164.2900000003</v>
      </c>
      <c r="G62" s="93">
        <v>33309577.739999998</v>
      </c>
      <c r="H62" s="16">
        <v>1747418.98</v>
      </c>
      <c r="I62" s="17">
        <v>1219350.05</v>
      </c>
      <c r="J62" s="17">
        <v>9353.7800000000007</v>
      </c>
      <c r="K62" s="17">
        <v>0</v>
      </c>
      <c r="L62" s="17">
        <v>539790.03</v>
      </c>
      <c r="M62" s="12">
        <v>3515912.84</v>
      </c>
      <c r="N62" s="16">
        <v>6531671.0899999999</v>
      </c>
      <c r="O62" s="17">
        <v>2562983.42</v>
      </c>
      <c r="P62" s="17">
        <v>9181</v>
      </c>
      <c r="Q62" s="17">
        <v>0</v>
      </c>
      <c r="R62" s="17">
        <v>144647.32</v>
      </c>
      <c r="S62" s="12">
        <v>9248482.8300000001</v>
      </c>
      <c r="T62" s="16">
        <v>5808816.96</v>
      </c>
      <c r="U62" s="17">
        <v>1729307.42</v>
      </c>
      <c r="V62" s="17">
        <v>0</v>
      </c>
      <c r="W62" s="17">
        <v>973722.12</v>
      </c>
      <c r="X62" s="20">
        <v>292273.33</v>
      </c>
      <c r="Y62" s="12">
        <v>8804119.8300000001</v>
      </c>
      <c r="Z62" s="16">
        <v>0</v>
      </c>
      <c r="AA62" s="17">
        <v>170436.99</v>
      </c>
      <c r="AB62" s="17">
        <v>0</v>
      </c>
      <c r="AC62" s="17">
        <v>0</v>
      </c>
      <c r="AD62" s="17">
        <v>0</v>
      </c>
      <c r="AE62" s="12">
        <v>170436.99</v>
      </c>
      <c r="AF62" s="16">
        <v>5314538.55</v>
      </c>
      <c r="AG62" s="17">
        <v>-215220.08</v>
      </c>
      <c r="AH62" s="17">
        <v>316022</v>
      </c>
      <c r="AI62" s="17">
        <v>0</v>
      </c>
      <c r="AJ62" s="17">
        <v>905299.08</v>
      </c>
      <c r="AK62" s="12">
        <v>6320639.5499999998</v>
      </c>
      <c r="AL62" s="16">
        <v>1905215.54</v>
      </c>
      <c r="AM62" s="17">
        <v>3067062.63</v>
      </c>
      <c r="AN62" s="17">
        <v>228553</v>
      </c>
      <c r="AO62" s="17">
        <v>0</v>
      </c>
      <c r="AP62" s="17">
        <v>49154.53</v>
      </c>
      <c r="AQ62" s="12">
        <v>5249985.7</v>
      </c>
    </row>
    <row r="63" spans="1:43" x14ac:dyDescent="0.25">
      <c r="A63" s="4" t="s">
        <v>53</v>
      </c>
      <c r="B63" s="92">
        <v>4750979</v>
      </c>
      <c r="C63" s="87">
        <v>2986728</v>
      </c>
      <c r="D63" s="87">
        <v>1129612</v>
      </c>
      <c r="E63" s="87">
        <v>86526</v>
      </c>
      <c r="F63" s="87">
        <v>362927</v>
      </c>
      <c r="G63" s="93">
        <v>9316772</v>
      </c>
      <c r="H63" s="16">
        <v>11282</v>
      </c>
      <c r="I63" s="17">
        <v>88441</v>
      </c>
      <c r="J63" s="17">
        <v>0</v>
      </c>
      <c r="K63" s="17">
        <v>0</v>
      </c>
      <c r="L63" s="17">
        <v>187443</v>
      </c>
      <c r="M63" s="12">
        <v>287166</v>
      </c>
      <c r="N63" s="16">
        <v>577015</v>
      </c>
      <c r="O63" s="17">
        <v>239412</v>
      </c>
      <c r="P63" s="17">
        <v>0</v>
      </c>
      <c r="Q63" s="17">
        <v>0</v>
      </c>
      <c r="R63" s="17">
        <v>35582</v>
      </c>
      <c r="S63" s="12">
        <v>852009</v>
      </c>
      <c r="T63" s="16">
        <v>770990</v>
      </c>
      <c r="U63" s="17">
        <v>221729</v>
      </c>
      <c r="V63" s="17">
        <v>358975</v>
      </c>
      <c r="W63" s="17">
        <v>26903</v>
      </c>
      <c r="X63" s="20">
        <v>128703</v>
      </c>
      <c r="Y63" s="12">
        <v>1507300</v>
      </c>
      <c r="Z63" s="16">
        <v>140095</v>
      </c>
      <c r="AA63" s="17">
        <v>928751</v>
      </c>
      <c r="AB63" s="17">
        <v>0</v>
      </c>
      <c r="AC63" s="17">
        <v>0</v>
      </c>
      <c r="AD63" s="17">
        <v>11199</v>
      </c>
      <c r="AE63" s="12">
        <v>1080045</v>
      </c>
      <c r="AF63" s="16">
        <v>2738509</v>
      </c>
      <c r="AG63" s="17">
        <v>615036</v>
      </c>
      <c r="AH63" s="17">
        <v>308026</v>
      </c>
      <c r="AI63" s="17">
        <v>0</v>
      </c>
      <c r="AJ63" s="17">
        <v>0</v>
      </c>
      <c r="AK63" s="12">
        <v>3661571</v>
      </c>
      <c r="AL63" s="16">
        <v>513088</v>
      </c>
      <c r="AM63" s="17">
        <v>893359</v>
      </c>
      <c r="AN63" s="17">
        <v>462611</v>
      </c>
      <c r="AO63" s="17">
        <v>59623</v>
      </c>
      <c r="AP63" s="17">
        <v>0</v>
      </c>
      <c r="AQ63" s="12">
        <v>1928681</v>
      </c>
    </row>
    <row r="64" spans="1:43" x14ac:dyDescent="0.25">
      <c r="A64" s="4" t="s">
        <v>54</v>
      </c>
      <c r="B64" s="92">
        <v>3630579</v>
      </c>
      <c r="C64" s="87">
        <v>2913279</v>
      </c>
      <c r="D64" s="87">
        <v>293323</v>
      </c>
      <c r="E64" s="87">
        <v>51232</v>
      </c>
      <c r="F64" s="87">
        <v>259656</v>
      </c>
      <c r="G64" s="93">
        <v>7148069</v>
      </c>
      <c r="H64" s="16">
        <v>439292</v>
      </c>
      <c r="I64" s="17">
        <v>551550</v>
      </c>
      <c r="J64" s="17">
        <v>0</v>
      </c>
      <c r="K64" s="17">
        <v>0</v>
      </c>
      <c r="L64" s="17">
        <v>249000</v>
      </c>
      <c r="M64" s="12">
        <v>1239842</v>
      </c>
      <c r="N64" s="16">
        <v>713541</v>
      </c>
      <c r="O64" s="17">
        <v>211552</v>
      </c>
      <c r="P64" s="17">
        <v>16284</v>
      </c>
      <c r="Q64" s="17">
        <v>0</v>
      </c>
      <c r="R64" s="17">
        <v>0</v>
      </c>
      <c r="S64" s="12">
        <v>941377</v>
      </c>
      <c r="T64" s="16">
        <v>1006803</v>
      </c>
      <c r="U64" s="17">
        <v>564843</v>
      </c>
      <c r="V64" s="17">
        <v>158584</v>
      </c>
      <c r="W64" s="17">
        <v>51232</v>
      </c>
      <c r="X64" s="20">
        <v>10656</v>
      </c>
      <c r="Y64" s="12">
        <v>1792118</v>
      </c>
      <c r="Z64" s="16">
        <v>0</v>
      </c>
      <c r="AA64" s="17">
        <v>0</v>
      </c>
      <c r="AB64" s="17">
        <v>0</v>
      </c>
      <c r="AC64" s="17">
        <v>0</v>
      </c>
      <c r="AD64" s="17">
        <v>0</v>
      </c>
      <c r="AE64" s="12">
        <v>0</v>
      </c>
      <c r="AF64" s="16">
        <v>887994</v>
      </c>
      <c r="AG64" s="17">
        <v>383600</v>
      </c>
      <c r="AH64" s="17">
        <v>0</v>
      </c>
      <c r="AI64" s="17">
        <v>0</v>
      </c>
      <c r="AJ64" s="17">
        <v>0</v>
      </c>
      <c r="AK64" s="12">
        <v>1271594</v>
      </c>
      <c r="AL64" s="16">
        <v>582949</v>
      </c>
      <c r="AM64" s="17">
        <v>1201734</v>
      </c>
      <c r="AN64" s="17">
        <v>118455</v>
      </c>
      <c r="AO64" s="17">
        <v>0</v>
      </c>
      <c r="AP64" s="17">
        <v>0</v>
      </c>
      <c r="AQ64" s="12">
        <v>1903138</v>
      </c>
    </row>
    <row r="65" spans="1:43" x14ac:dyDescent="0.25">
      <c r="A65" s="4" t="s">
        <v>55</v>
      </c>
      <c r="B65" s="92">
        <v>3751516</v>
      </c>
      <c r="C65" s="87">
        <v>1798759</v>
      </c>
      <c r="D65" s="87">
        <v>188428</v>
      </c>
      <c r="E65" s="87">
        <v>0</v>
      </c>
      <c r="F65" s="87">
        <v>305662</v>
      </c>
      <c r="G65" s="93">
        <v>6044365</v>
      </c>
      <c r="H65" s="16">
        <v>564045</v>
      </c>
      <c r="I65" s="17">
        <v>201091</v>
      </c>
      <c r="J65" s="17">
        <v>13042</v>
      </c>
      <c r="K65" s="17">
        <v>0</v>
      </c>
      <c r="L65" s="17">
        <v>199703</v>
      </c>
      <c r="M65" s="12">
        <v>977881</v>
      </c>
      <c r="N65" s="16">
        <v>556802</v>
      </c>
      <c r="O65" s="17">
        <v>127820</v>
      </c>
      <c r="P65" s="17">
        <v>29944</v>
      </c>
      <c r="Q65" s="17">
        <v>0</v>
      </c>
      <c r="R65" s="17">
        <v>0</v>
      </c>
      <c r="S65" s="12">
        <v>714566</v>
      </c>
      <c r="T65" s="16">
        <v>1156102</v>
      </c>
      <c r="U65" s="17">
        <v>476202</v>
      </c>
      <c r="V65" s="17">
        <v>10386</v>
      </c>
      <c r="W65" s="17">
        <v>0</v>
      </c>
      <c r="X65" s="20">
        <v>105959</v>
      </c>
      <c r="Y65" s="12">
        <v>1748649</v>
      </c>
      <c r="Z65" s="16">
        <v>0</v>
      </c>
      <c r="AA65" s="17">
        <v>20482</v>
      </c>
      <c r="AB65" s="17">
        <v>0</v>
      </c>
      <c r="AC65" s="17">
        <v>0</v>
      </c>
      <c r="AD65" s="17">
        <v>0</v>
      </c>
      <c r="AE65" s="12">
        <v>20482</v>
      </c>
      <c r="AF65" s="16">
        <v>292590</v>
      </c>
      <c r="AG65" s="17">
        <v>225432</v>
      </c>
      <c r="AH65" s="17">
        <v>50917</v>
      </c>
      <c r="AI65" s="17">
        <v>0</v>
      </c>
      <c r="AJ65" s="17">
        <v>0</v>
      </c>
      <c r="AK65" s="12">
        <v>568939</v>
      </c>
      <c r="AL65" s="16">
        <v>1181977</v>
      </c>
      <c r="AM65" s="17">
        <v>747732</v>
      </c>
      <c r="AN65" s="17">
        <v>84139</v>
      </c>
      <c r="AO65" s="17">
        <v>0</v>
      </c>
      <c r="AP65" s="17">
        <v>0</v>
      </c>
      <c r="AQ65" s="12">
        <v>2013848</v>
      </c>
    </row>
    <row r="66" spans="1:43" x14ac:dyDescent="0.25">
      <c r="A66" s="4" t="s">
        <v>56</v>
      </c>
      <c r="B66" s="92">
        <v>8189000</v>
      </c>
      <c r="C66" s="87">
        <v>5568000</v>
      </c>
      <c r="D66" s="87">
        <v>434000</v>
      </c>
      <c r="E66" s="87">
        <v>812000</v>
      </c>
      <c r="F66" s="87">
        <v>1200000</v>
      </c>
      <c r="G66" s="93">
        <v>16203000</v>
      </c>
      <c r="H66" s="16">
        <v>653000</v>
      </c>
      <c r="I66" s="17">
        <v>86000</v>
      </c>
      <c r="J66" s="17">
        <v>214000</v>
      </c>
      <c r="K66" s="17">
        <v>0</v>
      </c>
      <c r="L66" s="17">
        <v>452000</v>
      </c>
      <c r="M66" s="12">
        <v>1405000</v>
      </c>
      <c r="N66" s="16">
        <v>1071000</v>
      </c>
      <c r="O66" s="17">
        <v>435000</v>
      </c>
      <c r="P66" s="17">
        <v>0</v>
      </c>
      <c r="Q66" s="17">
        <v>0</v>
      </c>
      <c r="R66" s="17">
        <v>180000</v>
      </c>
      <c r="S66" s="12">
        <v>1686000</v>
      </c>
      <c r="T66" s="16">
        <v>1760000</v>
      </c>
      <c r="U66" s="17">
        <v>1387000</v>
      </c>
      <c r="V66" s="17">
        <v>0</v>
      </c>
      <c r="W66" s="17">
        <v>812000</v>
      </c>
      <c r="X66" s="20">
        <v>365000</v>
      </c>
      <c r="Y66" s="12">
        <v>4324000</v>
      </c>
      <c r="Z66" s="16">
        <v>0</v>
      </c>
      <c r="AA66" s="17">
        <v>69000</v>
      </c>
      <c r="AB66" s="17">
        <v>0</v>
      </c>
      <c r="AC66" s="17">
        <v>0</v>
      </c>
      <c r="AD66" s="17">
        <v>0</v>
      </c>
      <c r="AE66" s="12">
        <v>69000</v>
      </c>
      <c r="AF66" s="16">
        <v>3631000</v>
      </c>
      <c r="AG66" s="17">
        <v>1459000</v>
      </c>
      <c r="AH66" s="17">
        <v>0</v>
      </c>
      <c r="AI66" s="17">
        <v>0</v>
      </c>
      <c r="AJ66" s="17">
        <v>58000</v>
      </c>
      <c r="AK66" s="12">
        <v>5148000</v>
      </c>
      <c r="AL66" s="16">
        <v>1074000</v>
      </c>
      <c r="AM66" s="17">
        <v>2132000</v>
      </c>
      <c r="AN66" s="17">
        <v>220000</v>
      </c>
      <c r="AO66" s="17">
        <v>0</v>
      </c>
      <c r="AP66" s="17">
        <v>145000</v>
      </c>
      <c r="AQ66" s="12">
        <v>3571000</v>
      </c>
    </row>
    <row r="67" spans="1:43" x14ac:dyDescent="0.25">
      <c r="A67" s="4" t="s">
        <v>57</v>
      </c>
      <c r="B67" s="92">
        <v>4251134.87</v>
      </c>
      <c r="C67" s="87">
        <v>7862028.1500000004</v>
      </c>
      <c r="D67" s="87">
        <v>221460.54</v>
      </c>
      <c r="E67" s="87">
        <v>137322.01</v>
      </c>
      <c r="F67" s="87">
        <v>1107289.51</v>
      </c>
      <c r="G67" s="93">
        <v>13579235.080000002</v>
      </c>
      <c r="H67" s="16">
        <v>335591.26</v>
      </c>
      <c r="I67" s="17">
        <v>147722.03</v>
      </c>
      <c r="J67" s="17">
        <v>35034.18</v>
      </c>
      <c r="K67" s="17">
        <v>0</v>
      </c>
      <c r="L67" s="17">
        <v>221766.78</v>
      </c>
      <c r="M67" s="12">
        <v>740114.25</v>
      </c>
      <c r="N67" s="16">
        <v>487641.82000000007</v>
      </c>
      <c r="O67" s="17">
        <v>134002.44999999998</v>
      </c>
      <c r="P67" s="17">
        <v>11437.83</v>
      </c>
      <c r="Q67" s="17">
        <v>0</v>
      </c>
      <c r="R67" s="17">
        <v>10744.68</v>
      </c>
      <c r="S67" s="12">
        <v>643826.78</v>
      </c>
      <c r="T67" s="16">
        <v>693051.29</v>
      </c>
      <c r="U67" s="17">
        <v>628782.74</v>
      </c>
      <c r="V67" s="17">
        <v>6941.79</v>
      </c>
      <c r="W67" s="17">
        <v>137322.01</v>
      </c>
      <c r="X67" s="20">
        <v>3764.79</v>
      </c>
      <c r="Y67" s="12">
        <v>1469862.62</v>
      </c>
      <c r="Z67" s="16">
        <v>213211</v>
      </c>
      <c r="AA67" s="17">
        <v>5103450.29</v>
      </c>
      <c r="AB67" s="17">
        <v>0</v>
      </c>
      <c r="AC67" s="17">
        <v>0</v>
      </c>
      <c r="AD67" s="17">
        <v>0</v>
      </c>
      <c r="AE67" s="12">
        <v>5316661.29</v>
      </c>
      <c r="AF67" s="16">
        <v>1927032.35</v>
      </c>
      <c r="AG67" s="17">
        <v>503310.77999999997</v>
      </c>
      <c r="AH67" s="17">
        <v>53541.65</v>
      </c>
      <c r="AI67" s="17">
        <v>0</v>
      </c>
      <c r="AJ67" s="17">
        <v>56953.65</v>
      </c>
      <c r="AK67" s="12">
        <v>2540838.4299999997</v>
      </c>
      <c r="AL67" s="16">
        <v>594607.15</v>
      </c>
      <c r="AM67" s="17">
        <v>1344759.8599999999</v>
      </c>
      <c r="AN67" s="17">
        <v>114505.09</v>
      </c>
      <c r="AO67" s="17">
        <v>0</v>
      </c>
      <c r="AP67" s="17">
        <v>814059.61</v>
      </c>
      <c r="AQ67" s="12">
        <v>2867931.71</v>
      </c>
    </row>
    <row r="68" spans="1:43" x14ac:dyDescent="0.25">
      <c r="A68" s="4" t="s">
        <v>58</v>
      </c>
      <c r="B68" s="92">
        <v>24196450</v>
      </c>
      <c r="C68" s="87">
        <v>16736845</v>
      </c>
      <c r="D68" s="87">
        <v>23417266</v>
      </c>
      <c r="E68" s="87">
        <v>408263</v>
      </c>
      <c r="F68" s="87">
        <v>10507047</v>
      </c>
      <c r="G68" s="93">
        <v>75265871</v>
      </c>
      <c r="H68" s="16">
        <v>967221</v>
      </c>
      <c r="I68" s="17">
        <v>306525</v>
      </c>
      <c r="J68" s="17">
        <v>0</v>
      </c>
      <c r="K68" s="17">
        <v>0</v>
      </c>
      <c r="L68" s="17">
        <v>614901</v>
      </c>
      <c r="M68" s="12">
        <v>1888647</v>
      </c>
      <c r="N68" s="16">
        <v>2151127</v>
      </c>
      <c r="O68" s="17">
        <v>550275</v>
      </c>
      <c r="P68" s="17">
        <v>0</v>
      </c>
      <c r="Q68" s="17">
        <v>0</v>
      </c>
      <c r="R68" s="17">
        <v>66405</v>
      </c>
      <c r="S68" s="12">
        <v>2767807</v>
      </c>
      <c r="T68" s="16">
        <v>7065850</v>
      </c>
      <c r="U68" s="17">
        <v>1154202</v>
      </c>
      <c r="V68" s="17">
        <v>23417266</v>
      </c>
      <c r="W68" s="17">
        <v>408263</v>
      </c>
      <c r="X68" s="20">
        <v>7653366</v>
      </c>
      <c r="Y68" s="12">
        <v>39698947</v>
      </c>
      <c r="Z68" s="16">
        <v>0</v>
      </c>
      <c r="AA68" s="17">
        <v>0</v>
      </c>
      <c r="AB68" s="17">
        <v>0</v>
      </c>
      <c r="AC68" s="17">
        <v>0</v>
      </c>
      <c r="AD68" s="17">
        <v>0</v>
      </c>
      <c r="AE68" s="12">
        <v>0</v>
      </c>
      <c r="AF68" s="16">
        <v>8325156</v>
      </c>
      <c r="AG68" s="17">
        <v>2953785</v>
      </c>
      <c r="AH68" s="17">
        <v>0</v>
      </c>
      <c r="AI68" s="17">
        <v>0</v>
      </c>
      <c r="AJ68" s="17">
        <v>40887</v>
      </c>
      <c r="AK68" s="12">
        <v>11319828</v>
      </c>
      <c r="AL68" s="16">
        <v>5687096</v>
      </c>
      <c r="AM68" s="17">
        <v>11772058</v>
      </c>
      <c r="AN68" s="17">
        <v>0</v>
      </c>
      <c r="AO68" s="17">
        <v>0</v>
      </c>
      <c r="AP68" s="17">
        <v>2131488</v>
      </c>
      <c r="AQ68" s="12">
        <v>19590642</v>
      </c>
    </row>
    <row r="69" spans="1:43" x14ac:dyDescent="0.25">
      <c r="A69" s="4" t="s">
        <v>59</v>
      </c>
      <c r="B69" s="92">
        <v>1629932</v>
      </c>
      <c r="C69" s="87">
        <v>1005103</v>
      </c>
      <c r="D69" s="87">
        <v>199712</v>
      </c>
      <c r="E69" s="87">
        <v>0</v>
      </c>
      <c r="F69" s="87">
        <v>231166</v>
      </c>
      <c r="G69" s="93">
        <v>3065913</v>
      </c>
      <c r="H69" s="16">
        <v>331830</v>
      </c>
      <c r="I69" s="17">
        <v>114233</v>
      </c>
      <c r="J69" s="17">
        <v>0</v>
      </c>
      <c r="K69" s="17">
        <v>0</v>
      </c>
      <c r="L69" s="17">
        <v>152785</v>
      </c>
      <c r="M69" s="12">
        <v>598848</v>
      </c>
      <c r="N69" s="16">
        <v>125625</v>
      </c>
      <c r="O69" s="17">
        <v>315842</v>
      </c>
      <c r="P69" s="17">
        <v>0</v>
      </c>
      <c r="Q69" s="17">
        <v>0</v>
      </c>
      <c r="R69" s="17">
        <v>161</v>
      </c>
      <c r="S69" s="12">
        <v>441628</v>
      </c>
      <c r="T69" s="16">
        <v>305414</v>
      </c>
      <c r="U69" s="17">
        <v>359459</v>
      </c>
      <c r="V69" s="17">
        <v>0</v>
      </c>
      <c r="W69" s="17">
        <v>0</v>
      </c>
      <c r="X69" s="20">
        <v>64827</v>
      </c>
      <c r="Y69" s="12">
        <v>729700</v>
      </c>
      <c r="Z69" s="16">
        <v>285</v>
      </c>
      <c r="AA69" s="17">
        <v>331</v>
      </c>
      <c r="AB69" s="17">
        <v>0</v>
      </c>
      <c r="AC69" s="17">
        <v>0</v>
      </c>
      <c r="AD69" s="17">
        <v>0</v>
      </c>
      <c r="AE69" s="12">
        <v>616</v>
      </c>
      <c r="AF69" s="16">
        <v>569478</v>
      </c>
      <c r="AG69" s="17">
        <v>122465</v>
      </c>
      <c r="AH69" s="17">
        <v>0</v>
      </c>
      <c r="AI69" s="17">
        <v>0</v>
      </c>
      <c r="AJ69" s="17">
        <v>0</v>
      </c>
      <c r="AK69" s="12">
        <v>691943</v>
      </c>
      <c r="AL69" s="16">
        <v>297300</v>
      </c>
      <c r="AM69" s="17">
        <v>92773</v>
      </c>
      <c r="AN69" s="17">
        <v>199712</v>
      </c>
      <c r="AO69" s="17">
        <v>0</v>
      </c>
      <c r="AP69" s="17">
        <v>13393</v>
      </c>
      <c r="AQ69" s="12">
        <v>603178</v>
      </c>
    </row>
    <row r="70" spans="1:43" x14ac:dyDescent="0.25">
      <c r="A70" s="4" t="s">
        <v>60</v>
      </c>
      <c r="B70" s="92">
        <v>1758966.1653548391</v>
      </c>
      <c r="C70" s="87">
        <v>780591.88699999999</v>
      </c>
      <c r="D70" s="87">
        <v>93072.780814424666</v>
      </c>
      <c r="E70" s="87">
        <v>3311.22</v>
      </c>
      <c r="F70" s="87">
        <v>218971.58400000003</v>
      </c>
      <c r="G70" s="93">
        <v>2854913.6371692633</v>
      </c>
      <c r="H70" s="16">
        <v>270232.93878941401</v>
      </c>
      <c r="I70" s="17">
        <v>99644.398799999995</v>
      </c>
      <c r="J70" s="17">
        <v>64525.824554810955</v>
      </c>
      <c r="K70" s="17">
        <v>0</v>
      </c>
      <c r="L70" s="17">
        <v>145789.13560000001</v>
      </c>
      <c r="M70" s="12">
        <v>580192.2977442249</v>
      </c>
      <c r="N70" s="16">
        <v>369343.46388398897</v>
      </c>
      <c r="O70" s="17">
        <v>56203.54819999999</v>
      </c>
      <c r="P70" s="17">
        <v>17475.186859613699</v>
      </c>
      <c r="Q70" s="17">
        <v>0</v>
      </c>
      <c r="R70" s="17">
        <v>4907.0284000000001</v>
      </c>
      <c r="S70" s="12">
        <v>447929.22734360269</v>
      </c>
      <c r="T70" s="16">
        <v>537354.17876138294</v>
      </c>
      <c r="U70" s="17">
        <v>366080.3</v>
      </c>
      <c r="V70" s="17">
        <v>9678.0532000000021</v>
      </c>
      <c r="W70" s="17">
        <v>3311.22</v>
      </c>
      <c r="X70" s="20">
        <v>68437.5</v>
      </c>
      <c r="Y70" s="12">
        <v>984861.2519613828</v>
      </c>
      <c r="Z70" s="16">
        <v>0</v>
      </c>
      <c r="AA70" s="17">
        <v>0</v>
      </c>
      <c r="AB70" s="17">
        <v>0</v>
      </c>
      <c r="AC70" s="17">
        <v>0</v>
      </c>
      <c r="AD70" s="17">
        <v>0</v>
      </c>
      <c r="AE70" s="12">
        <v>0</v>
      </c>
      <c r="AF70" s="16">
        <v>582035.58392005321</v>
      </c>
      <c r="AG70" s="17">
        <v>258663.64</v>
      </c>
      <c r="AH70" s="17">
        <v>1231.6362000000001</v>
      </c>
      <c r="AI70" s="17">
        <v>0</v>
      </c>
      <c r="AJ70" s="17">
        <v>0</v>
      </c>
      <c r="AK70" s="12">
        <v>841930.86012005317</v>
      </c>
      <c r="AL70" s="16">
        <v>0</v>
      </c>
      <c r="AM70" s="17">
        <v>0</v>
      </c>
      <c r="AN70" s="17">
        <v>162.0800000000163</v>
      </c>
      <c r="AO70" s="17">
        <v>0</v>
      </c>
      <c r="AP70" s="17">
        <v>-162.08000000000175</v>
      </c>
      <c r="AQ70" s="12">
        <v>1.4551915228366852E-11</v>
      </c>
    </row>
    <row r="71" spans="1:43" x14ac:dyDescent="0.25">
      <c r="A71" s="4" t="s">
        <v>61</v>
      </c>
      <c r="B71" s="92">
        <v>7175431</v>
      </c>
      <c r="C71" s="87">
        <v>3555301</v>
      </c>
      <c r="D71" s="87">
        <v>894241</v>
      </c>
      <c r="E71" s="87">
        <v>142818</v>
      </c>
      <c r="F71" s="87">
        <v>958932</v>
      </c>
      <c r="G71" s="93">
        <v>12726723</v>
      </c>
      <c r="H71" s="16">
        <v>629766</v>
      </c>
      <c r="I71" s="17">
        <v>299901</v>
      </c>
      <c r="J71" s="17">
        <v>0</v>
      </c>
      <c r="K71" s="17">
        <v>0</v>
      </c>
      <c r="L71" s="17">
        <v>339363</v>
      </c>
      <c r="M71" s="12">
        <v>1269030</v>
      </c>
      <c r="N71" s="16">
        <v>887784</v>
      </c>
      <c r="O71" s="17">
        <v>268570</v>
      </c>
      <c r="P71" s="17">
        <v>0</v>
      </c>
      <c r="Q71" s="17">
        <v>0</v>
      </c>
      <c r="R71" s="17">
        <v>284126</v>
      </c>
      <c r="S71" s="12">
        <v>1440480</v>
      </c>
      <c r="T71" s="16">
        <v>2146262</v>
      </c>
      <c r="U71" s="17">
        <v>828989</v>
      </c>
      <c r="V71" s="17">
        <v>815</v>
      </c>
      <c r="W71" s="17">
        <v>142818</v>
      </c>
      <c r="X71" s="20">
        <v>231055</v>
      </c>
      <c r="Y71" s="12">
        <v>3349939</v>
      </c>
      <c r="Z71" s="16">
        <v>5479</v>
      </c>
      <c r="AA71" s="17">
        <v>158696</v>
      </c>
      <c r="AB71" s="17">
        <v>498</v>
      </c>
      <c r="AC71" s="17">
        <v>0</v>
      </c>
      <c r="AD71" s="17">
        <v>0</v>
      </c>
      <c r="AE71" s="12">
        <v>164673</v>
      </c>
      <c r="AF71" s="16">
        <v>1942951</v>
      </c>
      <c r="AG71" s="17">
        <v>469770</v>
      </c>
      <c r="AH71" s="17">
        <v>352817</v>
      </c>
      <c r="AI71" s="17">
        <v>0</v>
      </c>
      <c r="AJ71" s="17">
        <v>99527</v>
      </c>
      <c r="AK71" s="12">
        <v>2865065</v>
      </c>
      <c r="AL71" s="16">
        <v>1563189</v>
      </c>
      <c r="AM71" s="17">
        <v>1529375</v>
      </c>
      <c r="AN71" s="17">
        <v>540111</v>
      </c>
      <c r="AO71" s="17">
        <v>0</v>
      </c>
      <c r="AP71" s="17">
        <v>4861</v>
      </c>
      <c r="AQ71" s="12">
        <v>3637536</v>
      </c>
    </row>
    <row r="72" spans="1:43" x14ac:dyDescent="0.25">
      <c r="A72" s="4" t="s">
        <v>62</v>
      </c>
      <c r="B72" s="92">
        <v>5708127</v>
      </c>
      <c r="C72" s="87">
        <v>1614421</v>
      </c>
      <c r="D72" s="87">
        <v>722470</v>
      </c>
      <c r="E72" s="87">
        <v>164130</v>
      </c>
      <c r="F72" s="87">
        <v>826438</v>
      </c>
      <c r="G72" s="93">
        <v>9035586</v>
      </c>
      <c r="H72" s="16">
        <v>436140</v>
      </c>
      <c r="I72" s="17">
        <v>31013</v>
      </c>
      <c r="J72" s="17">
        <v>20138</v>
      </c>
      <c r="K72" s="17">
        <v>0</v>
      </c>
      <c r="L72" s="17">
        <v>330418</v>
      </c>
      <c r="M72" s="12">
        <v>817709</v>
      </c>
      <c r="N72" s="16">
        <v>416195</v>
      </c>
      <c r="O72" s="17">
        <v>88497</v>
      </c>
      <c r="P72" s="17">
        <v>1533</v>
      </c>
      <c r="Q72" s="17">
        <v>0</v>
      </c>
      <c r="R72" s="17">
        <v>29483</v>
      </c>
      <c r="S72" s="12">
        <v>535708</v>
      </c>
      <c r="T72" s="16">
        <v>1307676</v>
      </c>
      <c r="U72" s="17">
        <v>786493</v>
      </c>
      <c r="V72" s="17">
        <v>23808</v>
      </c>
      <c r="W72" s="17">
        <v>164130</v>
      </c>
      <c r="X72" s="20">
        <v>8145</v>
      </c>
      <c r="Y72" s="12">
        <v>2290252</v>
      </c>
      <c r="Z72" s="16">
        <v>58950</v>
      </c>
      <c r="AA72" s="17">
        <v>0</v>
      </c>
      <c r="AB72" s="17">
        <v>0</v>
      </c>
      <c r="AC72" s="17">
        <v>0</v>
      </c>
      <c r="AD72" s="17">
        <v>77633</v>
      </c>
      <c r="AE72" s="12">
        <v>136583</v>
      </c>
      <c r="AF72" s="16">
        <v>3480814</v>
      </c>
      <c r="AG72" s="17">
        <v>557392</v>
      </c>
      <c r="AH72" s="17">
        <v>70797</v>
      </c>
      <c r="AI72" s="17">
        <v>0</v>
      </c>
      <c r="AJ72" s="17">
        <v>340840</v>
      </c>
      <c r="AK72" s="12">
        <v>4449843</v>
      </c>
      <c r="AL72" s="16">
        <v>8352</v>
      </c>
      <c r="AM72" s="17">
        <v>151026</v>
      </c>
      <c r="AN72" s="17">
        <v>606194</v>
      </c>
      <c r="AO72" s="17">
        <v>0</v>
      </c>
      <c r="AP72" s="17">
        <v>39919</v>
      </c>
      <c r="AQ72" s="12">
        <v>805491</v>
      </c>
    </row>
    <row r="73" spans="1:43" x14ac:dyDescent="0.25">
      <c r="A73" s="4" t="s">
        <v>63</v>
      </c>
      <c r="B73" s="92">
        <v>17072381.309999999</v>
      </c>
      <c r="C73" s="87">
        <v>12888810.470000003</v>
      </c>
      <c r="D73" s="87">
        <v>4176614.64</v>
      </c>
      <c r="E73" s="87">
        <v>226093.48</v>
      </c>
      <c r="F73" s="87">
        <v>4053861.35</v>
      </c>
      <c r="G73" s="93">
        <v>38417761.25</v>
      </c>
      <c r="H73" s="16">
        <v>3203712.26</v>
      </c>
      <c r="I73" s="17">
        <v>2092737.25</v>
      </c>
      <c r="J73" s="17">
        <v>0</v>
      </c>
      <c r="K73" s="17">
        <v>0</v>
      </c>
      <c r="L73" s="17">
        <v>3442504.3099999996</v>
      </c>
      <c r="M73" s="12">
        <v>8738953.8200000003</v>
      </c>
      <c r="N73" s="16">
        <v>3867115.3599999989</v>
      </c>
      <c r="O73" s="17">
        <v>1338609.7499999998</v>
      </c>
      <c r="P73" s="17">
        <v>0</v>
      </c>
      <c r="Q73" s="17">
        <v>0</v>
      </c>
      <c r="R73" s="17">
        <v>8853.02</v>
      </c>
      <c r="S73" s="12">
        <v>5214578.129999998</v>
      </c>
      <c r="T73" s="16">
        <v>5217643.669999999</v>
      </c>
      <c r="U73" s="17">
        <v>4887365.4200000009</v>
      </c>
      <c r="V73" s="17">
        <v>2866812.93</v>
      </c>
      <c r="W73" s="17">
        <v>226093.48</v>
      </c>
      <c r="X73" s="20">
        <v>589654.01</v>
      </c>
      <c r="Y73" s="12">
        <v>13787569.51</v>
      </c>
      <c r="Z73" s="16">
        <v>0</v>
      </c>
      <c r="AA73" s="17">
        <v>0</v>
      </c>
      <c r="AB73" s="17">
        <v>0</v>
      </c>
      <c r="AC73" s="17">
        <v>0</v>
      </c>
      <c r="AD73" s="17">
        <v>0</v>
      </c>
      <c r="AE73" s="12">
        <v>0</v>
      </c>
      <c r="AF73" s="16">
        <v>2897244.9</v>
      </c>
      <c r="AG73" s="17">
        <v>1364947</v>
      </c>
      <c r="AH73" s="17">
        <v>0</v>
      </c>
      <c r="AI73" s="17">
        <v>0</v>
      </c>
      <c r="AJ73" s="17">
        <v>12127.93</v>
      </c>
      <c r="AK73" s="12">
        <v>4274319.83</v>
      </c>
      <c r="AL73" s="16">
        <v>1886665.1199999999</v>
      </c>
      <c r="AM73" s="17">
        <v>3205151.05</v>
      </c>
      <c r="AN73" s="17">
        <v>1309801.71</v>
      </c>
      <c r="AO73" s="17">
        <v>0</v>
      </c>
      <c r="AP73" s="17">
        <v>722.08</v>
      </c>
      <c r="AQ73" s="12">
        <v>6402339.96</v>
      </c>
    </row>
    <row r="74" spans="1:43" x14ac:dyDescent="0.25">
      <c r="A74" s="4" t="s">
        <v>64</v>
      </c>
      <c r="B74" s="92">
        <v>2879790</v>
      </c>
      <c r="C74" s="87">
        <v>2661469</v>
      </c>
      <c r="D74" s="87">
        <v>1354977</v>
      </c>
      <c r="E74" s="87">
        <v>54019</v>
      </c>
      <c r="F74" s="87">
        <v>295466</v>
      </c>
      <c r="G74" s="93">
        <v>7245721</v>
      </c>
      <c r="H74" s="16">
        <v>234893</v>
      </c>
      <c r="I74" s="17">
        <v>109996</v>
      </c>
      <c r="J74" s="17">
        <v>13100</v>
      </c>
      <c r="K74" s="17">
        <v>0</v>
      </c>
      <c r="L74" s="17">
        <v>208660</v>
      </c>
      <c r="M74" s="12">
        <v>566649</v>
      </c>
      <c r="N74" s="16">
        <v>0</v>
      </c>
      <c r="O74" s="17">
        <v>435283</v>
      </c>
      <c r="P74" s="17">
        <v>0</v>
      </c>
      <c r="Q74" s="17">
        <v>0</v>
      </c>
      <c r="R74" s="17">
        <v>0</v>
      </c>
      <c r="S74" s="12">
        <v>435283</v>
      </c>
      <c r="T74" s="16">
        <v>712500</v>
      </c>
      <c r="U74" s="17">
        <v>773927</v>
      </c>
      <c r="V74" s="17">
        <v>5400</v>
      </c>
      <c r="W74" s="17">
        <v>54019</v>
      </c>
      <c r="X74" s="20">
        <v>86530</v>
      </c>
      <c r="Y74" s="12">
        <v>1632376</v>
      </c>
      <c r="Z74" s="16">
        <v>0</v>
      </c>
      <c r="AA74" s="17">
        <v>0</v>
      </c>
      <c r="AB74" s="17">
        <v>0</v>
      </c>
      <c r="AC74" s="17">
        <v>0</v>
      </c>
      <c r="AD74" s="17">
        <v>0</v>
      </c>
      <c r="AE74" s="12">
        <v>0</v>
      </c>
      <c r="AF74" s="16">
        <v>1347295</v>
      </c>
      <c r="AG74" s="17">
        <v>525286</v>
      </c>
      <c r="AH74" s="17">
        <v>274303</v>
      </c>
      <c r="AI74" s="17">
        <v>0</v>
      </c>
      <c r="AJ74" s="17">
        <v>0</v>
      </c>
      <c r="AK74" s="12">
        <v>2146884</v>
      </c>
      <c r="AL74" s="16">
        <v>585102</v>
      </c>
      <c r="AM74" s="17">
        <v>816977</v>
      </c>
      <c r="AN74" s="17">
        <v>1062174</v>
      </c>
      <c r="AO74" s="17">
        <v>0</v>
      </c>
      <c r="AP74" s="17">
        <v>276</v>
      </c>
      <c r="AQ74" s="12">
        <v>2464529</v>
      </c>
    </row>
    <row r="75" spans="1:43" x14ac:dyDescent="0.25">
      <c r="A75" s="4" t="s">
        <v>65</v>
      </c>
      <c r="B75" s="92">
        <v>10328253.109999999</v>
      </c>
      <c r="C75" s="87">
        <v>4473297.4700000007</v>
      </c>
      <c r="D75" s="87">
        <v>653191.38</v>
      </c>
      <c r="E75" s="87">
        <v>1035219.56</v>
      </c>
      <c r="F75" s="87">
        <v>1100075.42</v>
      </c>
      <c r="G75" s="93">
        <v>17590036.939999998</v>
      </c>
      <c r="H75" s="16">
        <v>543351.12</v>
      </c>
      <c r="I75" s="17">
        <v>189943.38</v>
      </c>
      <c r="J75" s="17">
        <v>0</v>
      </c>
      <c r="K75" s="17">
        <v>0</v>
      </c>
      <c r="L75" s="17">
        <v>303923.12</v>
      </c>
      <c r="M75" s="12">
        <v>1037217.62</v>
      </c>
      <c r="N75" s="16">
        <v>1428711.43</v>
      </c>
      <c r="O75" s="17">
        <v>230938.14</v>
      </c>
      <c r="P75" s="17">
        <v>0</v>
      </c>
      <c r="Q75" s="17">
        <v>0</v>
      </c>
      <c r="R75" s="17">
        <v>100651.2</v>
      </c>
      <c r="S75" s="12">
        <v>1760300.7699999998</v>
      </c>
      <c r="T75" s="16">
        <v>1910406.44</v>
      </c>
      <c r="U75" s="17">
        <v>1374541.73</v>
      </c>
      <c r="V75" s="17">
        <v>0</v>
      </c>
      <c r="W75" s="17">
        <v>1035219.56</v>
      </c>
      <c r="X75" s="20">
        <v>110818.41</v>
      </c>
      <c r="Y75" s="12">
        <v>4430986.1400000006</v>
      </c>
      <c r="Z75" s="16">
        <v>0</v>
      </c>
      <c r="AA75" s="17">
        <v>0</v>
      </c>
      <c r="AB75" s="17">
        <v>0</v>
      </c>
      <c r="AC75" s="17">
        <v>0</v>
      </c>
      <c r="AD75" s="17">
        <v>0</v>
      </c>
      <c r="AE75" s="12">
        <v>0</v>
      </c>
      <c r="AF75" s="16">
        <v>2885142.01</v>
      </c>
      <c r="AG75" s="17">
        <v>290980.14</v>
      </c>
      <c r="AH75" s="17">
        <v>60087.27</v>
      </c>
      <c r="AI75" s="17">
        <v>0</v>
      </c>
      <c r="AJ75" s="17">
        <v>16234.82</v>
      </c>
      <c r="AK75" s="12">
        <v>3252444.2399999998</v>
      </c>
      <c r="AL75" s="16">
        <v>3560642.11</v>
      </c>
      <c r="AM75" s="17">
        <v>2386894.08</v>
      </c>
      <c r="AN75" s="17">
        <v>593104.11</v>
      </c>
      <c r="AO75" s="17">
        <v>0</v>
      </c>
      <c r="AP75" s="17">
        <v>568447.87</v>
      </c>
      <c r="AQ75" s="12">
        <v>7109088.1699999999</v>
      </c>
    </row>
    <row r="76" spans="1:43" x14ac:dyDescent="0.25">
      <c r="A76" s="4" t="s">
        <v>66</v>
      </c>
      <c r="B76" s="92">
        <v>2430274.3339087493</v>
      </c>
      <c r="C76" s="87">
        <v>1611105.4156168113</v>
      </c>
      <c r="D76" s="87">
        <v>7730.6381094696089</v>
      </c>
      <c r="E76" s="87">
        <v>357302.87</v>
      </c>
      <c r="F76" s="87">
        <v>463073.57019056298</v>
      </c>
      <c r="G76" s="93">
        <v>4869486.8278255928</v>
      </c>
      <c r="H76" s="16">
        <v>1296042.3999999999</v>
      </c>
      <c r="I76" s="17">
        <v>409811.78</v>
      </c>
      <c r="J76" s="17">
        <v>0</v>
      </c>
      <c r="K76" s="17">
        <v>0</v>
      </c>
      <c r="L76" s="17">
        <v>280909.94</v>
      </c>
      <c r="M76" s="12">
        <v>1986764.1199999999</v>
      </c>
      <c r="N76" s="16">
        <v>241630.72</v>
      </c>
      <c r="O76" s="17">
        <v>145797.59</v>
      </c>
      <c r="P76" s="17">
        <v>0</v>
      </c>
      <c r="Q76" s="17">
        <v>0</v>
      </c>
      <c r="R76" s="17">
        <v>37655.47</v>
      </c>
      <c r="S76" s="12">
        <v>425083.78</v>
      </c>
      <c r="T76" s="16">
        <v>956595.07</v>
      </c>
      <c r="U76" s="17">
        <v>477505.69</v>
      </c>
      <c r="V76" s="17">
        <v>0</v>
      </c>
      <c r="W76" s="17">
        <v>351290.87</v>
      </c>
      <c r="X76" s="20">
        <v>103194.09</v>
      </c>
      <c r="Y76" s="12">
        <v>1888585.72</v>
      </c>
      <c r="Z76" s="16">
        <v>6673.09</v>
      </c>
      <c r="AA76" s="17">
        <v>85607.86</v>
      </c>
      <c r="AB76" s="17">
        <v>7568.81</v>
      </c>
      <c r="AC76" s="17">
        <v>0</v>
      </c>
      <c r="AD76" s="17">
        <v>0</v>
      </c>
      <c r="AE76" s="12">
        <v>99849.76</v>
      </c>
      <c r="AF76" s="16">
        <v>-239832.3</v>
      </c>
      <c r="AG76" s="17">
        <v>76417.820000000007</v>
      </c>
      <c r="AH76" s="17">
        <v>0</v>
      </c>
      <c r="AI76" s="17">
        <v>0</v>
      </c>
      <c r="AJ76" s="17">
        <v>9446.73</v>
      </c>
      <c r="AK76" s="12">
        <v>-153967.74999999997</v>
      </c>
      <c r="AL76" s="16">
        <v>169165.35390874924</v>
      </c>
      <c r="AM76" s="17">
        <v>415964.67561681103</v>
      </c>
      <c r="AN76" s="17">
        <v>161.82810946960893</v>
      </c>
      <c r="AO76" s="17">
        <v>6012</v>
      </c>
      <c r="AP76" s="17">
        <v>31867.340190563027</v>
      </c>
      <c r="AQ76" s="12">
        <v>623171.19782559294</v>
      </c>
    </row>
    <row r="77" spans="1:43" x14ac:dyDescent="0.25">
      <c r="A77" s="4" t="s">
        <v>67</v>
      </c>
      <c r="B77" s="92">
        <v>1617085</v>
      </c>
      <c r="C77" s="87">
        <v>1527729</v>
      </c>
      <c r="D77" s="87">
        <v>129337</v>
      </c>
      <c r="E77" s="87">
        <v>5371</v>
      </c>
      <c r="F77" s="87">
        <v>254007</v>
      </c>
      <c r="G77" s="93">
        <v>3533529</v>
      </c>
      <c r="H77" s="16">
        <v>249100</v>
      </c>
      <c r="I77" s="17">
        <v>53468</v>
      </c>
      <c r="J77" s="17">
        <v>13512</v>
      </c>
      <c r="K77" s="17">
        <v>0</v>
      </c>
      <c r="L77" s="17">
        <v>155538</v>
      </c>
      <c r="M77" s="12">
        <v>471618</v>
      </c>
      <c r="N77" s="16">
        <v>37358</v>
      </c>
      <c r="O77" s="17">
        <v>116998</v>
      </c>
      <c r="P77" s="17">
        <v>4945</v>
      </c>
      <c r="Q77" s="17">
        <v>0</v>
      </c>
      <c r="R77" s="17">
        <v>0</v>
      </c>
      <c r="S77" s="12">
        <v>159301</v>
      </c>
      <c r="T77" s="16">
        <v>310733</v>
      </c>
      <c r="U77" s="17">
        <v>193758</v>
      </c>
      <c r="V77" s="17">
        <v>0</v>
      </c>
      <c r="W77" s="17">
        <v>5371</v>
      </c>
      <c r="X77" s="20">
        <v>30202</v>
      </c>
      <c r="Y77" s="12">
        <v>540064</v>
      </c>
      <c r="Z77" s="16">
        <v>158637</v>
      </c>
      <c r="AA77" s="17">
        <v>628861</v>
      </c>
      <c r="AB77" s="17">
        <v>0</v>
      </c>
      <c r="AC77" s="17">
        <v>0</v>
      </c>
      <c r="AD77" s="17">
        <v>0</v>
      </c>
      <c r="AE77" s="12">
        <v>787498</v>
      </c>
      <c r="AF77" s="16">
        <v>544548</v>
      </c>
      <c r="AG77" s="17">
        <v>0</v>
      </c>
      <c r="AH77" s="17">
        <v>19575</v>
      </c>
      <c r="AI77" s="17">
        <v>0</v>
      </c>
      <c r="AJ77" s="17">
        <v>68267</v>
      </c>
      <c r="AK77" s="12">
        <v>632390</v>
      </c>
      <c r="AL77" s="16">
        <v>316709</v>
      </c>
      <c r="AM77" s="17">
        <v>534644</v>
      </c>
      <c r="AN77" s="17">
        <v>91305</v>
      </c>
      <c r="AO77" s="17">
        <v>0</v>
      </c>
      <c r="AP77" s="17">
        <v>0</v>
      </c>
      <c r="AQ77" s="12">
        <v>942658</v>
      </c>
    </row>
    <row r="78" spans="1:43" x14ac:dyDescent="0.25">
      <c r="A78" s="4" t="s">
        <v>68</v>
      </c>
      <c r="B78" s="92">
        <v>5603725.0299999993</v>
      </c>
      <c r="C78" s="87">
        <v>6049891</v>
      </c>
      <c r="D78" s="87">
        <v>2074048</v>
      </c>
      <c r="E78" s="87">
        <v>281663.15000000002</v>
      </c>
      <c r="F78" s="87">
        <v>383173.2</v>
      </c>
      <c r="G78" s="93">
        <v>14392500.379999999</v>
      </c>
      <c r="H78" s="16">
        <v>448633.41</v>
      </c>
      <c r="I78" s="17">
        <v>67282</v>
      </c>
      <c r="J78" s="17">
        <v>5340</v>
      </c>
      <c r="K78" s="17">
        <v>0</v>
      </c>
      <c r="L78" s="17">
        <v>268289</v>
      </c>
      <c r="M78" s="12">
        <v>789544.40999999992</v>
      </c>
      <c r="N78" s="16">
        <v>615520.94999999995</v>
      </c>
      <c r="O78" s="17">
        <v>729695</v>
      </c>
      <c r="P78" s="17">
        <v>45062</v>
      </c>
      <c r="Q78" s="17">
        <v>0</v>
      </c>
      <c r="R78" s="17">
        <v>0</v>
      </c>
      <c r="S78" s="12">
        <v>1390277.95</v>
      </c>
      <c r="T78" s="16">
        <v>1441853.08</v>
      </c>
      <c r="U78" s="17">
        <v>1182872</v>
      </c>
      <c r="V78" s="17">
        <v>13947</v>
      </c>
      <c r="W78" s="17">
        <v>281663.15000000002</v>
      </c>
      <c r="X78" s="20">
        <v>40155</v>
      </c>
      <c r="Y78" s="12">
        <v>2960490.23</v>
      </c>
      <c r="Z78" s="16">
        <v>140993.18</v>
      </c>
      <c r="AA78" s="17">
        <v>942008</v>
      </c>
      <c r="AB78" s="17">
        <v>0</v>
      </c>
      <c r="AC78" s="17">
        <v>0</v>
      </c>
      <c r="AD78" s="17">
        <v>0</v>
      </c>
      <c r="AE78" s="12">
        <v>1083001.18</v>
      </c>
      <c r="AF78" s="16">
        <v>1520435.63</v>
      </c>
      <c r="AG78" s="17">
        <v>869684</v>
      </c>
      <c r="AH78" s="17">
        <v>6217</v>
      </c>
      <c r="AI78" s="17">
        <v>0</v>
      </c>
      <c r="AJ78" s="17">
        <v>74729.2</v>
      </c>
      <c r="AK78" s="12">
        <v>2471065.83</v>
      </c>
      <c r="AL78" s="16">
        <v>1436288.7799999998</v>
      </c>
      <c r="AM78" s="17">
        <v>2258350</v>
      </c>
      <c r="AN78" s="17">
        <v>2003482</v>
      </c>
      <c r="AO78" s="17">
        <v>0</v>
      </c>
      <c r="AP78" s="17">
        <v>0</v>
      </c>
      <c r="AQ78" s="12">
        <v>5698120.7799999993</v>
      </c>
    </row>
    <row r="79" spans="1:43" x14ac:dyDescent="0.25">
      <c r="A79" s="4" t="s">
        <v>69</v>
      </c>
      <c r="B79" s="92">
        <v>5814434</v>
      </c>
      <c r="C79" s="87">
        <v>4449816</v>
      </c>
      <c r="D79" s="87">
        <v>740259</v>
      </c>
      <c r="E79" s="87">
        <v>410901</v>
      </c>
      <c r="F79" s="87">
        <v>1638204</v>
      </c>
      <c r="G79" s="93">
        <v>13053614</v>
      </c>
      <c r="H79" s="16">
        <v>464755</v>
      </c>
      <c r="I79" s="17">
        <v>651390</v>
      </c>
      <c r="J79" s="17">
        <v>83685</v>
      </c>
      <c r="K79" s="17">
        <v>0</v>
      </c>
      <c r="L79" s="17">
        <v>264866</v>
      </c>
      <c r="M79" s="12">
        <v>1464696</v>
      </c>
      <c r="N79" s="16">
        <v>979604</v>
      </c>
      <c r="O79" s="17">
        <v>599581</v>
      </c>
      <c r="P79" s="17">
        <v>95694</v>
      </c>
      <c r="Q79" s="17">
        <v>0</v>
      </c>
      <c r="R79" s="17">
        <v>0</v>
      </c>
      <c r="S79" s="12">
        <v>1674879</v>
      </c>
      <c r="T79" s="16">
        <v>1162062</v>
      </c>
      <c r="U79" s="17">
        <v>1185486</v>
      </c>
      <c r="V79" s="17">
        <v>224046</v>
      </c>
      <c r="W79" s="17">
        <v>410901</v>
      </c>
      <c r="X79" s="20">
        <v>938876</v>
      </c>
      <c r="Y79" s="12">
        <v>3921371</v>
      </c>
      <c r="Z79" s="16">
        <v>30151</v>
      </c>
      <c r="AA79" s="17">
        <v>67062</v>
      </c>
      <c r="AB79" s="17">
        <v>0</v>
      </c>
      <c r="AC79" s="17">
        <v>0</v>
      </c>
      <c r="AD79" s="17">
        <v>0</v>
      </c>
      <c r="AE79" s="12">
        <v>97213</v>
      </c>
      <c r="AF79" s="16">
        <v>2615281</v>
      </c>
      <c r="AG79" s="17">
        <v>1199035</v>
      </c>
      <c r="AH79" s="17">
        <v>236683</v>
      </c>
      <c r="AI79" s="17">
        <v>0</v>
      </c>
      <c r="AJ79" s="17">
        <v>91547</v>
      </c>
      <c r="AK79" s="12">
        <v>4142546</v>
      </c>
      <c r="AL79" s="16">
        <v>562581</v>
      </c>
      <c r="AM79" s="17">
        <v>747262</v>
      </c>
      <c r="AN79" s="17">
        <v>100151</v>
      </c>
      <c r="AO79" s="17">
        <v>0</v>
      </c>
      <c r="AP79" s="17">
        <v>342915</v>
      </c>
      <c r="AQ79" s="12">
        <v>1752909</v>
      </c>
    </row>
    <row r="80" spans="1:43" x14ac:dyDescent="0.25">
      <c r="A80" s="4" t="s">
        <v>70</v>
      </c>
      <c r="B80" s="92">
        <v>7214567.7082000002</v>
      </c>
      <c r="C80" s="87">
        <v>4671017.7266000006</v>
      </c>
      <c r="D80" s="87">
        <v>5458269.5499999998</v>
      </c>
      <c r="E80" s="87">
        <v>340654.92</v>
      </c>
      <c r="F80" s="87">
        <v>788712.83000000007</v>
      </c>
      <c r="G80" s="93">
        <v>18473222.7348</v>
      </c>
      <c r="H80" s="16">
        <v>538580.01</v>
      </c>
      <c r="I80" s="17">
        <v>150150.57999999999</v>
      </c>
      <c r="J80" s="17">
        <v>0</v>
      </c>
      <c r="K80" s="17">
        <v>0</v>
      </c>
      <c r="L80" s="17">
        <v>302952.52</v>
      </c>
      <c r="M80" s="12">
        <v>991683.11</v>
      </c>
      <c r="N80" s="16">
        <v>1228400.9300000002</v>
      </c>
      <c r="O80" s="17">
        <v>473683.92000000022</v>
      </c>
      <c r="P80" s="17">
        <v>0</v>
      </c>
      <c r="Q80" s="17">
        <v>0</v>
      </c>
      <c r="R80" s="17">
        <v>742.8</v>
      </c>
      <c r="S80" s="12">
        <v>1702827.6500000004</v>
      </c>
      <c r="T80" s="16">
        <v>1552702.2100000002</v>
      </c>
      <c r="U80" s="17">
        <v>1490646.9299999997</v>
      </c>
      <c r="V80" s="17">
        <v>0</v>
      </c>
      <c r="W80" s="17">
        <v>340654.92</v>
      </c>
      <c r="X80" s="20">
        <v>193124.8</v>
      </c>
      <c r="Y80" s="12">
        <v>3577128.8599999994</v>
      </c>
      <c r="Z80" s="16">
        <v>0</v>
      </c>
      <c r="AA80" s="17">
        <v>1923.94</v>
      </c>
      <c r="AB80" s="17">
        <v>0</v>
      </c>
      <c r="AC80" s="17">
        <v>0</v>
      </c>
      <c r="AD80" s="17">
        <v>0</v>
      </c>
      <c r="AE80" s="12">
        <v>1923.94</v>
      </c>
      <c r="AF80" s="16">
        <v>944808.46999999974</v>
      </c>
      <c r="AG80" s="17">
        <v>167455.16999999998</v>
      </c>
      <c r="AH80" s="17">
        <v>0</v>
      </c>
      <c r="AI80" s="17">
        <v>0</v>
      </c>
      <c r="AJ80" s="17">
        <v>0</v>
      </c>
      <c r="AK80" s="12">
        <v>1112263.6399999997</v>
      </c>
      <c r="AL80" s="16">
        <v>2950076.0882000001</v>
      </c>
      <c r="AM80" s="17">
        <v>2387157.1866000011</v>
      </c>
      <c r="AN80" s="17">
        <v>5458269.5499999998</v>
      </c>
      <c r="AO80" s="17">
        <v>0</v>
      </c>
      <c r="AP80" s="17">
        <v>291892.71000000002</v>
      </c>
      <c r="AQ80" s="12">
        <v>11087395.5348</v>
      </c>
    </row>
    <row r="81" spans="1:43" x14ac:dyDescent="0.25">
      <c r="A81" s="4" t="s">
        <v>71</v>
      </c>
      <c r="B81" s="92">
        <v>3181578</v>
      </c>
      <c r="C81" s="87">
        <v>1539589</v>
      </c>
      <c r="D81" s="87">
        <v>216769</v>
      </c>
      <c r="E81" s="87">
        <v>7630</v>
      </c>
      <c r="F81" s="87">
        <v>228281</v>
      </c>
      <c r="G81" s="93">
        <v>5173847</v>
      </c>
      <c r="H81" s="16">
        <v>376052</v>
      </c>
      <c r="I81" s="17">
        <v>113189</v>
      </c>
      <c r="J81" s="17">
        <v>28807</v>
      </c>
      <c r="K81" s="17">
        <v>0</v>
      </c>
      <c r="L81" s="17">
        <v>154257</v>
      </c>
      <c r="M81" s="12">
        <v>672305</v>
      </c>
      <c r="N81" s="16">
        <v>209253</v>
      </c>
      <c r="O81" s="17">
        <v>254487</v>
      </c>
      <c r="P81" s="17">
        <v>5405</v>
      </c>
      <c r="Q81" s="17">
        <v>0</v>
      </c>
      <c r="R81" s="17">
        <v>0</v>
      </c>
      <c r="S81" s="12">
        <v>469145</v>
      </c>
      <c r="T81" s="16">
        <v>727544</v>
      </c>
      <c r="U81" s="17">
        <v>179783</v>
      </c>
      <c r="V81" s="17">
        <v>13817</v>
      </c>
      <c r="W81" s="17">
        <v>7630</v>
      </c>
      <c r="X81" s="20">
        <v>47796</v>
      </c>
      <c r="Y81" s="12">
        <v>976570</v>
      </c>
      <c r="Z81" s="16">
        <v>0</v>
      </c>
      <c r="AA81" s="17">
        <v>0</v>
      </c>
      <c r="AB81" s="17">
        <v>0</v>
      </c>
      <c r="AC81" s="17">
        <v>0</v>
      </c>
      <c r="AD81" s="17">
        <v>0</v>
      </c>
      <c r="AE81" s="12">
        <v>0</v>
      </c>
      <c r="AF81" s="16">
        <v>1837461</v>
      </c>
      <c r="AG81" s="17">
        <v>896767</v>
      </c>
      <c r="AH81" s="17">
        <v>94689</v>
      </c>
      <c r="AI81" s="17">
        <v>0</v>
      </c>
      <c r="AJ81" s="17">
        <v>26228</v>
      </c>
      <c r="AK81" s="12">
        <v>2855145</v>
      </c>
      <c r="AL81" s="16">
        <v>31268</v>
      </c>
      <c r="AM81" s="17">
        <v>95363</v>
      </c>
      <c r="AN81" s="17">
        <v>74051</v>
      </c>
      <c r="AO81" s="17">
        <v>0</v>
      </c>
      <c r="AP81" s="17">
        <v>0</v>
      </c>
      <c r="AQ81" s="12">
        <v>200682</v>
      </c>
    </row>
    <row r="82" spans="1:43" x14ac:dyDescent="0.25">
      <c r="A82" s="4" t="s">
        <v>72</v>
      </c>
      <c r="B82" s="92">
        <v>12189710</v>
      </c>
      <c r="C82" s="87">
        <v>8262160</v>
      </c>
      <c r="D82" s="87">
        <v>1902616</v>
      </c>
      <c r="E82" s="87">
        <v>230454</v>
      </c>
      <c r="F82" s="87">
        <v>525046</v>
      </c>
      <c r="G82" s="93">
        <v>23109986</v>
      </c>
      <c r="H82" s="16">
        <v>1391478</v>
      </c>
      <c r="I82" s="17">
        <v>553518</v>
      </c>
      <c r="J82" s="17">
        <v>0</v>
      </c>
      <c r="K82" s="17">
        <v>0</v>
      </c>
      <c r="L82" s="17">
        <v>449826</v>
      </c>
      <c r="M82" s="12">
        <v>2394822</v>
      </c>
      <c r="N82" s="16">
        <v>2105663</v>
      </c>
      <c r="O82" s="17">
        <v>646844</v>
      </c>
      <c r="P82" s="17">
        <v>0</v>
      </c>
      <c r="Q82" s="17">
        <v>0</v>
      </c>
      <c r="R82" s="17">
        <v>5446</v>
      </c>
      <c r="S82" s="12">
        <v>2757953</v>
      </c>
      <c r="T82" s="16">
        <v>1290805</v>
      </c>
      <c r="U82" s="17">
        <v>2441658</v>
      </c>
      <c r="V82" s="17">
        <v>0</v>
      </c>
      <c r="W82" s="17">
        <v>230454</v>
      </c>
      <c r="X82" s="20">
        <v>0</v>
      </c>
      <c r="Y82" s="12">
        <v>3962917</v>
      </c>
      <c r="Z82" s="16">
        <v>230386</v>
      </c>
      <c r="AA82" s="17">
        <v>73513</v>
      </c>
      <c r="AB82" s="17">
        <v>0</v>
      </c>
      <c r="AC82" s="17">
        <v>0</v>
      </c>
      <c r="AD82" s="17">
        <v>16052</v>
      </c>
      <c r="AE82" s="12">
        <v>319951</v>
      </c>
      <c r="AF82" s="16">
        <v>2005049</v>
      </c>
      <c r="AG82" s="17">
        <v>332356</v>
      </c>
      <c r="AH82" s="17">
        <v>0</v>
      </c>
      <c r="AI82" s="17">
        <v>0</v>
      </c>
      <c r="AJ82" s="17">
        <v>0</v>
      </c>
      <c r="AK82" s="12">
        <v>2337405</v>
      </c>
      <c r="AL82" s="16">
        <v>5166329</v>
      </c>
      <c r="AM82" s="17">
        <v>4214271</v>
      </c>
      <c r="AN82" s="17">
        <v>1902616</v>
      </c>
      <c r="AO82" s="17">
        <v>0</v>
      </c>
      <c r="AP82" s="17">
        <v>53722</v>
      </c>
      <c r="AQ82" s="12">
        <v>11336938</v>
      </c>
    </row>
    <row r="83" spans="1:43" x14ac:dyDescent="0.25">
      <c r="A83" s="4" t="s">
        <v>73</v>
      </c>
      <c r="B83" s="92">
        <v>25570097.960000001</v>
      </c>
      <c r="C83" s="87">
        <v>12630124.189999999</v>
      </c>
      <c r="D83" s="87">
        <v>2340000</v>
      </c>
      <c r="E83" s="87">
        <v>1637076.01</v>
      </c>
      <c r="F83" s="87">
        <v>5438101.1400000006</v>
      </c>
      <c r="G83" s="93">
        <v>47615399.299999997</v>
      </c>
      <c r="H83" s="16">
        <v>819976.28</v>
      </c>
      <c r="I83" s="17">
        <v>270105.73</v>
      </c>
      <c r="J83" s="17">
        <v>0</v>
      </c>
      <c r="K83" s="17">
        <v>0</v>
      </c>
      <c r="L83" s="17">
        <v>432450.73</v>
      </c>
      <c r="M83" s="12">
        <v>1522532.74</v>
      </c>
      <c r="N83" s="16">
        <v>1622878.67</v>
      </c>
      <c r="O83" s="17">
        <v>3523968.78</v>
      </c>
      <c r="P83" s="17">
        <v>0</v>
      </c>
      <c r="Q83" s="17">
        <v>0</v>
      </c>
      <c r="R83" s="17">
        <v>72213.48</v>
      </c>
      <c r="S83" s="12">
        <v>5219060.93</v>
      </c>
      <c r="T83" s="16">
        <v>5096487.0999999996</v>
      </c>
      <c r="U83" s="17">
        <v>1309573.0900000001</v>
      </c>
      <c r="V83" s="17">
        <v>0</v>
      </c>
      <c r="W83" s="17">
        <v>1637076.01</v>
      </c>
      <c r="X83" s="20">
        <v>2643874.46</v>
      </c>
      <c r="Y83" s="12">
        <v>10687010.66</v>
      </c>
      <c r="Z83" s="16">
        <v>0</v>
      </c>
      <c r="AA83" s="17">
        <v>0</v>
      </c>
      <c r="AB83" s="17">
        <v>0</v>
      </c>
      <c r="AC83" s="17">
        <v>0</v>
      </c>
      <c r="AD83" s="17">
        <v>0</v>
      </c>
      <c r="AE83" s="12">
        <v>0</v>
      </c>
      <c r="AF83" s="16">
        <v>-1043454.44</v>
      </c>
      <c r="AG83" s="17">
        <v>82561.47</v>
      </c>
      <c r="AH83" s="17">
        <v>2340000</v>
      </c>
      <c r="AI83" s="17">
        <v>0</v>
      </c>
      <c r="AJ83" s="17">
        <v>363</v>
      </c>
      <c r="AK83" s="12">
        <v>1379470.03</v>
      </c>
      <c r="AL83" s="16">
        <v>19074210.350000001</v>
      </c>
      <c r="AM83" s="17">
        <v>7443915.1200000001</v>
      </c>
      <c r="AN83" s="17">
        <v>0</v>
      </c>
      <c r="AO83" s="17">
        <v>0</v>
      </c>
      <c r="AP83" s="17">
        <v>2289199.4700000002</v>
      </c>
      <c r="AQ83" s="12">
        <v>28807324.940000001</v>
      </c>
    </row>
    <row r="84" spans="1:43" x14ac:dyDescent="0.25">
      <c r="A84" s="4" t="s">
        <v>74</v>
      </c>
      <c r="B84" s="92">
        <v>9118756</v>
      </c>
      <c r="C84" s="87">
        <v>6538005</v>
      </c>
      <c r="D84" s="87">
        <v>2418783</v>
      </c>
      <c r="E84" s="87">
        <v>1409106</v>
      </c>
      <c r="F84" s="87">
        <v>452086</v>
      </c>
      <c r="G84" s="93">
        <v>19936736</v>
      </c>
      <c r="H84" s="16">
        <v>22844</v>
      </c>
      <c r="I84" s="17">
        <v>39800</v>
      </c>
      <c r="J84" s="17">
        <v>0</v>
      </c>
      <c r="K84" s="17">
        <v>0</v>
      </c>
      <c r="L84" s="17">
        <v>307630</v>
      </c>
      <c r="M84" s="12">
        <v>370274</v>
      </c>
      <c r="N84" s="16">
        <v>710918</v>
      </c>
      <c r="O84" s="17">
        <v>405531</v>
      </c>
      <c r="P84" s="17">
        <v>0</v>
      </c>
      <c r="Q84" s="17">
        <v>0</v>
      </c>
      <c r="R84" s="17">
        <v>6911</v>
      </c>
      <c r="S84" s="12">
        <v>1123360</v>
      </c>
      <c r="T84" s="16">
        <v>1333121</v>
      </c>
      <c r="U84" s="17">
        <v>1236084</v>
      </c>
      <c r="V84" s="17">
        <v>0</v>
      </c>
      <c r="W84" s="17">
        <v>1409106</v>
      </c>
      <c r="X84" s="20">
        <v>103491</v>
      </c>
      <c r="Y84" s="12">
        <v>4081802</v>
      </c>
      <c r="Z84" s="16">
        <v>0</v>
      </c>
      <c r="AA84" s="17">
        <v>23195</v>
      </c>
      <c r="AB84" s="17">
        <v>0</v>
      </c>
      <c r="AC84" s="17">
        <v>0</v>
      </c>
      <c r="AD84" s="17">
        <v>0</v>
      </c>
      <c r="AE84" s="12">
        <v>23195</v>
      </c>
      <c r="AF84" s="16">
        <v>6201442</v>
      </c>
      <c r="AG84" s="17">
        <v>2553324</v>
      </c>
      <c r="AH84" s="17">
        <v>2034453</v>
      </c>
      <c r="AI84" s="17">
        <v>0</v>
      </c>
      <c r="AJ84" s="17">
        <v>30725</v>
      </c>
      <c r="AK84" s="12">
        <v>10819944</v>
      </c>
      <c r="AL84" s="16">
        <v>850431</v>
      </c>
      <c r="AM84" s="17">
        <v>2280071</v>
      </c>
      <c r="AN84" s="17">
        <v>384330</v>
      </c>
      <c r="AO84" s="17">
        <v>0</v>
      </c>
      <c r="AP84" s="17">
        <v>3329</v>
      </c>
      <c r="AQ84" s="12">
        <v>3518161</v>
      </c>
    </row>
    <row r="85" spans="1:43" x14ac:dyDescent="0.25">
      <c r="A85" s="4" t="s">
        <v>75</v>
      </c>
      <c r="B85" s="92">
        <v>20515663.955542713</v>
      </c>
      <c r="C85" s="87">
        <v>7008082.9842482861</v>
      </c>
      <c r="D85" s="87">
        <v>0</v>
      </c>
      <c r="E85" s="87">
        <v>0</v>
      </c>
      <c r="F85" s="87">
        <v>2147711.3367828741</v>
      </c>
      <c r="G85" s="93">
        <v>29671458.27657387</v>
      </c>
      <c r="H85" s="16">
        <v>12119843.341036912</v>
      </c>
      <c r="I85" s="17">
        <v>1835580.2210484059</v>
      </c>
      <c r="J85" s="17">
        <v>0</v>
      </c>
      <c r="K85" s="17">
        <v>0</v>
      </c>
      <c r="L85" s="17">
        <v>434191.99730564636</v>
      </c>
      <c r="M85" s="12">
        <v>14389615.559390964</v>
      </c>
      <c r="N85" s="16">
        <v>5246036.6208807547</v>
      </c>
      <c r="O85" s="17">
        <v>2065825.7039399627</v>
      </c>
      <c r="P85" s="17">
        <v>0</v>
      </c>
      <c r="Q85" s="17">
        <v>0</v>
      </c>
      <c r="R85" s="17">
        <v>1384970.7551569606</v>
      </c>
      <c r="S85" s="12">
        <v>8696833.0799776781</v>
      </c>
      <c r="T85" s="16">
        <v>2644120.7514655502</v>
      </c>
      <c r="U85" s="17">
        <v>1662812.5036749355</v>
      </c>
      <c r="V85" s="17">
        <v>0</v>
      </c>
      <c r="W85" s="17">
        <v>0</v>
      </c>
      <c r="X85" s="20">
        <v>328548.58432026737</v>
      </c>
      <c r="Y85" s="12">
        <v>4635481.8394607529</v>
      </c>
      <c r="Z85" s="16">
        <v>0</v>
      </c>
      <c r="AA85" s="17">
        <v>0</v>
      </c>
      <c r="AB85" s="17">
        <v>0</v>
      </c>
      <c r="AC85" s="17">
        <v>0</v>
      </c>
      <c r="AD85" s="17">
        <v>0</v>
      </c>
      <c r="AE85" s="12">
        <v>0</v>
      </c>
      <c r="AF85" s="16">
        <v>50554.591573254605</v>
      </c>
      <c r="AG85" s="17">
        <v>1309141.1202360042</v>
      </c>
      <c r="AH85" s="17">
        <v>0</v>
      </c>
      <c r="AI85" s="17">
        <v>0</v>
      </c>
      <c r="AJ85" s="17">
        <v>0</v>
      </c>
      <c r="AK85" s="12">
        <v>1359695.7118092589</v>
      </c>
      <c r="AL85" s="16">
        <v>455108.65058623941</v>
      </c>
      <c r="AM85" s="17">
        <v>134723.43534897818</v>
      </c>
      <c r="AN85" s="17">
        <v>0</v>
      </c>
      <c r="AO85" s="17">
        <v>0</v>
      </c>
      <c r="AP85" s="17">
        <v>0</v>
      </c>
      <c r="AQ85" s="12">
        <v>589832.08593521756</v>
      </c>
    </row>
    <row r="86" spans="1:43" x14ac:dyDescent="0.25">
      <c r="A86" s="4" t="s">
        <v>76</v>
      </c>
      <c r="B86" s="92">
        <v>14174000</v>
      </c>
      <c r="C86" s="87">
        <v>6350000</v>
      </c>
      <c r="D86" s="87">
        <v>1445000</v>
      </c>
      <c r="E86" s="87">
        <v>2007000</v>
      </c>
      <c r="F86" s="87">
        <v>0</v>
      </c>
      <c r="G86" s="93">
        <v>23976000</v>
      </c>
      <c r="H86" s="16">
        <v>2418000</v>
      </c>
      <c r="I86" s="17">
        <v>1241000</v>
      </c>
      <c r="J86" s="17">
        <v>1445000</v>
      </c>
      <c r="K86" s="17">
        <v>0</v>
      </c>
      <c r="L86" s="17">
        <v>0</v>
      </c>
      <c r="M86" s="12">
        <v>5104000</v>
      </c>
      <c r="N86" s="16">
        <v>4184000</v>
      </c>
      <c r="O86" s="17">
        <v>1017000</v>
      </c>
      <c r="P86" s="17">
        <v>0</v>
      </c>
      <c r="Q86" s="17">
        <v>0</v>
      </c>
      <c r="R86" s="17">
        <v>0</v>
      </c>
      <c r="S86" s="12">
        <v>5201000</v>
      </c>
      <c r="T86" s="16">
        <v>3777000</v>
      </c>
      <c r="U86" s="17">
        <v>2204000</v>
      </c>
      <c r="V86" s="17">
        <v>0</v>
      </c>
      <c r="W86" s="17">
        <v>2007000</v>
      </c>
      <c r="X86" s="20">
        <v>0</v>
      </c>
      <c r="Y86" s="12">
        <v>7988000</v>
      </c>
      <c r="Z86" s="16">
        <v>0</v>
      </c>
      <c r="AA86" s="17">
        <v>0</v>
      </c>
      <c r="AB86" s="17">
        <v>0</v>
      </c>
      <c r="AC86" s="17">
        <v>0</v>
      </c>
      <c r="AD86" s="17">
        <v>0</v>
      </c>
      <c r="AE86" s="12">
        <v>0</v>
      </c>
      <c r="AF86" s="16">
        <v>0</v>
      </c>
      <c r="AG86" s="17">
        <v>0</v>
      </c>
      <c r="AH86" s="17">
        <v>0</v>
      </c>
      <c r="AI86" s="17">
        <v>0</v>
      </c>
      <c r="AJ86" s="17">
        <v>0</v>
      </c>
      <c r="AK86" s="12">
        <v>0</v>
      </c>
      <c r="AL86" s="16">
        <v>3795000</v>
      </c>
      <c r="AM86" s="17">
        <v>1888000</v>
      </c>
      <c r="AN86" s="17">
        <v>0</v>
      </c>
      <c r="AO86" s="17">
        <v>0</v>
      </c>
      <c r="AP86" s="17">
        <v>0</v>
      </c>
      <c r="AQ86" s="12">
        <v>5683000</v>
      </c>
    </row>
    <row r="87" spans="1:43" x14ac:dyDescent="0.25">
      <c r="A87" s="4" t="s">
        <v>77</v>
      </c>
      <c r="B87" s="92">
        <v>20831750.480000004</v>
      </c>
      <c r="C87" s="87">
        <v>15370418.130000001</v>
      </c>
      <c r="D87" s="87">
        <v>1528610.54</v>
      </c>
      <c r="E87" s="87">
        <v>1096134.75</v>
      </c>
      <c r="F87" s="87">
        <v>1049487.8499999999</v>
      </c>
      <c r="G87" s="93">
        <v>39876401.75</v>
      </c>
      <c r="H87" s="16">
        <v>3213918.8800000018</v>
      </c>
      <c r="I87" s="17">
        <v>1161418.0899999999</v>
      </c>
      <c r="J87" s="17">
        <v>0</v>
      </c>
      <c r="K87" s="17">
        <v>0</v>
      </c>
      <c r="L87" s="17">
        <v>108791.48</v>
      </c>
      <c r="M87" s="12">
        <v>4484128.450000002</v>
      </c>
      <c r="N87" s="16">
        <v>2477533.73</v>
      </c>
      <c r="O87" s="17">
        <v>903383.9700000002</v>
      </c>
      <c r="P87" s="17">
        <v>0</v>
      </c>
      <c r="Q87" s="17">
        <v>0</v>
      </c>
      <c r="R87" s="17">
        <v>367362.29000000004</v>
      </c>
      <c r="S87" s="12">
        <v>3748279.99</v>
      </c>
      <c r="T87" s="16">
        <v>1970609.73</v>
      </c>
      <c r="U87" s="17">
        <v>2584345.1800000002</v>
      </c>
      <c r="V87" s="17">
        <v>0</v>
      </c>
      <c r="W87" s="17">
        <v>1096134.75</v>
      </c>
      <c r="X87" s="20">
        <v>162041.72</v>
      </c>
      <c r="Y87" s="12">
        <v>5813131.3799999999</v>
      </c>
      <c r="Z87" s="16">
        <v>0</v>
      </c>
      <c r="AA87" s="17">
        <v>982816.48</v>
      </c>
      <c r="AB87" s="17">
        <v>0</v>
      </c>
      <c r="AC87" s="17">
        <v>0</v>
      </c>
      <c r="AD87" s="17">
        <v>0</v>
      </c>
      <c r="AE87" s="12">
        <v>982816.48</v>
      </c>
      <c r="AF87" s="16">
        <v>8558123.9900000021</v>
      </c>
      <c r="AG87" s="17">
        <v>3213408.129999999</v>
      </c>
      <c r="AH87" s="17">
        <v>0</v>
      </c>
      <c r="AI87" s="17">
        <v>0</v>
      </c>
      <c r="AJ87" s="17">
        <v>410697.70999999996</v>
      </c>
      <c r="AK87" s="12">
        <v>12182229.830000002</v>
      </c>
      <c r="AL87" s="16">
        <v>4611564.1499999994</v>
      </c>
      <c r="AM87" s="17">
        <v>6525046.2800000012</v>
      </c>
      <c r="AN87" s="17">
        <v>1528610.54</v>
      </c>
      <c r="AO87" s="17">
        <v>0</v>
      </c>
      <c r="AP87" s="17">
        <v>594.65</v>
      </c>
      <c r="AQ87" s="12">
        <v>12665815.619999999</v>
      </c>
    </row>
    <row r="88" spans="1:43" x14ac:dyDescent="0.25">
      <c r="A88" s="4" t="s">
        <v>78</v>
      </c>
      <c r="B88" s="92">
        <v>1673739</v>
      </c>
      <c r="C88" s="87">
        <v>759453</v>
      </c>
      <c r="D88" s="87">
        <v>138425</v>
      </c>
      <c r="E88" s="87">
        <v>4644</v>
      </c>
      <c r="F88" s="87">
        <v>598553</v>
      </c>
      <c r="G88" s="93">
        <v>3174814</v>
      </c>
      <c r="H88" s="16">
        <v>823694</v>
      </c>
      <c r="I88" s="17">
        <v>267405</v>
      </c>
      <c r="J88" s="17">
        <v>66285</v>
      </c>
      <c r="K88" s="17">
        <v>0</v>
      </c>
      <c r="L88" s="17">
        <v>473576</v>
      </c>
      <c r="M88" s="12">
        <v>1630960</v>
      </c>
      <c r="N88" s="16">
        <v>240731</v>
      </c>
      <c r="O88" s="17">
        <v>58173</v>
      </c>
      <c r="P88" s="17">
        <v>1528</v>
      </c>
      <c r="Q88" s="17">
        <v>0</v>
      </c>
      <c r="R88" s="17">
        <v>9120</v>
      </c>
      <c r="S88" s="12">
        <v>309552</v>
      </c>
      <c r="T88" s="16">
        <v>531972</v>
      </c>
      <c r="U88" s="17">
        <v>119933</v>
      </c>
      <c r="V88" s="17">
        <v>0</v>
      </c>
      <c r="W88" s="17">
        <v>4644</v>
      </c>
      <c r="X88" s="20">
        <v>103913</v>
      </c>
      <c r="Y88" s="12">
        <v>760462</v>
      </c>
      <c r="Z88" s="16">
        <v>24980</v>
      </c>
      <c r="AA88" s="17">
        <v>67709</v>
      </c>
      <c r="AB88" s="17">
        <v>0</v>
      </c>
      <c r="AC88" s="17">
        <v>0</v>
      </c>
      <c r="AD88" s="17">
        <v>0</v>
      </c>
      <c r="AE88" s="12">
        <v>92689</v>
      </c>
      <c r="AF88" s="16">
        <v>52362</v>
      </c>
      <c r="AG88" s="17">
        <v>29458</v>
      </c>
      <c r="AH88" s="17">
        <v>0</v>
      </c>
      <c r="AI88" s="17">
        <v>0</v>
      </c>
      <c r="AJ88" s="17">
        <v>6541</v>
      </c>
      <c r="AK88" s="12">
        <v>88361</v>
      </c>
      <c r="AL88" s="16">
        <v>0</v>
      </c>
      <c r="AM88" s="17">
        <v>216775</v>
      </c>
      <c r="AN88" s="17">
        <v>70612</v>
      </c>
      <c r="AO88" s="17">
        <v>0</v>
      </c>
      <c r="AP88" s="17">
        <v>5403</v>
      </c>
      <c r="AQ88" s="12">
        <v>292790</v>
      </c>
    </row>
    <row r="89" spans="1:43" x14ac:dyDescent="0.25">
      <c r="A89" s="5"/>
      <c r="B89" s="94"/>
      <c r="C89" s="88"/>
      <c r="D89" s="88"/>
      <c r="E89" s="88"/>
      <c r="F89" s="88"/>
      <c r="G89" s="95"/>
      <c r="H89" s="18"/>
      <c r="I89" s="19"/>
      <c r="J89" s="19"/>
      <c r="K89" s="19"/>
      <c r="L89" s="19"/>
      <c r="M89" s="13"/>
      <c r="N89" s="18"/>
      <c r="O89" s="19"/>
      <c r="P89" s="19"/>
      <c r="Q89" s="19"/>
      <c r="R89" s="19"/>
      <c r="S89" s="13"/>
      <c r="T89" s="18"/>
      <c r="U89" s="19"/>
      <c r="V89" s="19"/>
      <c r="W89" s="19"/>
      <c r="X89" s="19"/>
      <c r="Y89" s="13"/>
      <c r="Z89" s="18"/>
      <c r="AA89" s="19"/>
      <c r="AB89" s="19"/>
      <c r="AC89" s="19"/>
      <c r="AD89" s="19"/>
      <c r="AE89" s="13"/>
      <c r="AF89" s="18"/>
      <c r="AG89" s="19"/>
      <c r="AH89" s="19"/>
      <c r="AI89" s="19"/>
      <c r="AJ89" s="19"/>
      <c r="AK89" s="13"/>
      <c r="AL89" s="18"/>
      <c r="AM89" s="19"/>
      <c r="AN89" s="19"/>
      <c r="AO89" s="19"/>
      <c r="AP89" s="19"/>
      <c r="AQ89" s="13"/>
    </row>
    <row r="90" spans="1:43" x14ac:dyDescent="0.25">
      <c r="A90" s="30"/>
      <c r="B90" s="31">
        <f>SUM(B9:B89)</f>
        <v>818582955.45833743</v>
      </c>
      <c r="C90" s="32">
        <f t="shared" ref="C90:G90" si="0">SUM(C9:C89)</f>
        <v>574886400.94552457</v>
      </c>
      <c r="D90" s="32">
        <f t="shared" si="0"/>
        <v>189443398.76471874</v>
      </c>
      <c r="E90" s="32">
        <f t="shared" si="0"/>
        <v>48085401.249999985</v>
      </c>
      <c r="F90" s="32">
        <f t="shared" si="0"/>
        <v>111082471.57226674</v>
      </c>
      <c r="G90" s="33">
        <f t="shared" si="0"/>
        <v>1742080627.9908473</v>
      </c>
      <c r="H90" s="31">
        <f t="shared" ref="H90:M90" si="1">SUM(H9:H89)</f>
        <v>99511484.394493043</v>
      </c>
      <c r="I90" s="32">
        <f t="shared" ref="I90:J90" si="2">SUM(I9:I89)</f>
        <v>41794227.525653288</v>
      </c>
      <c r="J90" s="32">
        <f t="shared" si="2"/>
        <v>9214341.1135876775</v>
      </c>
      <c r="K90" s="32">
        <f t="shared" ref="K90" si="3">SUM(K9:K89)</f>
        <v>6000</v>
      </c>
      <c r="L90" s="32">
        <f t="shared" si="1"/>
        <v>25608002.852663163</v>
      </c>
      <c r="M90" s="33">
        <f t="shared" si="1"/>
        <v>176134055.88639715</v>
      </c>
      <c r="N90" s="31">
        <f t="shared" ref="N90" si="4">SUM(N9:N89)</f>
        <v>116684169.19035585</v>
      </c>
      <c r="O90" s="32">
        <f t="shared" ref="O90:Q90" si="5">SUM(O9:O89)</f>
        <v>56091137.558512934</v>
      </c>
      <c r="P90" s="32">
        <f t="shared" si="5"/>
        <v>2065395.9569752302</v>
      </c>
      <c r="Q90" s="32">
        <f t="shared" si="5"/>
        <v>107255.20000000001</v>
      </c>
      <c r="R90" s="32">
        <f t="shared" ref="R90:T90" si="6">SUM(R9:R89)</f>
        <v>8631959.5943207592</v>
      </c>
      <c r="S90" s="33">
        <f t="shared" si="6"/>
        <v>183579917.50016478</v>
      </c>
      <c r="T90" s="31">
        <f t="shared" si="6"/>
        <v>158680128.78621337</v>
      </c>
      <c r="U90" s="32">
        <f t="shared" ref="U90:W90" si="7">SUM(U9:U89)</f>
        <v>111113808.34955792</v>
      </c>
      <c r="V90" s="32">
        <f t="shared" si="7"/>
        <v>41063310.28353066</v>
      </c>
      <c r="W90" s="32">
        <f t="shared" si="7"/>
        <v>42110411.319999993</v>
      </c>
      <c r="X90" s="32">
        <f t="shared" ref="X90:Z90" si="8">SUM(X9:X89)</f>
        <v>43639321.718104608</v>
      </c>
      <c r="Y90" s="33">
        <f t="shared" si="8"/>
        <v>396606980.45740676</v>
      </c>
      <c r="Z90" s="31">
        <f t="shared" si="8"/>
        <v>2946638.9497912168</v>
      </c>
      <c r="AA90" s="32">
        <f t="shared" ref="AA90:AC90" si="9">SUM(AA9:AA89)</f>
        <v>26963640.601096466</v>
      </c>
      <c r="AB90" s="32">
        <f t="shared" si="9"/>
        <v>29345.963178066395</v>
      </c>
      <c r="AC90" s="32">
        <f t="shared" si="9"/>
        <v>0</v>
      </c>
      <c r="AD90" s="32">
        <f t="shared" ref="AD90:AF90" si="10">SUM(AD9:AD89)</f>
        <v>229561.5</v>
      </c>
      <c r="AE90" s="33">
        <f t="shared" si="10"/>
        <v>30169187.014065754</v>
      </c>
      <c r="AF90" s="31">
        <f t="shared" si="10"/>
        <v>237831587.17547354</v>
      </c>
      <c r="AG90" s="32">
        <f t="shared" ref="AG90:AI90" si="11">SUM(AG9:AG89)</f>
        <v>87220293.086359218</v>
      </c>
      <c r="AH90" s="32">
        <f t="shared" si="11"/>
        <v>29139853.855181374</v>
      </c>
      <c r="AI90" s="32">
        <f t="shared" si="11"/>
        <v>2018683.2</v>
      </c>
      <c r="AJ90" s="32">
        <f t="shared" ref="AJ90:AL90" si="12">SUM(AJ9:AJ89)</f>
        <v>14274182.948933877</v>
      </c>
      <c r="AK90" s="33">
        <f t="shared" si="12"/>
        <v>370484600.26594794</v>
      </c>
      <c r="AL90" s="31">
        <f t="shared" si="12"/>
        <v>202928946.96201038</v>
      </c>
      <c r="AM90" s="32">
        <f t="shared" ref="AM90:AO90" si="13">SUM(AM9:AM89)</f>
        <v>251703293.82434469</v>
      </c>
      <c r="AN90" s="32">
        <f t="shared" si="13"/>
        <v>107931151.59226573</v>
      </c>
      <c r="AO90" s="32">
        <f t="shared" si="13"/>
        <v>3843051.5300000003</v>
      </c>
      <c r="AP90" s="32">
        <f t="shared" ref="AP90:AQ90" si="14">SUM(AP9:AP89)</f>
        <v>18699442.958244331</v>
      </c>
      <c r="AQ90" s="33">
        <f t="shared" si="14"/>
        <v>585105886.86686504</v>
      </c>
    </row>
    <row r="91" spans="1:43" x14ac:dyDescent="0.25">
      <c r="A91" s="29" t="str">
        <f>'Total Exp'!A91</f>
        <v>Source: Victoria Grants Commission - Questionnaire 2017-18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39997558519241921"/>
  </sheetPr>
  <dimension ref="A1:AQ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640625" defaultRowHeight="13.8" x14ac:dyDescent="0.25"/>
  <cols>
    <col min="1" max="1" width="24.6640625" style="6" customWidth="1"/>
    <col min="2" max="43" width="12.6640625" style="9"/>
    <col min="44" max="16384" width="12.6640625" style="6"/>
  </cols>
  <sheetData>
    <row r="1" spans="1:43" x14ac:dyDescent="0.25">
      <c r="A1" s="1" t="s">
        <v>0</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row>
    <row r="2" spans="1:43" ht="15.6" x14ac:dyDescent="0.3">
      <c r="A2" s="2" t="s">
        <v>85</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row>
    <row r="3" spans="1:43" x14ac:dyDescent="0.25">
      <c r="A3" s="28" t="str">
        <f>'Total Exp'!A3</f>
        <v>2017-18</v>
      </c>
    </row>
    <row r="4" spans="1:43" ht="15.6" x14ac:dyDescent="0.3">
      <c r="A4" s="82" t="s">
        <v>122</v>
      </c>
      <c r="B4" s="83"/>
      <c r="C4" s="83"/>
      <c r="D4" s="83"/>
      <c r="E4" s="83"/>
      <c r="F4" s="83"/>
      <c r="G4" s="84"/>
      <c r="H4" s="85"/>
      <c r="I4" s="83"/>
      <c r="J4" s="83"/>
      <c r="K4" s="83"/>
      <c r="L4" s="83"/>
      <c r="M4" s="83"/>
      <c r="N4" s="85"/>
      <c r="O4" s="83"/>
      <c r="P4" s="83"/>
      <c r="Q4" s="83"/>
      <c r="R4" s="83"/>
      <c r="S4" s="83"/>
      <c r="T4" s="85"/>
      <c r="U4" s="83"/>
      <c r="V4" s="83"/>
      <c r="W4" s="83"/>
      <c r="X4" s="83"/>
      <c r="Y4" s="83"/>
      <c r="Z4" s="85"/>
      <c r="AA4" s="83"/>
      <c r="AB4" s="83"/>
      <c r="AC4" s="83"/>
      <c r="AD4" s="83"/>
      <c r="AE4" s="83"/>
      <c r="AF4" s="85"/>
      <c r="AG4" s="83"/>
      <c r="AH4" s="83"/>
      <c r="AI4" s="83"/>
      <c r="AJ4" s="83"/>
      <c r="AK4" s="83"/>
      <c r="AL4" s="85"/>
      <c r="AM4" s="83"/>
      <c r="AN4" s="83"/>
      <c r="AO4" s="83"/>
      <c r="AP4" s="83"/>
      <c r="AQ4" s="84" t="s">
        <v>287</v>
      </c>
    </row>
    <row r="5" spans="1:43" s="60" customFormat="1" ht="13.2" x14ac:dyDescent="0.25">
      <c r="A5" s="49"/>
      <c r="B5" s="61" t="s">
        <v>152</v>
      </c>
      <c r="C5" s="62"/>
      <c r="D5" s="62"/>
      <c r="E5" s="62"/>
      <c r="F5" s="62"/>
      <c r="G5" s="63"/>
      <c r="H5" s="64" t="s">
        <v>131</v>
      </c>
      <c r="I5" s="65"/>
      <c r="J5" s="65"/>
      <c r="K5" s="65"/>
      <c r="L5" s="65"/>
      <c r="M5" s="66"/>
      <c r="N5" s="64" t="s">
        <v>133</v>
      </c>
      <c r="O5" s="65"/>
      <c r="P5" s="65"/>
      <c r="Q5" s="65"/>
      <c r="R5" s="65"/>
      <c r="S5" s="66"/>
      <c r="T5" s="64" t="s">
        <v>135</v>
      </c>
      <c r="U5" s="65"/>
      <c r="V5" s="65"/>
      <c r="W5" s="65"/>
      <c r="X5" s="65"/>
      <c r="Y5" s="66"/>
      <c r="Z5" s="64" t="s">
        <v>137</v>
      </c>
      <c r="AA5" s="65"/>
      <c r="AB5" s="65"/>
      <c r="AC5" s="65"/>
      <c r="AD5" s="65"/>
      <c r="AE5" s="66"/>
      <c r="AF5" s="65" t="s">
        <v>138</v>
      </c>
      <c r="AG5" s="65"/>
      <c r="AH5" s="65"/>
      <c r="AI5" s="65"/>
      <c r="AJ5" s="65"/>
      <c r="AK5" s="66"/>
      <c r="AL5" s="65" t="s">
        <v>139</v>
      </c>
      <c r="AM5" s="65"/>
      <c r="AN5" s="65"/>
      <c r="AO5" s="65"/>
      <c r="AP5" s="65"/>
      <c r="AQ5" s="66"/>
    </row>
    <row r="6" spans="1:43" s="60" customFormat="1" ht="13.2" x14ac:dyDescent="0.25">
      <c r="A6" s="49"/>
      <c r="B6" s="50" t="str">
        <f>$A$4&amp;" Total"</f>
        <v>Family &amp; Community Services Total</v>
      </c>
      <c r="C6" s="51"/>
      <c r="D6" s="51"/>
      <c r="E6" s="51"/>
      <c r="F6" s="51"/>
      <c r="G6" s="52"/>
      <c r="H6" s="50" t="s">
        <v>132</v>
      </c>
      <c r="I6" s="51"/>
      <c r="J6" s="51"/>
      <c r="K6" s="51"/>
      <c r="L6" s="51"/>
      <c r="M6" s="52"/>
      <c r="N6" s="50" t="s">
        <v>134</v>
      </c>
      <c r="O6" s="51"/>
      <c r="P6" s="51"/>
      <c r="Q6" s="51"/>
      <c r="R6" s="51"/>
      <c r="S6" s="52"/>
      <c r="T6" s="50" t="s">
        <v>136</v>
      </c>
      <c r="U6" s="51"/>
      <c r="V6" s="51"/>
      <c r="W6" s="51"/>
      <c r="X6" s="51"/>
      <c r="Y6" s="52"/>
      <c r="Z6" s="50" t="s">
        <v>140</v>
      </c>
      <c r="AA6" s="51"/>
      <c r="AB6" s="51"/>
      <c r="AC6" s="51"/>
      <c r="AD6" s="51"/>
      <c r="AE6" s="52"/>
      <c r="AF6" s="51" t="s">
        <v>141</v>
      </c>
      <c r="AG6" s="51"/>
      <c r="AH6" s="51"/>
      <c r="AI6" s="51"/>
      <c r="AJ6" s="51"/>
      <c r="AK6" s="52"/>
      <c r="AL6" s="55" t="s">
        <v>142</v>
      </c>
      <c r="AM6" s="51"/>
      <c r="AN6" s="51"/>
      <c r="AO6" s="51"/>
      <c r="AP6" s="51"/>
      <c r="AQ6" s="52"/>
    </row>
    <row r="7" spans="1:43" s="59" customFormat="1" ht="20.399999999999999" x14ac:dyDescent="0.2">
      <c r="A7" s="57"/>
      <c r="B7" s="42" t="s">
        <v>87</v>
      </c>
      <c r="C7" s="43" t="s">
        <v>88</v>
      </c>
      <c r="D7" s="43" t="s">
        <v>89</v>
      </c>
      <c r="E7" s="43" t="s">
        <v>90</v>
      </c>
      <c r="F7" s="43" t="s">
        <v>91</v>
      </c>
      <c r="G7" s="58" t="s">
        <v>92</v>
      </c>
      <c r="H7" s="42" t="s">
        <v>87</v>
      </c>
      <c r="I7" s="43" t="s">
        <v>88</v>
      </c>
      <c r="J7" s="43" t="s">
        <v>89</v>
      </c>
      <c r="K7" s="43" t="s">
        <v>90</v>
      </c>
      <c r="L7" s="43" t="s">
        <v>91</v>
      </c>
      <c r="M7" s="58" t="s">
        <v>92</v>
      </c>
      <c r="N7" s="42" t="s">
        <v>87</v>
      </c>
      <c r="O7" s="43" t="s">
        <v>88</v>
      </c>
      <c r="P7" s="43" t="s">
        <v>89</v>
      </c>
      <c r="Q7" s="43" t="s">
        <v>90</v>
      </c>
      <c r="R7" s="43" t="s">
        <v>91</v>
      </c>
      <c r="S7" s="58" t="s">
        <v>92</v>
      </c>
      <c r="T7" s="42" t="s">
        <v>87</v>
      </c>
      <c r="U7" s="43" t="s">
        <v>88</v>
      </c>
      <c r="V7" s="43" t="s">
        <v>89</v>
      </c>
      <c r="W7" s="43" t="s">
        <v>90</v>
      </c>
      <c r="X7" s="43" t="s">
        <v>91</v>
      </c>
      <c r="Y7" s="58" t="s">
        <v>92</v>
      </c>
      <c r="Z7" s="42" t="s">
        <v>87</v>
      </c>
      <c r="AA7" s="43" t="s">
        <v>88</v>
      </c>
      <c r="AB7" s="43" t="s">
        <v>89</v>
      </c>
      <c r="AC7" s="43" t="s">
        <v>90</v>
      </c>
      <c r="AD7" s="43" t="s">
        <v>91</v>
      </c>
      <c r="AE7" s="58" t="s">
        <v>92</v>
      </c>
      <c r="AF7" s="42" t="s">
        <v>87</v>
      </c>
      <c r="AG7" s="43" t="s">
        <v>88</v>
      </c>
      <c r="AH7" s="43" t="s">
        <v>89</v>
      </c>
      <c r="AI7" s="43" t="s">
        <v>90</v>
      </c>
      <c r="AJ7" s="43" t="s">
        <v>91</v>
      </c>
      <c r="AK7" s="58" t="s">
        <v>92</v>
      </c>
      <c r="AL7" s="42" t="s">
        <v>87</v>
      </c>
      <c r="AM7" s="43" t="s">
        <v>88</v>
      </c>
      <c r="AN7" s="43" t="s">
        <v>89</v>
      </c>
      <c r="AO7" s="43" t="s">
        <v>90</v>
      </c>
      <c r="AP7" s="43" t="s">
        <v>91</v>
      </c>
      <c r="AQ7" s="58" t="s">
        <v>92</v>
      </c>
    </row>
    <row r="8" spans="1:43" s="59" customFormat="1" ht="10.199999999999999" x14ac:dyDescent="0.2">
      <c r="A8" s="67"/>
      <c r="B8" s="46" t="s">
        <v>79</v>
      </c>
      <c r="C8" s="47" t="s">
        <v>80</v>
      </c>
      <c r="D8" s="47" t="s">
        <v>81</v>
      </c>
      <c r="E8" s="47" t="s">
        <v>82</v>
      </c>
      <c r="F8" s="47" t="s">
        <v>83</v>
      </c>
      <c r="G8" s="54" t="s">
        <v>84</v>
      </c>
      <c r="H8" s="46" t="s">
        <v>79</v>
      </c>
      <c r="I8" s="47" t="s">
        <v>80</v>
      </c>
      <c r="J8" s="47" t="s">
        <v>81</v>
      </c>
      <c r="K8" s="47" t="s">
        <v>82</v>
      </c>
      <c r="L8" s="47" t="s">
        <v>83</v>
      </c>
      <c r="M8" s="54" t="s">
        <v>84</v>
      </c>
      <c r="N8" s="46" t="s">
        <v>79</v>
      </c>
      <c r="O8" s="47" t="s">
        <v>80</v>
      </c>
      <c r="P8" s="47" t="s">
        <v>81</v>
      </c>
      <c r="Q8" s="47" t="s">
        <v>82</v>
      </c>
      <c r="R8" s="47" t="s">
        <v>83</v>
      </c>
      <c r="S8" s="54" t="s">
        <v>84</v>
      </c>
      <c r="T8" s="46" t="s">
        <v>79</v>
      </c>
      <c r="U8" s="47" t="s">
        <v>80</v>
      </c>
      <c r="V8" s="47" t="s">
        <v>81</v>
      </c>
      <c r="W8" s="47" t="s">
        <v>82</v>
      </c>
      <c r="X8" s="47" t="s">
        <v>83</v>
      </c>
      <c r="Y8" s="54" t="s">
        <v>84</v>
      </c>
      <c r="Z8" s="46" t="s">
        <v>79</v>
      </c>
      <c r="AA8" s="47" t="s">
        <v>80</v>
      </c>
      <c r="AB8" s="47" t="s">
        <v>81</v>
      </c>
      <c r="AC8" s="47" t="s">
        <v>82</v>
      </c>
      <c r="AD8" s="47" t="s">
        <v>83</v>
      </c>
      <c r="AE8" s="54" t="s">
        <v>84</v>
      </c>
      <c r="AF8" s="46" t="s">
        <v>79</v>
      </c>
      <c r="AG8" s="47" t="s">
        <v>80</v>
      </c>
      <c r="AH8" s="47" t="s">
        <v>81</v>
      </c>
      <c r="AI8" s="47" t="s">
        <v>82</v>
      </c>
      <c r="AJ8" s="47" t="s">
        <v>83</v>
      </c>
      <c r="AK8" s="54" t="s">
        <v>84</v>
      </c>
      <c r="AL8" s="46" t="s">
        <v>79</v>
      </c>
      <c r="AM8" s="47" t="s">
        <v>80</v>
      </c>
      <c r="AN8" s="47" t="s">
        <v>81</v>
      </c>
      <c r="AO8" s="47" t="s">
        <v>82</v>
      </c>
      <c r="AP8" s="47" t="s">
        <v>83</v>
      </c>
      <c r="AQ8" s="54" t="s">
        <v>84</v>
      </c>
    </row>
    <row r="9" spans="1:43" x14ac:dyDescent="0.25">
      <c r="A9" s="3"/>
      <c r="B9" s="89"/>
      <c r="C9" s="90"/>
      <c r="D9" s="90"/>
      <c r="E9" s="90"/>
      <c r="F9" s="90"/>
      <c r="G9" s="91"/>
      <c r="H9" s="14"/>
      <c r="I9" s="15"/>
      <c r="J9" s="15"/>
      <c r="K9" s="15"/>
      <c r="L9" s="15"/>
      <c r="M9" s="11"/>
      <c r="N9" s="14"/>
      <c r="O9" s="15"/>
      <c r="P9" s="15"/>
      <c r="Q9" s="15"/>
      <c r="R9" s="15"/>
      <c r="S9" s="11"/>
      <c r="T9" s="14"/>
      <c r="U9" s="15"/>
      <c r="V9" s="15"/>
      <c r="W9" s="15"/>
      <c r="X9" s="15"/>
      <c r="Y9" s="11"/>
      <c r="Z9" s="14"/>
      <c r="AA9" s="15"/>
      <c r="AB9" s="15"/>
      <c r="AC9" s="15"/>
      <c r="AD9" s="15"/>
      <c r="AE9" s="11"/>
      <c r="AF9" s="14"/>
      <c r="AG9" s="15"/>
      <c r="AH9" s="15"/>
      <c r="AI9" s="15"/>
      <c r="AJ9" s="15"/>
      <c r="AK9" s="11"/>
      <c r="AL9" s="14"/>
      <c r="AM9" s="15"/>
      <c r="AN9" s="15"/>
      <c r="AO9" s="15"/>
      <c r="AP9" s="15"/>
      <c r="AQ9" s="11"/>
    </row>
    <row r="10" spans="1:43" x14ac:dyDescent="0.25">
      <c r="A10" s="4" t="s">
        <v>1</v>
      </c>
      <c r="B10" s="92">
        <v>466151</v>
      </c>
      <c r="C10" s="87">
        <v>156725</v>
      </c>
      <c r="D10" s="87">
        <v>0</v>
      </c>
      <c r="E10" s="87">
        <v>0</v>
      </c>
      <c r="F10" s="87">
        <v>12827</v>
      </c>
      <c r="G10" s="93">
        <v>635703</v>
      </c>
      <c r="H10" s="16">
        <v>12243</v>
      </c>
      <c r="I10" s="17">
        <v>28033</v>
      </c>
      <c r="J10" s="17">
        <v>0</v>
      </c>
      <c r="K10" s="17">
        <v>0</v>
      </c>
      <c r="L10" s="17">
        <v>0</v>
      </c>
      <c r="M10" s="12">
        <v>40276</v>
      </c>
      <c r="N10" s="16">
        <v>290730</v>
      </c>
      <c r="O10" s="17">
        <v>13859</v>
      </c>
      <c r="P10" s="17">
        <v>0</v>
      </c>
      <c r="Q10" s="17">
        <v>0</v>
      </c>
      <c r="R10" s="17">
        <v>0</v>
      </c>
      <c r="S10" s="12">
        <v>304589</v>
      </c>
      <c r="T10" s="16">
        <v>163178</v>
      </c>
      <c r="U10" s="17">
        <v>114833</v>
      </c>
      <c r="V10" s="17">
        <v>0</v>
      </c>
      <c r="W10" s="17">
        <v>0</v>
      </c>
      <c r="X10" s="17">
        <v>12827</v>
      </c>
      <c r="Y10" s="12">
        <v>290838</v>
      </c>
      <c r="Z10" s="16">
        <v>0</v>
      </c>
      <c r="AA10" s="17">
        <v>0</v>
      </c>
      <c r="AB10" s="17">
        <v>0</v>
      </c>
      <c r="AC10" s="17">
        <v>0</v>
      </c>
      <c r="AD10" s="17">
        <v>0</v>
      </c>
      <c r="AE10" s="12">
        <v>0</v>
      </c>
      <c r="AF10" s="16">
        <v>0</v>
      </c>
      <c r="AG10" s="17">
        <v>0</v>
      </c>
      <c r="AH10" s="17">
        <v>0</v>
      </c>
      <c r="AI10" s="17">
        <v>0</v>
      </c>
      <c r="AJ10" s="17">
        <v>0</v>
      </c>
      <c r="AK10" s="12">
        <v>0</v>
      </c>
      <c r="AL10" s="16">
        <v>0</v>
      </c>
      <c r="AM10" s="17">
        <v>0</v>
      </c>
      <c r="AN10" s="17">
        <v>0</v>
      </c>
      <c r="AO10" s="17">
        <v>0</v>
      </c>
      <c r="AP10" s="17">
        <v>0</v>
      </c>
      <c r="AQ10" s="12">
        <v>0</v>
      </c>
    </row>
    <row r="11" spans="1:43" x14ac:dyDescent="0.25">
      <c r="A11" s="4" t="s">
        <v>2</v>
      </c>
      <c r="B11" s="92">
        <v>401645.16000000003</v>
      </c>
      <c r="C11" s="87">
        <v>128102.21000000002</v>
      </c>
      <c r="D11" s="87">
        <v>34121.949999999997</v>
      </c>
      <c r="E11" s="87">
        <v>0</v>
      </c>
      <c r="F11" s="87">
        <v>0</v>
      </c>
      <c r="G11" s="93">
        <v>563869.32000000007</v>
      </c>
      <c r="H11" s="16">
        <v>0</v>
      </c>
      <c r="I11" s="17">
        <v>0</v>
      </c>
      <c r="J11" s="17">
        <v>0</v>
      </c>
      <c r="K11" s="17">
        <v>0</v>
      </c>
      <c r="L11" s="17">
        <v>0</v>
      </c>
      <c r="M11" s="12">
        <v>0</v>
      </c>
      <c r="N11" s="16">
        <v>350467.48000000004</v>
      </c>
      <c r="O11" s="17">
        <v>30660</v>
      </c>
      <c r="P11" s="17">
        <v>0</v>
      </c>
      <c r="Q11" s="17">
        <v>0</v>
      </c>
      <c r="R11" s="17">
        <v>0</v>
      </c>
      <c r="S11" s="12">
        <v>381127.48000000004</v>
      </c>
      <c r="T11" s="16">
        <v>0</v>
      </c>
      <c r="U11" s="17">
        <v>37529.54</v>
      </c>
      <c r="V11" s="17">
        <v>0</v>
      </c>
      <c r="W11" s="17">
        <v>0</v>
      </c>
      <c r="X11" s="17">
        <v>0</v>
      </c>
      <c r="Y11" s="12">
        <v>37529.54</v>
      </c>
      <c r="Z11" s="16">
        <v>1884.38</v>
      </c>
      <c r="AA11" s="17">
        <v>9168.380000000001</v>
      </c>
      <c r="AB11" s="17">
        <v>27558</v>
      </c>
      <c r="AC11" s="17">
        <v>0</v>
      </c>
      <c r="AD11" s="17">
        <v>0</v>
      </c>
      <c r="AE11" s="12">
        <v>38610.76</v>
      </c>
      <c r="AF11" s="16">
        <v>0</v>
      </c>
      <c r="AG11" s="17">
        <v>0</v>
      </c>
      <c r="AH11" s="17">
        <v>0</v>
      </c>
      <c r="AI11" s="17">
        <v>0</v>
      </c>
      <c r="AJ11" s="17">
        <v>0</v>
      </c>
      <c r="AK11" s="12">
        <v>0</v>
      </c>
      <c r="AL11" s="16">
        <v>49293.3</v>
      </c>
      <c r="AM11" s="17">
        <v>50744.29</v>
      </c>
      <c r="AN11" s="17">
        <v>6563.95</v>
      </c>
      <c r="AO11" s="17">
        <v>0</v>
      </c>
      <c r="AP11" s="17">
        <v>0</v>
      </c>
      <c r="AQ11" s="12">
        <v>106601.54</v>
      </c>
    </row>
    <row r="12" spans="1:43" x14ac:dyDescent="0.25">
      <c r="A12" s="4" t="s">
        <v>3</v>
      </c>
      <c r="B12" s="92">
        <v>8407437</v>
      </c>
      <c r="C12" s="87">
        <v>3668456</v>
      </c>
      <c r="D12" s="87">
        <v>0</v>
      </c>
      <c r="E12" s="87">
        <v>0</v>
      </c>
      <c r="F12" s="87">
        <v>14631</v>
      </c>
      <c r="G12" s="93">
        <v>12090524</v>
      </c>
      <c r="H12" s="16">
        <v>4101412</v>
      </c>
      <c r="I12" s="17">
        <v>2617306</v>
      </c>
      <c r="J12" s="17">
        <v>0</v>
      </c>
      <c r="K12" s="17">
        <v>0</v>
      </c>
      <c r="L12" s="17">
        <v>14631</v>
      </c>
      <c r="M12" s="12">
        <v>6733349</v>
      </c>
      <c r="N12" s="16">
        <v>2359263</v>
      </c>
      <c r="O12" s="17">
        <v>172619</v>
      </c>
      <c r="P12" s="17">
        <v>0</v>
      </c>
      <c r="Q12" s="17">
        <v>0</v>
      </c>
      <c r="R12" s="17">
        <v>0</v>
      </c>
      <c r="S12" s="12">
        <v>2531882</v>
      </c>
      <c r="T12" s="16">
        <v>1014759</v>
      </c>
      <c r="U12" s="17">
        <v>392376</v>
      </c>
      <c r="V12" s="17">
        <v>0</v>
      </c>
      <c r="W12" s="17">
        <v>0</v>
      </c>
      <c r="X12" s="17">
        <v>0</v>
      </c>
      <c r="Y12" s="12">
        <v>1407135</v>
      </c>
      <c r="Z12" s="16">
        <v>123264</v>
      </c>
      <c r="AA12" s="17">
        <v>36684</v>
      </c>
      <c r="AB12" s="17">
        <v>0</v>
      </c>
      <c r="AC12" s="17">
        <v>0</v>
      </c>
      <c r="AD12" s="17">
        <v>0</v>
      </c>
      <c r="AE12" s="12">
        <v>159948</v>
      </c>
      <c r="AF12" s="16">
        <v>0</v>
      </c>
      <c r="AG12" s="17">
        <v>0</v>
      </c>
      <c r="AH12" s="17">
        <v>0</v>
      </c>
      <c r="AI12" s="17">
        <v>0</v>
      </c>
      <c r="AJ12" s="17">
        <v>0</v>
      </c>
      <c r="AK12" s="12">
        <v>0</v>
      </c>
      <c r="AL12" s="16">
        <v>808739</v>
      </c>
      <c r="AM12" s="17">
        <v>449471</v>
      </c>
      <c r="AN12" s="17">
        <v>0</v>
      </c>
      <c r="AO12" s="17">
        <v>0</v>
      </c>
      <c r="AP12" s="17">
        <v>0</v>
      </c>
      <c r="AQ12" s="12">
        <v>1258210</v>
      </c>
    </row>
    <row r="13" spans="1:43" x14ac:dyDescent="0.25">
      <c r="A13" s="4" t="s">
        <v>4</v>
      </c>
      <c r="B13" s="92">
        <v>10882000</v>
      </c>
      <c r="C13" s="87">
        <v>2382000</v>
      </c>
      <c r="D13" s="87">
        <v>615000</v>
      </c>
      <c r="E13" s="87">
        <v>153000</v>
      </c>
      <c r="F13" s="87">
        <v>640000</v>
      </c>
      <c r="G13" s="93">
        <v>14672000</v>
      </c>
      <c r="H13" s="16">
        <v>159000</v>
      </c>
      <c r="I13" s="17">
        <v>24000</v>
      </c>
      <c r="J13" s="17">
        <v>4000</v>
      </c>
      <c r="K13" s="17">
        <v>2000</v>
      </c>
      <c r="L13" s="17">
        <v>6000</v>
      </c>
      <c r="M13" s="12">
        <v>195000</v>
      </c>
      <c r="N13" s="16">
        <v>3453000</v>
      </c>
      <c r="O13" s="17">
        <v>524000</v>
      </c>
      <c r="P13" s="17">
        <v>167000</v>
      </c>
      <c r="Q13" s="17">
        <v>49000</v>
      </c>
      <c r="R13" s="17">
        <v>81000</v>
      </c>
      <c r="S13" s="12">
        <v>4274000</v>
      </c>
      <c r="T13" s="16">
        <v>1913000</v>
      </c>
      <c r="U13" s="17">
        <v>688000</v>
      </c>
      <c r="V13" s="17">
        <v>110000</v>
      </c>
      <c r="W13" s="17">
        <v>27000</v>
      </c>
      <c r="X13" s="17">
        <v>382000</v>
      </c>
      <c r="Y13" s="12">
        <v>3120000</v>
      </c>
      <c r="Z13" s="16">
        <v>5145000</v>
      </c>
      <c r="AA13" s="17">
        <v>1083000</v>
      </c>
      <c r="AB13" s="17">
        <v>325000</v>
      </c>
      <c r="AC13" s="17">
        <v>72000</v>
      </c>
      <c r="AD13" s="17">
        <v>76000</v>
      </c>
      <c r="AE13" s="12">
        <v>6701000</v>
      </c>
      <c r="AF13" s="16">
        <v>0</v>
      </c>
      <c r="AG13" s="17">
        <v>0</v>
      </c>
      <c r="AH13" s="17">
        <v>0</v>
      </c>
      <c r="AI13" s="17">
        <v>0</v>
      </c>
      <c r="AJ13" s="17">
        <v>92000</v>
      </c>
      <c r="AK13" s="12">
        <v>92000</v>
      </c>
      <c r="AL13" s="16">
        <v>212000</v>
      </c>
      <c r="AM13" s="17">
        <v>63000</v>
      </c>
      <c r="AN13" s="17">
        <v>9000</v>
      </c>
      <c r="AO13" s="17">
        <v>3000</v>
      </c>
      <c r="AP13" s="17">
        <v>3000</v>
      </c>
      <c r="AQ13" s="12">
        <v>290000</v>
      </c>
    </row>
    <row r="14" spans="1:43" x14ac:dyDescent="0.25">
      <c r="A14" s="4" t="s">
        <v>5</v>
      </c>
      <c r="B14" s="92">
        <v>1710364</v>
      </c>
      <c r="C14" s="87">
        <v>527289</v>
      </c>
      <c r="D14" s="87">
        <v>262453</v>
      </c>
      <c r="E14" s="87">
        <v>0</v>
      </c>
      <c r="F14" s="87">
        <v>628761</v>
      </c>
      <c r="G14" s="93">
        <v>3128867</v>
      </c>
      <c r="H14" s="16">
        <v>0</v>
      </c>
      <c r="I14" s="17">
        <v>0</v>
      </c>
      <c r="J14" s="17">
        <v>0</v>
      </c>
      <c r="K14" s="17">
        <v>0</v>
      </c>
      <c r="L14" s="17">
        <v>0</v>
      </c>
      <c r="M14" s="12">
        <v>0</v>
      </c>
      <c r="N14" s="16">
        <v>219884</v>
      </c>
      <c r="O14" s="17">
        <v>33228</v>
      </c>
      <c r="P14" s="17">
        <v>0</v>
      </c>
      <c r="Q14" s="17">
        <v>0</v>
      </c>
      <c r="R14" s="17">
        <v>200578</v>
      </c>
      <c r="S14" s="12">
        <v>453690</v>
      </c>
      <c r="T14" s="16">
        <v>814881</v>
      </c>
      <c r="U14" s="17">
        <v>124963</v>
      </c>
      <c r="V14" s="17">
        <v>0</v>
      </c>
      <c r="W14" s="17">
        <v>0</v>
      </c>
      <c r="X14" s="17">
        <v>357970</v>
      </c>
      <c r="Y14" s="12">
        <v>1297814</v>
      </c>
      <c r="Z14" s="16">
        <v>20240</v>
      </c>
      <c r="AA14" s="17">
        <v>283594</v>
      </c>
      <c r="AB14" s="17">
        <v>0</v>
      </c>
      <c r="AC14" s="17">
        <v>0</v>
      </c>
      <c r="AD14" s="17">
        <v>70213</v>
      </c>
      <c r="AE14" s="12">
        <v>374047</v>
      </c>
      <c r="AF14" s="16">
        <v>0</v>
      </c>
      <c r="AG14" s="17">
        <v>0</v>
      </c>
      <c r="AH14" s="17">
        <v>0</v>
      </c>
      <c r="AI14" s="17">
        <v>0</v>
      </c>
      <c r="AJ14" s="17">
        <v>0</v>
      </c>
      <c r="AK14" s="12">
        <v>0</v>
      </c>
      <c r="AL14" s="16">
        <v>655359</v>
      </c>
      <c r="AM14" s="17">
        <v>85504</v>
      </c>
      <c r="AN14" s="17">
        <v>262453</v>
      </c>
      <c r="AO14" s="17">
        <v>0</v>
      </c>
      <c r="AP14" s="17">
        <v>0</v>
      </c>
      <c r="AQ14" s="12">
        <v>1003316</v>
      </c>
    </row>
    <row r="15" spans="1:43" x14ac:dyDescent="0.25">
      <c r="A15" s="4" t="s">
        <v>6</v>
      </c>
      <c r="B15" s="92">
        <v>1687245.3862527842</v>
      </c>
      <c r="C15" s="87">
        <v>1092508.8727916342</v>
      </c>
      <c r="D15" s="87">
        <v>322006</v>
      </c>
      <c r="E15" s="87">
        <v>0</v>
      </c>
      <c r="F15" s="87">
        <v>51085.111629070263</v>
      </c>
      <c r="G15" s="93">
        <v>3152845.3706734884</v>
      </c>
      <c r="H15" s="16">
        <v>247757.17</v>
      </c>
      <c r="I15" s="17">
        <v>674303.76346749917</v>
      </c>
      <c r="J15" s="17">
        <v>0</v>
      </c>
      <c r="K15" s="17">
        <v>0</v>
      </c>
      <c r="L15" s="17">
        <v>1239.44</v>
      </c>
      <c r="M15" s="12">
        <v>923300.37346749916</v>
      </c>
      <c r="N15" s="16">
        <v>971834.91</v>
      </c>
      <c r="O15" s="17">
        <v>234998.37873539084</v>
      </c>
      <c r="P15" s="17">
        <v>48392</v>
      </c>
      <c r="Q15" s="17">
        <v>0</v>
      </c>
      <c r="R15" s="17">
        <v>43615.88</v>
      </c>
      <c r="S15" s="12">
        <v>1298841.1687353908</v>
      </c>
      <c r="T15" s="16">
        <v>0</v>
      </c>
      <c r="U15" s="17">
        <v>2484.27</v>
      </c>
      <c r="V15" s="17">
        <v>65045</v>
      </c>
      <c r="W15" s="17">
        <v>0</v>
      </c>
      <c r="X15" s="17">
        <v>0</v>
      </c>
      <c r="Y15" s="12">
        <v>67529.27</v>
      </c>
      <c r="Z15" s="16">
        <v>128668.06</v>
      </c>
      <c r="AA15" s="17">
        <v>8278.2099999999991</v>
      </c>
      <c r="AB15" s="17">
        <v>100983</v>
      </c>
      <c r="AC15" s="17">
        <v>0</v>
      </c>
      <c r="AD15" s="17">
        <v>390.1</v>
      </c>
      <c r="AE15" s="12">
        <v>238319.37</v>
      </c>
      <c r="AF15" s="16">
        <v>0</v>
      </c>
      <c r="AG15" s="17">
        <v>0.32000000000005002</v>
      </c>
      <c r="AH15" s="17">
        <v>0</v>
      </c>
      <c r="AI15" s="17">
        <v>0</v>
      </c>
      <c r="AJ15" s="17">
        <v>0</v>
      </c>
      <c r="AK15" s="12">
        <v>0.32000000000005002</v>
      </c>
      <c r="AL15" s="16">
        <v>338985.24625278404</v>
      </c>
      <c r="AM15" s="17">
        <v>172443.93058874417</v>
      </c>
      <c r="AN15" s="17">
        <v>107586</v>
      </c>
      <c r="AO15" s="17">
        <v>0</v>
      </c>
      <c r="AP15" s="17">
        <v>5839.691629070262</v>
      </c>
      <c r="AQ15" s="12">
        <v>624854.86847059836</v>
      </c>
    </row>
    <row r="16" spans="1:43" x14ac:dyDescent="0.25">
      <c r="A16" s="4" t="s">
        <v>7</v>
      </c>
      <c r="B16" s="92">
        <v>3372844.2399999998</v>
      </c>
      <c r="C16" s="87">
        <v>497699.4</v>
      </c>
      <c r="D16" s="87">
        <v>4651518.6400000006</v>
      </c>
      <c r="E16" s="87">
        <v>0</v>
      </c>
      <c r="F16" s="87">
        <v>1060623.7999999998</v>
      </c>
      <c r="G16" s="93">
        <v>9582686.0800000019</v>
      </c>
      <c r="H16" s="16">
        <v>0</v>
      </c>
      <c r="I16" s="17">
        <v>34153.79</v>
      </c>
      <c r="J16" s="17">
        <v>4651518.6400000006</v>
      </c>
      <c r="K16" s="17">
        <v>0</v>
      </c>
      <c r="L16" s="17">
        <v>129484.83</v>
      </c>
      <c r="M16" s="12">
        <v>4815157.2600000007</v>
      </c>
      <c r="N16" s="16">
        <v>1887061.0199999998</v>
      </c>
      <c r="O16" s="17">
        <v>94989.49</v>
      </c>
      <c r="P16" s="17">
        <v>0</v>
      </c>
      <c r="Q16" s="17">
        <v>0</v>
      </c>
      <c r="R16" s="17">
        <v>19737</v>
      </c>
      <c r="S16" s="12">
        <v>2001787.5099999998</v>
      </c>
      <c r="T16" s="16">
        <v>750302.91000000015</v>
      </c>
      <c r="U16" s="17">
        <v>164937.46000000002</v>
      </c>
      <c r="V16" s="17">
        <v>0</v>
      </c>
      <c r="W16" s="17">
        <v>0</v>
      </c>
      <c r="X16" s="17">
        <v>688188.62</v>
      </c>
      <c r="Y16" s="12">
        <v>1603428.9900000002</v>
      </c>
      <c r="Z16" s="16">
        <v>186244.04</v>
      </c>
      <c r="AA16" s="17">
        <v>7172.44</v>
      </c>
      <c r="AB16" s="17">
        <v>0</v>
      </c>
      <c r="AC16" s="17">
        <v>0</v>
      </c>
      <c r="AD16" s="17">
        <v>0</v>
      </c>
      <c r="AE16" s="12">
        <v>193416.48</v>
      </c>
      <c r="AF16" s="16">
        <v>0</v>
      </c>
      <c r="AG16" s="17">
        <v>44895.700000000004</v>
      </c>
      <c r="AH16" s="17">
        <v>0</v>
      </c>
      <c r="AI16" s="17">
        <v>0</v>
      </c>
      <c r="AJ16" s="17">
        <v>214115.46000000002</v>
      </c>
      <c r="AK16" s="12">
        <v>259011.16000000003</v>
      </c>
      <c r="AL16" s="16">
        <v>549236.27</v>
      </c>
      <c r="AM16" s="17">
        <v>151550.51999999999</v>
      </c>
      <c r="AN16" s="17">
        <v>0</v>
      </c>
      <c r="AO16" s="17">
        <v>0</v>
      </c>
      <c r="AP16" s="17">
        <v>9097.89</v>
      </c>
      <c r="AQ16" s="12">
        <v>709884.68</v>
      </c>
    </row>
    <row r="17" spans="1:43" x14ac:dyDescent="0.25">
      <c r="A17" s="4" t="s">
        <v>8</v>
      </c>
      <c r="B17" s="92">
        <v>1581106.02</v>
      </c>
      <c r="C17" s="87">
        <v>341129</v>
      </c>
      <c r="D17" s="87">
        <v>0</v>
      </c>
      <c r="E17" s="87">
        <v>0</v>
      </c>
      <c r="F17" s="87">
        <v>0</v>
      </c>
      <c r="G17" s="93">
        <v>1922235.02</v>
      </c>
      <c r="H17" s="16">
        <v>294220.39</v>
      </c>
      <c r="I17" s="17">
        <v>67263.17</v>
      </c>
      <c r="J17" s="17">
        <v>0</v>
      </c>
      <c r="K17" s="17">
        <v>0</v>
      </c>
      <c r="L17" s="17">
        <v>0</v>
      </c>
      <c r="M17" s="12">
        <v>361483.56</v>
      </c>
      <c r="N17" s="16">
        <v>830609.99</v>
      </c>
      <c r="O17" s="17">
        <v>235161.04</v>
      </c>
      <c r="P17" s="17">
        <v>0</v>
      </c>
      <c r="Q17" s="17">
        <v>0</v>
      </c>
      <c r="R17" s="17">
        <v>0</v>
      </c>
      <c r="S17" s="12">
        <v>1065771.03</v>
      </c>
      <c r="T17" s="16">
        <v>130808.81</v>
      </c>
      <c r="U17" s="17">
        <v>60681.88</v>
      </c>
      <c r="V17" s="17">
        <v>0</v>
      </c>
      <c r="W17" s="17">
        <v>0</v>
      </c>
      <c r="X17" s="17">
        <v>0</v>
      </c>
      <c r="Y17" s="12">
        <v>191490.69</v>
      </c>
      <c r="Z17" s="16">
        <v>0</v>
      </c>
      <c r="AA17" s="17">
        <v>0</v>
      </c>
      <c r="AB17" s="17">
        <v>0</v>
      </c>
      <c r="AC17" s="17">
        <v>0</v>
      </c>
      <c r="AD17" s="17">
        <v>0</v>
      </c>
      <c r="AE17" s="12">
        <v>0</v>
      </c>
      <c r="AF17" s="16">
        <v>0</v>
      </c>
      <c r="AG17" s="17">
        <v>0</v>
      </c>
      <c r="AH17" s="17">
        <v>0</v>
      </c>
      <c r="AI17" s="17">
        <v>0</v>
      </c>
      <c r="AJ17" s="17">
        <v>0</v>
      </c>
      <c r="AK17" s="12">
        <v>0</v>
      </c>
      <c r="AL17" s="16">
        <v>325466.83</v>
      </c>
      <c r="AM17" s="17">
        <v>-21977.09</v>
      </c>
      <c r="AN17" s="17">
        <v>0</v>
      </c>
      <c r="AO17" s="17">
        <v>0</v>
      </c>
      <c r="AP17" s="17">
        <v>0</v>
      </c>
      <c r="AQ17" s="12">
        <v>303489.74</v>
      </c>
    </row>
    <row r="18" spans="1:43" x14ac:dyDescent="0.25">
      <c r="A18" s="4" t="s">
        <v>9</v>
      </c>
      <c r="B18" s="92">
        <v>7700199</v>
      </c>
      <c r="C18" s="87">
        <v>859785</v>
      </c>
      <c r="D18" s="87">
        <v>1022936.94</v>
      </c>
      <c r="E18" s="87">
        <v>0</v>
      </c>
      <c r="F18" s="87">
        <v>1896158</v>
      </c>
      <c r="G18" s="93">
        <v>11479078.939999999</v>
      </c>
      <c r="H18" s="16">
        <v>74040</v>
      </c>
      <c r="I18" s="17">
        <v>8228</v>
      </c>
      <c r="J18" s="17">
        <v>241253.32</v>
      </c>
      <c r="K18" s="17">
        <v>0</v>
      </c>
      <c r="L18" s="17">
        <v>0</v>
      </c>
      <c r="M18" s="12">
        <v>323521.32</v>
      </c>
      <c r="N18" s="16">
        <v>3882502</v>
      </c>
      <c r="O18" s="17">
        <v>446332</v>
      </c>
      <c r="P18" s="17">
        <v>78049.759999999995</v>
      </c>
      <c r="Q18" s="17">
        <v>0</v>
      </c>
      <c r="R18" s="17">
        <v>105271</v>
      </c>
      <c r="S18" s="12">
        <v>4512154.76</v>
      </c>
      <c r="T18" s="16">
        <v>2701402</v>
      </c>
      <c r="U18" s="17">
        <v>301365</v>
      </c>
      <c r="V18" s="17">
        <v>348150.12</v>
      </c>
      <c r="W18" s="17">
        <v>0</v>
      </c>
      <c r="X18" s="17">
        <v>1634673</v>
      </c>
      <c r="Y18" s="12">
        <v>4985590.12</v>
      </c>
      <c r="Z18" s="16">
        <v>671128</v>
      </c>
      <c r="AA18" s="17">
        <v>38805</v>
      </c>
      <c r="AB18" s="17">
        <v>355483.74</v>
      </c>
      <c r="AC18" s="17">
        <v>0</v>
      </c>
      <c r="AD18" s="17">
        <v>10382</v>
      </c>
      <c r="AE18" s="12">
        <v>1075798.74</v>
      </c>
      <c r="AF18" s="16">
        <v>0</v>
      </c>
      <c r="AG18" s="17">
        <v>0</v>
      </c>
      <c r="AH18" s="17">
        <v>0</v>
      </c>
      <c r="AI18" s="17">
        <v>0</v>
      </c>
      <c r="AJ18" s="17">
        <v>0</v>
      </c>
      <c r="AK18" s="12">
        <v>0</v>
      </c>
      <c r="AL18" s="16">
        <v>371127</v>
      </c>
      <c r="AM18" s="17">
        <v>65055</v>
      </c>
      <c r="AN18" s="17">
        <v>0</v>
      </c>
      <c r="AO18" s="17">
        <v>0</v>
      </c>
      <c r="AP18" s="17">
        <v>145832</v>
      </c>
      <c r="AQ18" s="12">
        <v>582014</v>
      </c>
    </row>
    <row r="19" spans="1:43" x14ac:dyDescent="0.25">
      <c r="A19" s="4" t="s">
        <v>10</v>
      </c>
      <c r="B19" s="92">
        <v>8363036</v>
      </c>
      <c r="C19" s="87">
        <v>2872125</v>
      </c>
      <c r="D19" s="87">
        <v>976893</v>
      </c>
      <c r="E19" s="87">
        <v>0</v>
      </c>
      <c r="F19" s="87">
        <v>722342</v>
      </c>
      <c r="G19" s="93">
        <v>12934396</v>
      </c>
      <c r="H19" s="16">
        <v>846934</v>
      </c>
      <c r="I19" s="17">
        <v>970193</v>
      </c>
      <c r="J19" s="17">
        <v>2726</v>
      </c>
      <c r="K19" s="17">
        <v>0</v>
      </c>
      <c r="L19" s="17">
        <v>0</v>
      </c>
      <c r="M19" s="12">
        <v>1819853</v>
      </c>
      <c r="N19" s="16">
        <v>3633895</v>
      </c>
      <c r="O19" s="17">
        <v>522243</v>
      </c>
      <c r="P19" s="17">
        <v>0</v>
      </c>
      <c r="Q19" s="17">
        <v>0</v>
      </c>
      <c r="R19" s="17">
        <v>7000</v>
      </c>
      <c r="S19" s="12">
        <v>4163138</v>
      </c>
      <c r="T19" s="16">
        <v>1300534</v>
      </c>
      <c r="U19" s="17">
        <v>437310</v>
      </c>
      <c r="V19" s="17">
        <v>94508</v>
      </c>
      <c r="W19" s="17">
        <v>0</v>
      </c>
      <c r="X19" s="17">
        <v>587875</v>
      </c>
      <c r="Y19" s="12">
        <v>2420227</v>
      </c>
      <c r="Z19" s="16">
        <v>1196714</v>
      </c>
      <c r="AA19" s="17">
        <v>552289</v>
      </c>
      <c r="AB19" s="17">
        <v>501028</v>
      </c>
      <c r="AC19" s="17">
        <v>0</v>
      </c>
      <c r="AD19" s="17">
        <v>113879</v>
      </c>
      <c r="AE19" s="12">
        <v>2363910</v>
      </c>
      <c r="AF19" s="16">
        <v>0</v>
      </c>
      <c r="AG19" s="17">
        <v>0</v>
      </c>
      <c r="AH19" s="17">
        <v>0</v>
      </c>
      <c r="AI19" s="17">
        <v>0</v>
      </c>
      <c r="AJ19" s="17">
        <v>0</v>
      </c>
      <c r="AK19" s="12">
        <v>0</v>
      </c>
      <c r="AL19" s="16">
        <v>1384959</v>
      </c>
      <c r="AM19" s="17">
        <v>390090</v>
      </c>
      <c r="AN19" s="17">
        <v>378631</v>
      </c>
      <c r="AO19" s="17">
        <v>0</v>
      </c>
      <c r="AP19" s="17">
        <v>13588</v>
      </c>
      <c r="AQ19" s="12">
        <v>2167268</v>
      </c>
    </row>
    <row r="20" spans="1:43" x14ac:dyDescent="0.25">
      <c r="A20" s="4" t="s">
        <v>11</v>
      </c>
      <c r="B20" s="92">
        <v>261568.50999999998</v>
      </c>
      <c r="C20" s="87">
        <v>333680.2</v>
      </c>
      <c r="D20" s="87">
        <v>113600.01999999999</v>
      </c>
      <c r="E20" s="87">
        <v>0</v>
      </c>
      <c r="F20" s="87">
        <v>31316.739999999998</v>
      </c>
      <c r="G20" s="93">
        <v>740165.47</v>
      </c>
      <c r="H20" s="16">
        <v>0</v>
      </c>
      <c r="I20" s="17">
        <v>0</v>
      </c>
      <c r="J20" s="17">
        <v>0</v>
      </c>
      <c r="K20" s="17">
        <v>0</v>
      </c>
      <c r="L20" s="17">
        <v>0</v>
      </c>
      <c r="M20" s="12">
        <v>0</v>
      </c>
      <c r="N20" s="16">
        <v>167371.29999999999</v>
      </c>
      <c r="O20" s="17">
        <v>28900.43</v>
      </c>
      <c r="P20" s="17">
        <v>23668.68</v>
      </c>
      <c r="Q20" s="17">
        <v>0</v>
      </c>
      <c r="R20" s="17">
        <v>750</v>
      </c>
      <c r="S20" s="12">
        <v>220690.40999999997</v>
      </c>
      <c r="T20" s="16">
        <v>94197.209999999992</v>
      </c>
      <c r="U20" s="17">
        <v>11837.279999999999</v>
      </c>
      <c r="V20" s="17">
        <v>0</v>
      </c>
      <c r="W20" s="17">
        <v>0</v>
      </c>
      <c r="X20" s="17">
        <v>28500</v>
      </c>
      <c r="Y20" s="12">
        <v>134534.49</v>
      </c>
      <c r="Z20" s="16">
        <v>0</v>
      </c>
      <c r="AA20" s="17">
        <v>292942.49</v>
      </c>
      <c r="AB20" s="17">
        <v>89931.34</v>
      </c>
      <c r="AC20" s="17">
        <v>0</v>
      </c>
      <c r="AD20" s="17">
        <v>2066.7399999999998</v>
      </c>
      <c r="AE20" s="12">
        <v>384940.56999999995</v>
      </c>
      <c r="AF20" s="16">
        <v>0</v>
      </c>
      <c r="AG20" s="17">
        <v>0</v>
      </c>
      <c r="AH20" s="17">
        <v>0</v>
      </c>
      <c r="AI20" s="17">
        <v>0</v>
      </c>
      <c r="AJ20" s="17">
        <v>0</v>
      </c>
      <c r="AK20" s="12">
        <v>0</v>
      </c>
      <c r="AL20" s="16">
        <v>0</v>
      </c>
      <c r="AM20" s="17">
        <v>0</v>
      </c>
      <c r="AN20" s="17">
        <v>0</v>
      </c>
      <c r="AO20" s="17">
        <v>0</v>
      </c>
      <c r="AP20" s="17">
        <v>0</v>
      </c>
      <c r="AQ20" s="12">
        <v>0</v>
      </c>
    </row>
    <row r="21" spans="1:43" x14ac:dyDescent="0.25">
      <c r="A21" s="4" t="s">
        <v>12</v>
      </c>
      <c r="B21" s="92">
        <v>3127876.6999999997</v>
      </c>
      <c r="C21" s="87">
        <v>1740200.2399999998</v>
      </c>
      <c r="D21" s="87">
        <v>178571.84</v>
      </c>
      <c r="E21" s="87">
        <v>0</v>
      </c>
      <c r="F21" s="87">
        <v>0</v>
      </c>
      <c r="G21" s="93">
        <v>5046648.7799999993</v>
      </c>
      <c r="H21" s="16">
        <v>1989611.65</v>
      </c>
      <c r="I21" s="17">
        <v>551491.83999999997</v>
      </c>
      <c r="J21" s="17">
        <v>21609.59</v>
      </c>
      <c r="K21" s="17">
        <v>0</v>
      </c>
      <c r="L21" s="17">
        <v>0</v>
      </c>
      <c r="M21" s="12">
        <v>2562713.0799999996</v>
      </c>
      <c r="N21" s="16">
        <v>764915.54</v>
      </c>
      <c r="O21" s="17">
        <v>854592.58</v>
      </c>
      <c r="P21" s="17">
        <v>8034.68</v>
      </c>
      <c r="Q21" s="17">
        <v>0</v>
      </c>
      <c r="R21" s="17">
        <v>0</v>
      </c>
      <c r="S21" s="12">
        <v>1627542.8</v>
      </c>
      <c r="T21" s="16">
        <v>124735.46</v>
      </c>
      <c r="U21" s="17">
        <v>259924.41</v>
      </c>
      <c r="V21" s="17">
        <v>87061.43</v>
      </c>
      <c r="W21" s="17">
        <v>0</v>
      </c>
      <c r="X21" s="17">
        <v>0</v>
      </c>
      <c r="Y21" s="12">
        <v>471721.3</v>
      </c>
      <c r="Z21" s="16">
        <v>232201.78</v>
      </c>
      <c r="AA21" s="17">
        <v>74191.41</v>
      </c>
      <c r="AB21" s="17">
        <v>61866.14</v>
      </c>
      <c r="AC21" s="17">
        <v>0</v>
      </c>
      <c r="AD21" s="17">
        <v>0</v>
      </c>
      <c r="AE21" s="12">
        <v>368259.33</v>
      </c>
      <c r="AF21" s="16">
        <v>16412.27</v>
      </c>
      <c r="AG21" s="17">
        <v>0</v>
      </c>
      <c r="AH21" s="17">
        <v>0</v>
      </c>
      <c r="AI21" s="17">
        <v>0</v>
      </c>
      <c r="AJ21" s="17">
        <v>0</v>
      </c>
      <c r="AK21" s="12">
        <v>16412.27</v>
      </c>
      <c r="AL21" s="16">
        <v>0</v>
      </c>
      <c r="AM21" s="17">
        <v>0</v>
      </c>
      <c r="AN21" s="17">
        <v>0</v>
      </c>
      <c r="AO21" s="17">
        <v>0</v>
      </c>
      <c r="AP21" s="17">
        <v>0</v>
      </c>
      <c r="AQ21" s="12">
        <v>0</v>
      </c>
    </row>
    <row r="22" spans="1:43" x14ac:dyDescent="0.25">
      <c r="A22" s="4" t="s">
        <v>13</v>
      </c>
      <c r="B22" s="92">
        <v>5287384.43</v>
      </c>
      <c r="C22" s="87">
        <v>1667120.41</v>
      </c>
      <c r="D22" s="87">
        <v>492404</v>
      </c>
      <c r="E22" s="87">
        <v>0</v>
      </c>
      <c r="F22" s="87">
        <v>212615.37000000002</v>
      </c>
      <c r="G22" s="93">
        <v>7659524.21</v>
      </c>
      <c r="H22" s="16">
        <v>868111.2</v>
      </c>
      <c r="I22" s="17">
        <v>517072.69</v>
      </c>
      <c r="J22" s="17">
        <v>0</v>
      </c>
      <c r="K22" s="17">
        <v>0</v>
      </c>
      <c r="L22" s="17">
        <v>142985.15000000002</v>
      </c>
      <c r="M22" s="12">
        <v>1528169.04</v>
      </c>
      <c r="N22" s="16">
        <v>2420439.9</v>
      </c>
      <c r="O22" s="17">
        <v>117211.46</v>
      </c>
      <c r="P22" s="17">
        <v>0</v>
      </c>
      <c r="Q22" s="17">
        <v>0</v>
      </c>
      <c r="R22" s="17">
        <v>12422.93</v>
      </c>
      <c r="S22" s="12">
        <v>2550074.29</v>
      </c>
      <c r="T22" s="16">
        <v>1056354.47</v>
      </c>
      <c r="U22" s="17">
        <v>741773.57</v>
      </c>
      <c r="V22" s="17">
        <v>0</v>
      </c>
      <c r="W22" s="17">
        <v>0</v>
      </c>
      <c r="X22" s="17">
        <v>38813.040000000001</v>
      </c>
      <c r="Y22" s="12">
        <v>1836941.08</v>
      </c>
      <c r="Z22" s="16">
        <v>0</v>
      </c>
      <c r="AA22" s="17">
        <v>0</v>
      </c>
      <c r="AB22" s="17">
        <v>0</v>
      </c>
      <c r="AC22" s="17">
        <v>0</v>
      </c>
      <c r="AD22" s="17">
        <v>0</v>
      </c>
      <c r="AE22" s="12">
        <v>0</v>
      </c>
      <c r="AF22" s="16">
        <v>0</v>
      </c>
      <c r="AG22" s="17">
        <v>7646.92</v>
      </c>
      <c r="AH22" s="17">
        <v>0</v>
      </c>
      <c r="AI22" s="17">
        <v>0</v>
      </c>
      <c r="AJ22" s="17">
        <v>18174.3</v>
      </c>
      <c r="AK22" s="12">
        <v>25821.22</v>
      </c>
      <c r="AL22" s="16">
        <v>942478.86</v>
      </c>
      <c r="AM22" s="17">
        <v>283415.77</v>
      </c>
      <c r="AN22" s="17">
        <v>492404</v>
      </c>
      <c r="AO22" s="17">
        <v>0</v>
      </c>
      <c r="AP22" s="17">
        <v>219.95</v>
      </c>
      <c r="AQ22" s="12">
        <v>1718518.5799999998</v>
      </c>
    </row>
    <row r="23" spans="1:43" x14ac:dyDescent="0.25">
      <c r="A23" s="4" t="s">
        <v>14</v>
      </c>
      <c r="B23" s="92">
        <v>31348015</v>
      </c>
      <c r="C23" s="87">
        <v>12647550</v>
      </c>
      <c r="D23" s="87">
        <v>2399543</v>
      </c>
      <c r="E23" s="87">
        <v>0</v>
      </c>
      <c r="F23" s="87">
        <v>2781661</v>
      </c>
      <c r="G23" s="93">
        <v>49176769</v>
      </c>
      <c r="H23" s="16">
        <v>2430215</v>
      </c>
      <c r="I23" s="17">
        <v>5674968</v>
      </c>
      <c r="J23" s="17">
        <v>60711</v>
      </c>
      <c r="K23" s="17">
        <v>0</v>
      </c>
      <c r="L23" s="17">
        <v>237577</v>
      </c>
      <c r="M23" s="12">
        <v>8403471</v>
      </c>
      <c r="N23" s="16">
        <v>7436500</v>
      </c>
      <c r="O23" s="17">
        <v>2793710</v>
      </c>
      <c r="P23" s="17">
        <v>106628</v>
      </c>
      <c r="Q23" s="17">
        <v>0</v>
      </c>
      <c r="R23" s="17">
        <v>484699</v>
      </c>
      <c r="S23" s="12">
        <v>10821537</v>
      </c>
      <c r="T23" s="16">
        <v>3108922</v>
      </c>
      <c r="U23" s="17">
        <v>692924</v>
      </c>
      <c r="V23" s="17">
        <v>576011</v>
      </c>
      <c r="W23" s="17">
        <v>0</v>
      </c>
      <c r="X23" s="17">
        <v>572675</v>
      </c>
      <c r="Y23" s="12">
        <v>4950532</v>
      </c>
      <c r="Z23" s="16">
        <v>17775773</v>
      </c>
      <c r="AA23" s="17">
        <v>3384060</v>
      </c>
      <c r="AB23" s="17">
        <v>1633960</v>
      </c>
      <c r="AC23" s="17">
        <v>0</v>
      </c>
      <c r="AD23" s="17">
        <v>1284918</v>
      </c>
      <c r="AE23" s="12">
        <v>24078711</v>
      </c>
      <c r="AF23" s="16">
        <v>0</v>
      </c>
      <c r="AG23" s="17">
        <v>0</v>
      </c>
      <c r="AH23" s="17">
        <v>0</v>
      </c>
      <c r="AI23" s="17">
        <v>0</v>
      </c>
      <c r="AJ23" s="17">
        <v>165307</v>
      </c>
      <c r="AK23" s="12">
        <v>165307</v>
      </c>
      <c r="AL23" s="16">
        <v>596605</v>
      </c>
      <c r="AM23" s="17">
        <v>101888</v>
      </c>
      <c r="AN23" s="17">
        <v>22233</v>
      </c>
      <c r="AO23" s="17">
        <v>0</v>
      </c>
      <c r="AP23" s="17">
        <v>36485</v>
      </c>
      <c r="AQ23" s="12">
        <v>757211</v>
      </c>
    </row>
    <row r="24" spans="1:43" x14ac:dyDescent="0.25">
      <c r="A24" s="4" t="s">
        <v>15</v>
      </c>
      <c r="B24" s="92">
        <v>2980881</v>
      </c>
      <c r="C24" s="87">
        <v>578490</v>
      </c>
      <c r="D24" s="87">
        <v>26142</v>
      </c>
      <c r="E24" s="87">
        <v>0</v>
      </c>
      <c r="F24" s="87">
        <v>0</v>
      </c>
      <c r="G24" s="93">
        <v>3585513</v>
      </c>
      <c r="H24" s="16">
        <v>1920151</v>
      </c>
      <c r="I24" s="17">
        <v>138135</v>
      </c>
      <c r="J24" s="17">
        <v>11265</v>
      </c>
      <c r="K24" s="17">
        <v>0</v>
      </c>
      <c r="L24" s="17">
        <v>0</v>
      </c>
      <c r="M24" s="12">
        <v>2069551</v>
      </c>
      <c r="N24" s="16">
        <v>155715</v>
      </c>
      <c r="O24" s="17">
        <v>17595</v>
      </c>
      <c r="P24" s="17">
        <v>0</v>
      </c>
      <c r="Q24" s="17">
        <v>0</v>
      </c>
      <c r="R24" s="17">
        <v>0</v>
      </c>
      <c r="S24" s="12">
        <v>173310</v>
      </c>
      <c r="T24" s="16">
        <v>601972</v>
      </c>
      <c r="U24" s="17">
        <v>384123</v>
      </c>
      <c r="V24" s="17">
        <v>0</v>
      </c>
      <c r="W24" s="17">
        <v>0</v>
      </c>
      <c r="X24" s="17">
        <v>0</v>
      </c>
      <c r="Y24" s="12">
        <v>986095</v>
      </c>
      <c r="Z24" s="16">
        <v>303043</v>
      </c>
      <c r="AA24" s="17">
        <v>38637</v>
      </c>
      <c r="AB24" s="17">
        <v>12550</v>
      </c>
      <c r="AC24" s="17">
        <v>0</v>
      </c>
      <c r="AD24" s="17">
        <v>0</v>
      </c>
      <c r="AE24" s="12">
        <v>354230</v>
      </c>
      <c r="AF24" s="16">
        <v>0</v>
      </c>
      <c r="AG24" s="17">
        <v>0</v>
      </c>
      <c r="AH24" s="17">
        <v>2327</v>
      </c>
      <c r="AI24" s="17">
        <v>0</v>
      </c>
      <c r="AJ24" s="17">
        <v>0</v>
      </c>
      <c r="AK24" s="12">
        <v>2327</v>
      </c>
      <c r="AL24" s="16">
        <v>0</v>
      </c>
      <c r="AM24" s="17">
        <v>0</v>
      </c>
      <c r="AN24" s="17">
        <v>0</v>
      </c>
      <c r="AO24" s="17">
        <v>0</v>
      </c>
      <c r="AP24" s="17">
        <v>0</v>
      </c>
      <c r="AQ24" s="12">
        <v>0</v>
      </c>
    </row>
    <row r="25" spans="1:43" x14ac:dyDescent="0.25">
      <c r="A25" s="4" t="s">
        <v>16</v>
      </c>
      <c r="B25" s="92">
        <v>1244068.3400000001</v>
      </c>
      <c r="C25" s="87">
        <v>599054.19000000006</v>
      </c>
      <c r="D25" s="87">
        <v>54409.03</v>
      </c>
      <c r="E25" s="87">
        <v>0</v>
      </c>
      <c r="F25" s="87">
        <v>102492.49</v>
      </c>
      <c r="G25" s="93">
        <v>2000024.0500000003</v>
      </c>
      <c r="H25" s="16">
        <v>182258.21</v>
      </c>
      <c r="I25" s="17">
        <v>400628.02</v>
      </c>
      <c r="J25" s="17">
        <v>10896.73</v>
      </c>
      <c r="K25" s="17">
        <v>0</v>
      </c>
      <c r="L25" s="17">
        <v>563.64</v>
      </c>
      <c r="M25" s="12">
        <v>594346.6</v>
      </c>
      <c r="N25" s="16">
        <v>859865.92</v>
      </c>
      <c r="O25" s="17">
        <v>145350.76</v>
      </c>
      <c r="P25" s="17">
        <v>17266.669999999998</v>
      </c>
      <c r="Q25" s="17">
        <v>0</v>
      </c>
      <c r="R25" s="17">
        <v>44863.85</v>
      </c>
      <c r="S25" s="12">
        <v>1067347.2000000002</v>
      </c>
      <c r="T25" s="16">
        <v>0</v>
      </c>
      <c r="U25" s="17">
        <v>23806.17</v>
      </c>
      <c r="V25" s="17">
        <v>10747.52</v>
      </c>
      <c r="W25" s="17">
        <v>0</v>
      </c>
      <c r="X25" s="17">
        <v>329.54</v>
      </c>
      <c r="Y25" s="12">
        <v>34883.230000000003</v>
      </c>
      <c r="Z25" s="16">
        <v>0</v>
      </c>
      <c r="AA25" s="17">
        <v>0</v>
      </c>
      <c r="AB25" s="17">
        <v>15498.11</v>
      </c>
      <c r="AC25" s="17">
        <v>0</v>
      </c>
      <c r="AD25" s="17">
        <v>56600</v>
      </c>
      <c r="AE25" s="12">
        <v>72098.11</v>
      </c>
      <c r="AF25" s="16">
        <v>0</v>
      </c>
      <c r="AG25" s="17">
        <v>0</v>
      </c>
      <c r="AH25" s="17">
        <v>0</v>
      </c>
      <c r="AI25" s="17">
        <v>0</v>
      </c>
      <c r="AJ25" s="17">
        <v>0</v>
      </c>
      <c r="AK25" s="12">
        <v>0</v>
      </c>
      <c r="AL25" s="16">
        <v>201944.21</v>
      </c>
      <c r="AM25" s="17">
        <v>29269.24</v>
      </c>
      <c r="AN25" s="17">
        <v>0</v>
      </c>
      <c r="AO25" s="17">
        <v>0</v>
      </c>
      <c r="AP25" s="17">
        <v>135.46</v>
      </c>
      <c r="AQ25" s="12">
        <v>231348.90999999997</v>
      </c>
    </row>
    <row r="26" spans="1:43" x14ac:dyDescent="0.25">
      <c r="A26" s="4" t="s">
        <v>17</v>
      </c>
      <c r="B26" s="92">
        <v>2169076.89</v>
      </c>
      <c r="C26" s="87">
        <v>1282112.4200000002</v>
      </c>
      <c r="D26" s="87">
        <v>0</v>
      </c>
      <c r="E26" s="87">
        <v>0</v>
      </c>
      <c r="F26" s="87">
        <v>34006.83</v>
      </c>
      <c r="G26" s="93">
        <v>3485196.14</v>
      </c>
      <c r="H26" s="16">
        <v>648596.42000000004</v>
      </c>
      <c r="I26" s="17">
        <v>817424.18</v>
      </c>
      <c r="J26" s="17">
        <v>0</v>
      </c>
      <c r="K26" s="17">
        <v>0</v>
      </c>
      <c r="L26" s="17">
        <v>17908.63</v>
      </c>
      <c r="M26" s="12">
        <v>1483929.23</v>
      </c>
      <c r="N26" s="16">
        <v>330668.33</v>
      </c>
      <c r="O26" s="17">
        <v>102823.54</v>
      </c>
      <c r="P26" s="17">
        <v>0</v>
      </c>
      <c r="Q26" s="17">
        <v>0</v>
      </c>
      <c r="R26" s="17">
        <v>4347.12</v>
      </c>
      <c r="S26" s="12">
        <v>437838.99</v>
      </c>
      <c r="T26" s="16">
        <v>92962</v>
      </c>
      <c r="U26" s="17">
        <v>69437.039999999994</v>
      </c>
      <c r="V26" s="17">
        <v>0</v>
      </c>
      <c r="W26" s="17">
        <v>0</v>
      </c>
      <c r="X26" s="17">
        <v>0</v>
      </c>
      <c r="Y26" s="12">
        <v>162399.03999999998</v>
      </c>
      <c r="Z26" s="16">
        <v>1090627.8500000001</v>
      </c>
      <c r="AA26" s="17">
        <v>256835.07</v>
      </c>
      <c r="AB26" s="17">
        <v>0</v>
      </c>
      <c r="AC26" s="17">
        <v>0</v>
      </c>
      <c r="AD26" s="17">
        <v>11751.08</v>
      </c>
      <c r="AE26" s="12">
        <v>1359214.0000000002</v>
      </c>
      <c r="AF26" s="16">
        <v>0</v>
      </c>
      <c r="AG26" s="17">
        <v>15601.75</v>
      </c>
      <c r="AH26" s="17">
        <v>0</v>
      </c>
      <c r="AI26" s="17">
        <v>0</v>
      </c>
      <c r="AJ26" s="17">
        <v>0</v>
      </c>
      <c r="AK26" s="12">
        <v>15601.75</v>
      </c>
      <c r="AL26" s="16">
        <v>6222.29</v>
      </c>
      <c r="AM26" s="17">
        <v>19990.84</v>
      </c>
      <c r="AN26" s="17">
        <v>0</v>
      </c>
      <c r="AO26" s="17">
        <v>0</v>
      </c>
      <c r="AP26" s="17">
        <v>0</v>
      </c>
      <c r="AQ26" s="12">
        <v>26213.13</v>
      </c>
    </row>
    <row r="27" spans="1:43" x14ac:dyDescent="0.25">
      <c r="A27" s="4" t="s">
        <v>18</v>
      </c>
      <c r="B27" s="92">
        <v>7397281</v>
      </c>
      <c r="C27" s="87">
        <v>1340111</v>
      </c>
      <c r="D27" s="87">
        <v>587047</v>
      </c>
      <c r="E27" s="87">
        <v>0</v>
      </c>
      <c r="F27" s="87">
        <v>702029</v>
      </c>
      <c r="G27" s="93">
        <v>10026468</v>
      </c>
      <c r="H27" s="16">
        <v>0</v>
      </c>
      <c r="I27" s="17">
        <v>19404</v>
      </c>
      <c r="J27" s="17">
        <v>1207</v>
      </c>
      <c r="K27" s="17">
        <v>0</v>
      </c>
      <c r="L27" s="17">
        <v>0</v>
      </c>
      <c r="M27" s="12">
        <v>20611</v>
      </c>
      <c r="N27" s="16">
        <v>3457812</v>
      </c>
      <c r="O27" s="17">
        <v>290131</v>
      </c>
      <c r="P27" s="17">
        <v>233088</v>
      </c>
      <c r="Q27" s="17">
        <v>0</v>
      </c>
      <c r="R27" s="17">
        <v>0</v>
      </c>
      <c r="S27" s="12">
        <v>3981031</v>
      </c>
      <c r="T27" s="16">
        <v>2569670</v>
      </c>
      <c r="U27" s="17">
        <v>730360</v>
      </c>
      <c r="V27" s="17">
        <v>246865</v>
      </c>
      <c r="W27" s="17">
        <v>0</v>
      </c>
      <c r="X27" s="17">
        <v>669436</v>
      </c>
      <c r="Y27" s="12">
        <v>4216331</v>
      </c>
      <c r="Z27" s="16">
        <v>1021711</v>
      </c>
      <c r="AA27" s="17">
        <v>270062</v>
      </c>
      <c r="AB27" s="17">
        <v>80337</v>
      </c>
      <c r="AC27" s="17">
        <v>0</v>
      </c>
      <c r="AD27" s="17">
        <v>0</v>
      </c>
      <c r="AE27" s="12">
        <v>1372110</v>
      </c>
      <c r="AF27" s="16">
        <v>0</v>
      </c>
      <c r="AG27" s="17">
        <v>11199</v>
      </c>
      <c r="AH27" s="17">
        <v>2723</v>
      </c>
      <c r="AI27" s="17">
        <v>0</v>
      </c>
      <c r="AJ27" s="17">
        <v>32593</v>
      </c>
      <c r="AK27" s="12">
        <v>46515</v>
      </c>
      <c r="AL27" s="16">
        <v>348088</v>
      </c>
      <c r="AM27" s="17">
        <v>18955</v>
      </c>
      <c r="AN27" s="17">
        <v>22827</v>
      </c>
      <c r="AO27" s="17">
        <v>0</v>
      </c>
      <c r="AP27" s="17">
        <v>0</v>
      </c>
      <c r="AQ27" s="12">
        <v>389870</v>
      </c>
    </row>
    <row r="28" spans="1:43" x14ac:dyDescent="0.25">
      <c r="A28" s="4" t="s">
        <v>19</v>
      </c>
      <c r="B28" s="92">
        <v>1185435</v>
      </c>
      <c r="C28" s="87">
        <v>623287</v>
      </c>
      <c r="D28" s="87">
        <v>157541</v>
      </c>
      <c r="E28" s="87">
        <v>0</v>
      </c>
      <c r="F28" s="87">
        <v>8283</v>
      </c>
      <c r="G28" s="93">
        <v>1974546</v>
      </c>
      <c r="H28" s="16">
        <v>21123</v>
      </c>
      <c r="I28" s="17">
        <v>5115</v>
      </c>
      <c r="J28" s="17">
        <v>152441</v>
      </c>
      <c r="K28" s="17">
        <v>0</v>
      </c>
      <c r="L28" s="17">
        <v>0</v>
      </c>
      <c r="M28" s="12">
        <v>178679</v>
      </c>
      <c r="N28" s="16">
        <v>466455</v>
      </c>
      <c r="O28" s="17">
        <v>371596</v>
      </c>
      <c r="P28" s="17">
        <v>0</v>
      </c>
      <c r="Q28" s="17">
        <v>0</v>
      </c>
      <c r="R28" s="17">
        <v>677</v>
      </c>
      <c r="S28" s="12">
        <v>838728</v>
      </c>
      <c r="T28" s="16">
        <v>554252</v>
      </c>
      <c r="U28" s="17">
        <v>207385</v>
      </c>
      <c r="V28" s="17">
        <v>0</v>
      </c>
      <c r="W28" s="17">
        <v>0</v>
      </c>
      <c r="X28" s="17">
        <v>3837</v>
      </c>
      <c r="Y28" s="12">
        <v>765474</v>
      </c>
      <c r="Z28" s="16">
        <v>0</v>
      </c>
      <c r="AA28" s="17">
        <v>0</v>
      </c>
      <c r="AB28" s="17">
        <v>0</v>
      </c>
      <c r="AC28" s="17">
        <v>0</v>
      </c>
      <c r="AD28" s="17">
        <v>0</v>
      </c>
      <c r="AE28" s="12">
        <v>0</v>
      </c>
      <c r="AF28" s="16">
        <v>0</v>
      </c>
      <c r="AG28" s="17">
        <v>6161</v>
      </c>
      <c r="AH28" s="17">
        <v>5100</v>
      </c>
      <c r="AI28" s="17">
        <v>0</v>
      </c>
      <c r="AJ28" s="17">
        <v>3769</v>
      </c>
      <c r="AK28" s="12">
        <v>15030</v>
      </c>
      <c r="AL28" s="16">
        <v>143605</v>
      </c>
      <c r="AM28" s="17">
        <v>33030</v>
      </c>
      <c r="AN28" s="17">
        <v>0</v>
      </c>
      <c r="AO28" s="17">
        <v>0</v>
      </c>
      <c r="AP28" s="17">
        <v>0</v>
      </c>
      <c r="AQ28" s="12">
        <v>176635</v>
      </c>
    </row>
    <row r="29" spans="1:43" x14ac:dyDescent="0.25">
      <c r="A29" s="4" t="s">
        <v>20</v>
      </c>
      <c r="B29" s="92">
        <v>8841771.181499999</v>
      </c>
      <c r="C29" s="87">
        <v>1829258.5719999999</v>
      </c>
      <c r="D29" s="87">
        <v>0</v>
      </c>
      <c r="E29" s="87">
        <v>0</v>
      </c>
      <c r="F29" s="87">
        <v>305341.29000000004</v>
      </c>
      <c r="G29" s="93">
        <v>10976371.043500001</v>
      </c>
      <c r="H29" s="16">
        <v>1594821.01</v>
      </c>
      <c r="I29" s="17">
        <v>279301.67</v>
      </c>
      <c r="J29" s="17">
        <v>0</v>
      </c>
      <c r="K29" s="17">
        <v>0</v>
      </c>
      <c r="L29" s="17">
        <v>16013.86</v>
      </c>
      <c r="M29" s="12">
        <v>1890136.54</v>
      </c>
      <c r="N29" s="16">
        <v>3576630.13</v>
      </c>
      <c r="O29" s="17">
        <v>284969.2</v>
      </c>
      <c r="P29" s="17">
        <v>0</v>
      </c>
      <c r="Q29" s="17">
        <v>0</v>
      </c>
      <c r="R29" s="17">
        <v>33063.86</v>
      </c>
      <c r="S29" s="12">
        <v>3894663.19</v>
      </c>
      <c r="T29" s="16">
        <v>3240919.74</v>
      </c>
      <c r="U29" s="17">
        <v>1030573.11</v>
      </c>
      <c r="V29" s="17">
        <v>0</v>
      </c>
      <c r="W29" s="17">
        <v>0</v>
      </c>
      <c r="X29" s="17">
        <v>65701.8</v>
      </c>
      <c r="Y29" s="12">
        <v>4337194.6500000004</v>
      </c>
      <c r="Z29" s="16">
        <v>141415.71</v>
      </c>
      <c r="AA29" s="17">
        <v>202070.66</v>
      </c>
      <c r="AB29" s="17">
        <v>0</v>
      </c>
      <c r="AC29" s="17">
        <v>0</v>
      </c>
      <c r="AD29" s="17">
        <v>144529.63</v>
      </c>
      <c r="AE29" s="12">
        <v>488016</v>
      </c>
      <c r="AF29" s="16">
        <v>0</v>
      </c>
      <c r="AG29" s="17">
        <v>0</v>
      </c>
      <c r="AH29" s="17">
        <v>0</v>
      </c>
      <c r="AI29" s="17">
        <v>0</v>
      </c>
      <c r="AJ29" s="17">
        <v>0</v>
      </c>
      <c r="AK29" s="12">
        <v>0</v>
      </c>
      <c r="AL29" s="16">
        <v>287984.59149999998</v>
      </c>
      <c r="AM29" s="17">
        <v>32343.932000000001</v>
      </c>
      <c r="AN29" s="17">
        <v>0</v>
      </c>
      <c r="AO29" s="17">
        <v>0</v>
      </c>
      <c r="AP29" s="17">
        <v>46032.140000000007</v>
      </c>
      <c r="AQ29" s="12">
        <v>366360.66350000002</v>
      </c>
    </row>
    <row r="30" spans="1:43" x14ac:dyDescent="0.25">
      <c r="A30" s="4" t="s">
        <v>21</v>
      </c>
      <c r="B30" s="92">
        <v>1954568</v>
      </c>
      <c r="C30" s="87">
        <v>933422</v>
      </c>
      <c r="D30" s="87">
        <v>58888</v>
      </c>
      <c r="E30" s="87">
        <v>0</v>
      </c>
      <c r="F30" s="87">
        <v>2285</v>
      </c>
      <c r="G30" s="93">
        <v>2949163</v>
      </c>
      <c r="H30" s="16">
        <v>712024</v>
      </c>
      <c r="I30" s="17">
        <v>620126</v>
      </c>
      <c r="J30" s="17">
        <v>0</v>
      </c>
      <c r="K30" s="17">
        <v>0</v>
      </c>
      <c r="L30" s="17">
        <v>1618</v>
      </c>
      <c r="M30" s="12">
        <v>1333768</v>
      </c>
      <c r="N30" s="16">
        <v>253799</v>
      </c>
      <c r="O30" s="17">
        <v>35070</v>
      </c>
      <c r="P30" s="17">
        <v>8444</v>
      </c>
      <c r="Q30" s="17">
        <v>0</v>
      </c>
      <c r="R30" s="17">
        <v>0</v>
      </c>
      <c r="S30" s="12">
        <v>297313</v>
      </c>
      <c r="T30" s="16">
        <v>22662</v>
      </c>
      <c r="U30" s="17">
        <v>29160</v>
      </c>
      <c r="V30" s="17">
        <v>0</v>
      </c>
      <c r="W30" s="17">
        <v>0</v>
      </c>
      <c r="X30" s="17">
        <v>0</v>
      </c>
      <c r="Y30" s="12">
        <v>51822</v>
      </c>
      <c r="Z30" s="16">
        <v>964101</v>
      </c>
      <c r="AA30" s="17">
        <v>237732</v>
      </c>
      <c r="AB30" s="17">
        <v>44956</v>
      </c>
      <c r="AC30" s="17">
        <v>0</v>
      </c>
      <c r="AD30" s="17">
        <v>667</v>
      </c>
      <c r="AE30" s="12">
        <v>1247456</v>
      </c>
      <c r="AF30" s="16">
        <v>1982</v>
      </c>
      <c r="AG30" s="17">
        <v>11334</v>
      </c>
      <c r="AH30" s="17">
        <v>5488</v>
      </c>
      <c r="AI30" s="17">
        <v>0</v>
      </c>
      <c r="AJ30" s="17">
        <v>0</v>
      </c>
      <c r="AK30" s="12">
        <v>18804</v>
      </c>
      <c r="AL30" s="16">
        <v>0</v>
      </c>
      <c r="AM30" s="17">
        <v>0</v>
      </c>
      <c r="AN30" s="17">
        <v>0</v>
      </c>
      <c r="AO30" s="17">
        <v>0</v>
      </c>
      <c r="AP30" s="17">
        <v>0</v>
      </c>
      <c r="AQ30" s="12">
        <v>0</v>
      </c>
    </row>
    <row r="31" spans="1:43" x14ac:dyDescent="0.25">
      <c r="A31" s="4" t="s">
        <v>22</v>
      </c>
      <c r="B31" s="92">
        <v>7246406.3900000006</v>
      </c>
      <c r="C31" s="87">
        <v>801603.10000000009</v>
      </c>
      <c r="D31" s="87">
        <v>261350.54000000004</v>
      </c>
      <c r="E31" s="87">
        <v>0</v>
      </c>
      <c r="F31" s="87">
        <v>1216512.9100000001</v>
      </c>
      <c r="G31" s="93">
        <v>9525872.9400000013</v>
      </c>
      <c r="H31" s="16">
        <v>3084064</v>
      </c>
      <c r="I31" s="17">
        <v>576839.06000000006</v>
      </c>
      <c r="J31" s="17">
        <v>47503.460000000006</v>
      </c>
      <c r="K31" s="17">
        <v>0</v>
      </c>
      <c r="L31" s="17">
        <v>33427.69</v>
      </c>
      <c r="M31" s="12">
        <v>3741834.21</v>
      </c>
      <c r="N31" s="16">
        <v>2798213</v>
      </c>
      <c r="O31" s="17">
        <v>103009.96</v>
      </c>
      <c r="P31" s="17">
        <v>47592.980000000018</v>
      </c>
      <c r="Q31" s="17">
        <v>0</v>
      </c>
      <c r="R31" s="17">
        <v>33907.339999999997</v>
      </c>
      <c r="S31" s="12">
        <v>2982723.28</v>
      </c>
      <c r="T31" s="16">
        <v>940264</v>
      </c>
      <c r="U31" s="17">
        <v>37504.89</v>
      </c>
      <c r="V31" s="17">
        <v>69924.099999999962</v>
      </c>
      <c r="W31" s="17">
        <v>0</v>
      </c>
      <c r="X31" s="17">
        <v>316411.25</v>
      </c>
      <c r="Y31" s="12">
        <v>1364104.24</v>
      </c>
      <c r="Z31" s="16">
        <v>54071.199999999997</v>
      </c>
      <c r="AA31" s="17">
        <v>0</v>
      </c>
      <c r="AB31" s="17">
        <v>96330.000000000073</v>
      </c>
      <c r="AC31" s="17">
        <v>0</v>
      </c>
      <c r="AD31" s="17">
        <v>760254.63</v>
      </c>
      <c r="AE31" s="12">
        <v>910655.83000000007</v>
      </c>
      <c r="AF31" s="16">
        <v>0</v>
      </c>
      <c r="AG31" s="17">
        <v>31938.79</v>
      </c>
      <c r="AH31" s="17">
        <v>0</v>
      </c>
      <c r="AI31" s="17">
        <v>0</v>
      </c>
      <c r="AJ31" s="17">
        <v>45946.68</v>
      </c>
      <c r="AK31" s="12">
        <v>77885.47</v>
      </c>
      <c r="AL31" s="16">
        <v>369794.19</v>
      </c>
      <c r="AM31" s="17">
        <v>52310.400000000001</v>
      </c>
      <c r="AN31" s="17">
        <v>0</v>
      </c>
      <c r="AO31" s="17">
        <v>0</v>
      </c>
      <c r="AP31" s="17">
        <v>26565.32</v>
      </c>
      <c r="AQ31" s="12">
        <v>448669.91000000003</v>
      </c>
    </row>
    <row r="32" spans="1:43" x14ac:dyDescent="0.25">
      <c r="A32" s="4" t="s">
        <v>23</v>
      </c>
      <c r="B32" s="92">
        <v>2620930</v>
      </c>
      <c r="C32" s="87">
        <v>1156100</v>
      </c>
      <c r="D32" s="87">
        <v>0</v>
      </c>
      <c r="E32" s="87">
        <v>0</v>
      </c>
      <c r="F32" s="87">
        <v>161711</v>
      </c>
      <c r="G32" s="93">
        <v>3938741</v>
      </c>
      <c r="H32" s="16">
        <v>1552267</v>
      </c>
      <c r="I32" s="17">
        <v>561599</v>
      </c>
      <c r="J32" s="17">
        <v>0</v>
      </c>
      <c r="K32" s="17">
        <v>0</v>
      </c>
      <c r="L32" s="17">
        <v>15378</v>
      </c>
      <c r="M32" s="12">
        <v>2129244</v>
      </c>
      <c r="N32" s="16">
        <v>220543</v>
      </c>
      <c r="O32" s="17">
        <v>76982</v>
      </c>
      <c r="P32" s="17">
        <v>0</v>
      </c>
      <c r="Q32" s="17">
        <v>0</v>
      </c>
      <c r="R32" s="17">
        <v>3655</v>
      </c>
      <c r="S32" s="12">
        <v>301180</v>
      </c>
      <c r="T32" s="16">
        <v>173571</v>
      </c>
      <c r="U32" s="17">
        <v>169854</v>
      </c>
      <c r="V32" s="17">
        <v>0</v>
      </c>
      <c r="W32" s="17">
        <v>0</v>
      </c>
      <c r="X32" s="17">
        <v>28022</v>
      </c>
      <c r="Y32" s="12">
        <v>371447</v>
      </c>
      <c r="Z32" s="16">
        <v>370044</v>
      </c>
      <c r="AA32" s="17">
        <v>207440</v>
      </c>
      <c r="AB32" s="17">
        <v>0</v>
      </c>
      <c r="AC32" s="17">
        <v>0</v>
      </c>
      <c r="AD32" s="17">
        <v>6545</v>
      </c>
      <c r="AE32" s="12">
        <v>584029</v>
      </c>
      <c r="AF32" s="16">
        <v>859</v>
      </c>
      <c r="AG32" s="17">
        <v>13885</v>
      </c>
      <c r="AH32" s="17">
        <v>0</v>
      </c>
      <c r="AI32" s="17">
        <v>0</v>
      </c>
      <c r="AJ32" s="17">
        <v>10811</v>
      </c>
      <c r="AK32" s="12">
        <v>25555</v>
      </c>
      <c r="AL32" s="16">
        <v>303646</v>
      </c>
      <c r="AM32" s="17">
        <v>126340</v>
      </c>
      <c r="AN32" s="17">
        <v>0</v>
      </c>
      <c r="AO32" s="17">
        <v>0</v>
      </c>
      <c r="AP32" s="17">
        <v>97300</v>
      </c>
      <c r="AQ32" s="12">
        <v>527286</v>
      </c>
    </row>
    <row r="33" spans="1:43" x14ac:dyDescent="0.25">
      <c r="A33" s="4" t="s">
        <v>24</v>
      </c>
      <c r="B33" s="92">
        <v>5887000</v>
      </c>
      <c r="C33" s="87">
        <v>1909000</v>
      </c>
      <c r="D33" s="87">
        <v>435000</v>
      </c>
      <c r="E33" s="87">
        <v>0</v>
      </c>
      <c r="F33" s="87">
        <v>2000</v>
      </c>
      <c r="G33" s="93">
        <v>8233000</v>
      </c>
      <c r="H33" s="16">
        <v>3716000</v>
      </c>
      <c r="I33" s="17">
        <v>710000</v>
      </c>
      <c r="J33" s="17">
        <v>120000</v>
      </c>
      <c r="K33" s="17">
        <v>0</v>
      </c>
      <c r="L33" s="17">
        <v>2000</v>
      </c>
      <c r="M33" s="12">
        <v>4548000</v>
      </c>
      <c r="N33" s="16">
        <v>1086000</v>
      </c>
      <c r="O33" s="17">
        <v>729000</v>
      </c>
      <c r="P33" s="17">
        <v>212000</v>
      </c>
      <c r="Q33" s="17">
        <v>0</v>
      </c>
      <c r="R33" s="17">
        <v>0</v>
      </c>
      <c r="S33" s="12">
        <v>2027000</v>
      </c>
      <c r="T33" s="16">
        <v>215000</v>
      </c>
      <c r="U33" s="17">
        <v>344000</v>
      </c>
      <c r="V33" s="17">
        <v>61000</v>
      </c>
      <c r="W33" s="17">
        <v>0</v>
      </c>
      <c r="X33" s="17">
        <v>0</v>
      </c>
      <c r="Y33" s="12">
        <v>620000</v>
      </c>
      <c r="Z33" s="16">
        <v>870000</v>
      </c>
      <c r="AA33" s="17">
        <v>126000</v>
      </c>
      <c r="AB33" s="17">
        <v>42000</v>
      </c>
      <c r="AC33" s="17">
        <v>0</v>
      </c>
      <c r="AD33" s="17">
        <v>0</v>
      </c>
      <c r="AE33" s="12">
        <v>1038000</v>
      </c>
      <c r="AF33" s="16">
        <v>0</v>
      </c>
      <c r="AG33" s="17">
        <v>0</v>
      </c>
      <c r="AH33" s="17">
        <v>0</v>
      </c>
      <c r="AI33" s="17">
        <v>0</v>
      </c>
      <c r="AJ33" s="17">
        <v>0</v>
      </c>
      <c r="AK33" s="12">
        <v>0</v>
      </c>
      <c r="AL33" s="16">
        <v>0</v>
      </c>
      <c r="AM33" s="17">
        <v>0</v>
      </c>
      <c r="AN33" s="17">
        <v>0</v>
      </c>
      <c r="AO33" s="17">
        <v>0</v>
      </c>
      <c r="AP33" s="17">
        <v>0</v>
      </c>
      <c r="AQ33" s="12">
        <v>0</v>
      </c>
    </row>
    <row r="34" spans="1:43" ht="13.2" customHeight="1" x14ac:dyDescent="0.25">
      <c r="A34" s="4" t="s">
        <v>25</v>
      </c>
      <c r="B34" s="92">
        <v>8950850.9500000011</v>
      </c>
      <c r="C34" s="87">
        <v>2231048.6500000004</v>
      </c>
      <c r="D34" s="87">
        <v>366451.11</v>
      </c>
      <c r="E34" s="87">
        <v>474.65</v>
      </c>
      <c r="F34" s="87">
        <v>44583.82</v>
      </c>
      <c r="G34" s="93">
        <v>11593409.18</v>
      </c>
      <c r="H34" s="16">
        <v>3768734.87</v>
      </c>
      <c r="I34" s="17">
        <v>633860.43000000005</v>
      </c>
      <c r="J34" s="17">
        <v>76959.88</v>
      </c>
      <c r="K34" s="17">
        <v>150.83000000000001</v>
      </c>
      <c r="L34" s="17">
        <v>0</v>
      </c>
      <c r="M34" s="12">
        <v>4479706.01</v>
      </c>
      <c r="N34" s="16">
        <v>3833940.61</v>
      </c>
      <c r="O34" s="17">
        <v>816605.58</v>
      </c>
      <c r="P34" s="17">
        <v>73436.22</v>
      </c>
      <c r="Q34" s="17">
        <v>323.82</v>
      </c>
      <c r="R34" s="17">
        <v>19442.259999999998</v>
      </c>
      <c r="S34" s="12">
        <v>4743748.4899999993</v>
      </c>
      <c r="T34" s="16">
        <v>1181259.51</v>
      </c>
      <c r="U34" s="17">
        <v>342078.06</v>
      </c>
      <c r="V34" s="17">
        <v>21353.05</v>
      </c>
      <c r="W34" s="17">
        <v>0</v>
      </c>
      <c r="X34" s="17">
        <v>25141.56</v>
      </c>
      <c r="Y34" s="12">
        <v>1569832.1800000002</v>
      </c>
      <c r="Z34" s="16">
        <v>166915.96</v>
      </c>
      <c r="AA34" s="17">
        <v>248057.94</v>
      </c>
      <c r="AB34" s="17">
        <v>191458.47</v>
      </c>
      <c r="AC34" s="17">
        <v>0</v>
      </c>
      <c r="AD34" s="17">
        <v>0</v>
      </c>
      <c r="AE34" s="12">
        <v>606432.37</v>
      </c>
      <c r="AF34" s="16">
        <v>0</v>
      </c>
      <c r="AG34" s="17">
        <v>172095.92</v>
      </c>
      <c r="AH34" s="17">
        <v>3243.49</v>
      </c>
      <c r="AI34" s="17">
        <v>0</v>
      </c>
      <c r="AJ34" s="17">
        <v>0</v>
      </c>
      <c r="AK34" s="12">
        <v>175339.41</v>
      </c>
      <c r="AL34" s="16">
        <v>0</v>
      </c>
      <c r="AM34" s="17">
        <v>18350.72</v>
      </c>
      <c r="AN34" s="17">
        <v>0</v>
      </c>
      <c r="AO34" s="17">
        <v>0</v>
      </c>
      <c r="AP34" s="17">
        <v>0</v>
      </c>
      <c r="AQ34" s="12">
        <v>18350.72</v>
      </c>
    </row>
    <row r="35" spans="1:43" x14ac:dyDescent="0.25">
      <c r="A35" s="4" t="s">
        <v>26</v>
      </c>
      <c r="B35" s="92">
        <v>11096036.589999998</v>
      </c>
      <c r="C35" s="87">
        <v>4909451.959999999</v>
      </c>
      <c r="D35" s="87">
        <v>745916</v>
      </c>
      <c r="E35" s="87">
        <v>0</v>
      </c>
      <c r="F35" s="87">
        <v>127228.65000000001</v>
      </c>
      <c r="G35" s="93">
        <v>16878633.199999996</v>
      </c>
      <c r="H35" s="16">
        <v>1310868.26</v>
      </c>
      <c r="I35" s="17">
        <v>3376890.51</v>
      </c>
      <c r="J35" s="17">
        <v>56687</v>
      </c>
      <c r="K35" s="17">
        <v>0</v>
      </c>
      <c r="L35" s="17">
        <v>13155.91</v>
      </c>
      <c r="M35" s="12">
        <v>4757601.68</v>
      </c>
      <c r="N35" s="16">
        <v>4851158.88</v>
      </c>
      <c r="O35" s="17">
        <v>282299.76</v>
      </c>
      <c r="P35" s="17">
        <v>8248</v>
      </c>
      <c r="Q35" s="17">
        <v>0</v>
      </c>
      <c r="R35" s="17">
        <v>33793.599999999999</v>
      </c>
      <c r="S35" s="12">
        <v>5175500.2399999993</v>
      </c>
      <c r="T35" s="16">
        <v>3103097.57</v>
      </c>
      <c r="U35" s="17">
        <v>653473.14</v>
      </c>
      <c r="V35" s="17">
        <v>263966</v>
      </c>
      <c r="W35" s="17">
        <v>0</v>
      </c>
      <c r="X35" s="17">
        <v>63274.74</v>
      </c>
      <c r="Y35" s="12">
        <v>4083811.45</v>
      </c>
      <c r="Z35" s="16">
        <v>993359.25</v>
      </c>
      <c r="AA35" s="17">
        <v>345080.81</v>
      </c>
      <c r="AB35" s="17">
        <v>241286</v>
      </c>
      <c r="AC35" s="17">
        <v>0</v>
      </c>
      <c r="AD35" s="17">
        <v>9995.1</v>
      </c>
      <c r="AE35" s="12">
        <v>1589721.1600000001</v>
      </c>
      <c r="AF35" s="16">
        <v>1238.8599999999999</v>
      </c>
      <c r="AG35" s="17">
        <v>3034.54</v>
      </c>
      <c r="AH35" s="17">
        <v>2492</v>
      </c>
      <c r="AI35" s="17">
        <v>0</v>
      </c>
      <c r="AJ35" s="17">
        <v>22.72</v>
      </c>
      <c r="AK35" s="12">
        <v>6788.12</v>
      </c>
      <c r="AL35" s="16">
        <v>836313.77</v>
      </c>
      <c r="AM35" s="17">
        <v>248673.2</v>
      </c>
      <c r="AN35" s="17">
        <v>173237</v>
      </c>
      <c r="AO35" s="17">
        <v>0</v>
      </c>
      <c r="AP35" s="17">
        <v>6986.58</v>
      </c>
      <c r="AQ35" s="12">
        <v>1265210.55</v>
      </c>
    </row>
    <row r="36" spans="1:43" x14ac:dyDescent="0.25">
      <c r="A36" s="4" t="s">
        <v>27</v>
      </c>
      <c r="B36" s="92">
        <v>25545637.52</v>
      </c>
      <c r="C36" s="87">
        <v>6768355.0299999993</v>
      </c>
      <c r="D36" s="87">
        <v>1390586.3599999999</v>
      </c>
      <c r="E36" s="87">
        <v>0</v>
      </c>
      <c r="F36" s="87">
        <v>225656.35999999987</v>
      </c>
      <c r="G36" s="93">
        <v>33930235.270000003</v>
      </c>
      <c r="H36" s="16">
        <v>13362167.199999999</v>
      </c>
      <c r="I36" s="17">
        <v>2732438.5</v>
      </c>
      <c r="J36" s="17">
        <v>69224.98</v>
      </c>
      <c r="K36" s="17">
        <v>0</v>
      </c>
      <c r="L36" s="17">
        <v>621061.73</v>
      </c>
      <c r="M36" s="12">
        <v>16784892.41</v>
      </c>
      <c r="N36" s="16">
        <v>5240637.66</v>
      </c>
      <c r="O36" s="17">
        <v>1109193.23</v>
      </c>
      <c r="P36" s="17">
        <v>80574.789999999994</v>
      </c>
      <c r="Q36" s="17">
        <v>0</v>
      </c>
      <c r="R36" s="17">
        <v>352314.8</v>
      </c>
      <c r="S36" s="12">
        <v>6782720.4800000004</v>
      </c>
      <c r="T36" s="16">
        <v>1429508.75</v>
      </c>
      <c r="U36" s="17">
        <v>1294267.95</v>
      </c>
      <c r="V36" s="17">
        <v>43165.97</v>
      </c>
      <c r="W36" s="17">
        <v>0</v>
      </c>
      <c r="X36" s="17">
        <v>16786.53</v>
      </c>
      <c r="Y36" s="12">
        <v>2783729.2</v>
      </c>
      <c r="Z36" s="16">
        <v>2558197.39</v>
      </c>
      <c r="AA36" s="17">
        <v>489297.55</v>
      </c>
      <c r="AB36" s="17">
        <v>496876.38</v>
      </c>
      <c r="AC36" s="17">
        <v>0</v>
      </c>
      <c r="AD36" s="17">
        <v>220879.11</v>
      </c>
      <c r="AE36" s="12">
        <v>3765250.4299999997</v>
      </c>
      <c r="AF36" s="16">
        <v>0</v>
      </c>
      <c r="AG36" s="17">
        <v>0</v>
      </c>
      <c r="AH36" s="17">
        <v>0</v>
      </c>
      <c r="AI36" s="17">
        <v>0</v>
      </c>
      <c r="AJ36" s="17">
        <v>0</v>
      </c>
      <c r="AK36" s="12">
        <v>0</v>
      </c>
      <c r="AL36" s="16">
        <v>2955126.52</v>
      </c>
      <c r="AM36" s="17">
        <v>1143157.8</v>
      </c>
      <c r="AN36" s="17">
        <v>700744.24</v>
      </c>
      <c r="AO36" s="17">
        <v>0</v>
      </c>
      <c r="AP36" s="17">
        <v>-985385.81</v>
      </c>
      <c r="AQ36" s="12">
        <v>3813642.7500000005</v>
      </c>
    </row>
    <row r="37" spans="1:43" x14ac:dyDescent="0.25">
      <c r="A37" s="4" t="s">
        <v>28</v>
      </c>
      <c r="B37" s="92">
        <v>8477498</v>
      </c>
      <c r="C37" s="87">
        <v>4129327</v>
      </c>
      <c r="D37" s="87">
        <v>0</v>
      </c>
      <c r="E37" s="87">
        <v>0</v>
      </c>
      <c r="F37" s="87">
        <v>12908</v>
      </c>
      <c r="G37" s="93">
        <v>12619733</v>
      </c>
      <c r="H37" s="16">
        <v>828735</v>
      </c>
      <c r="I37" s="17">
        <v>1154650</v>
      </c>
      <c r="J37" s="17">
        <v>0</v>
      </c>
      <c r="K37" s="17">
        <v>0</v>
      </c>
      <c r="L37" s="17">
        <v>808</v>
      </c>
      <c r="M37" s="12">
        <v>1984193</v>
      </c>
      <c r="N37" s="16">
        <v>1520508</v>
      </c>
      <c r="O37" s="17">
        <v>101118</v>
      </c>
      <c r="P37" s="17">
        <v>0</v>
      </c>
      <c r="Q37" s="17">
        <v>0</v>
      </c>
      <c r="R37" s="17">
        <v>0</v>
      </c>
      <c r="S37" s="12">
        <v>1621626</v>
      </c>
      <c r="T37" s="16">
        <v>850579</v>
      </c>
      <c r="U37" s="17">
        <v>833868</v>
      </c>
      <c r="V37" s="17">
        <v>0</v>
      </c>
      <c r="W37" s="17">
        <v>0</v>
      </c>
      <c r="X37" s="17">
        <v>0</v>
      </c>
      <c r="Y37" s="12">
        <v>1684447</v>
      </c>
      <c r="Z37" s="16">
        <v>2048338</v>
      </c>
      <c r="AA37" s="17">
        <v>1653541</v>
      </c>
      <c r="AB37" s="17">
        <v>0</v>
      </c>
      <c r="AC37" s="17">
        <v>0</v>
      </c>
      <c r="AD37" s="17">
        <v>3795</v>
      </c>
      <c r="AE37" s="12">
        <v>3705674</v>
      </c>
      <c r="AF37" s="16">
        <v>0</v>
      </c>
      <c r="AG37" s="17">
        <v>0</v>
      </c>
      <c r="AH37" s="17">
        <v>0</v>
      </c>
      <c r="AI37" s="17">
        <v>0</v>
      </c>
      <c r="AJ37" s="17">
        <v>0</v>
      </c>
      <c r="AK37" s="12">
        <v>0</v>
      </c>
      <c r="AL37" s="16">
        <v>3229338</v>
      </c>
      <c r="AM37" s="17">
        <v>386150</v>
      </c>
      <c r="AN37" s="17">
        <v>0</v>
      </c>
      <c r="AO37" s="17">
        <v>0</v>
      </c>
      <c r="AP37" s="17">
        <v>8305</v>
      </c>
      <c r="AQ37" s="12">
        <v>3623793</v>
      </c>
    </row>
    <row r="38" spans="1:43" x14ac:dyDescent="0.25">
      <c r="A38" s="4" t="s">
        <v>29</v>
      </c>
      <c r="B38" s="92">
        <v>282023</v>
      </c>
      <c r="C38" s="87">
        <v>430422</v>
      </c>
      <c r="D38" s="87">
        <v>0</v>
      </c>
      <c r="E38" s="87">
        <v>0</v>
      </c>
      <c r="F38" s="87">
        <v>0</v>
      </c>
      <c r="G38" s="93">
        <v>712445</v>
      </c>
      <c r="H38" s="16">
        <v>0</v>
      </c>
      <c r="I38" s="17">
        <v>356289</v>
      </c>
      <c r="J38" s="17">
        <v>0</v>
      </c>
      <c r="K38" s="17">
        <v>0</v>
      </c>
      <c r="L38" s="17">
        <v>0</v>
      </c>
      <c r="M38" s="12">
        <v>356289</v>
      </c>
      <c r="N38" s="16">
        <v>262583</v>
      </c>
      <c r="O38" s="17">
        <v>57737</v>
      </c>
      <c r="P38" s="17">
        <v>0</v>
      </c>
      <c r="Q38" s="17">
        <v>0</v>
      </c>
      <c r="R38" s="17">
        <v>0</v>
      </c>
      <c r="S38" s="12">
        <v>320320</v>
      </c>
      <c r="T38" s="16">
        <v>0</v>
      </c>
      <c r="U38" s="17">
        <v>0</v>
      </c>
      <c r="V38" s="17">
        <v>0</v>
      </c>
      <c r="W38" s="17">
        <v>0</v>
      </c>
      <c r="X38" s="17">
        <v>0</v>
      </c>
      <c r="Y38" s="12">
        <v>0</v>
      </c>
      <c r="Z38" s="16">
        <v>0</v>
      </c>
      <c r="AA38" s="17">
        <v>0</v>
      </c>
      <c r="AB38" s="17">
        <v>0</v>
      </c>
      <c r="AC38" s="17">
        <v>0</v>
      </c>
      <c r="AD38" s="17">
        <v>0</v>
      </c>
      <c r="AE38" s="12">
        <v>0</v>
      </c>
      <c r="AF38" s="16">
        <v>0</v>
      </c>
      <c r="AG38" s="17">
        <v>0</v>
      </c>
      <c r="AH38" s="17">
        <v>0</v>
      </c>
      <c r="AI38" s="17">
        <v>0</v>
      </c>
      <c r="AJ38" s="17">
        <v>0</v>
      </c>
      <c r="AK38" s="12">
        <v>0</v>
      </c>
      <c r="AL38" s="16">
        <v>19440</v>
      </c>
      <c r="AM38" s="17">
        <v>16396</v>
      </c>
      <c r="AN38" s="17">
        <v>0</v>
      </c>
      <c r="AO38" s="17">
        <v>0</v>
      </c>
      <c r="AP38" s="17">
        <v>0</v>
      </c>
      <c r="AQ38" s="12">
        <v>35836</v>
      </c>
    </row>
    <row r="39" spans="1:43" x14ac:dyDescent="0.25">
      <c r="A39" s="4" t="s">
        <v>30</v>
      </c>
      <c r="B39" s="92">
        <v>222768</v>
      </c>
      <c r="C39" s="87">
        <v>128460</v>
      </c>
      <c r="D39" s="87">
        <v>11453</v>
      </c>
      <c r="E39" s="87">
        <v>0</v>
      </c>
      <c r="F39" s="87">
        <v>93389</v>
      </c>
      <c r="G39" s="93">
        <v>456070</v>
      </c>
      <c r="H39" s="16">
        <v>32534</v>
      </c>
      <c r="I39" s="17">
        <v>508</v>
      </c>
      <c r="J39" s="17">
        <v>0</v>
      </c>
      <c r="K39" s="17">
        <v>0</v>
      </c>
      <c r="L39" s="17">
        <v>0</v>
      </c>
      <c r="M39" s="12">
        <v>33042</v>
      </c>
      <c r="N39" s="16">
        <v>100724</v>
      </c>
      <c r="O39" s="17">
        <v>9895</v>
      </c>
      <c r="P39" s="17">
        <v>3990</v>
      </c>
      <c r="Q39" s="17">
        <v>0</v>
      </c>
      <c r="R39" s="17">
        <v>5828</v>
      </c>
      <c r="S39" s="12">
        <v>120437</v>
      </c>
      <c r="T39" s="16">
        <v>54582</v>
      </c>
      <c r="U39" s="17">
        <v>52501</v>
      </c>
      <c r="V39" s="17">
        <v>0</v>
      </c>
      <c r="W39" s="17">
        <v>0</v>
      </c>
      <c r="X39" s="17">
        <v>623</v>
      </c>
      <c r="Y39" s="12">
        <v>107706</v>
      </c>
      <c r="Z39" s="16">
        <v>26756</v>
      </c>
      <c r="AA39" s="17">
        <v>65556</v>
      </c>
      <c r="AB39" s="17">
        <v>7463</v>
      </c>
      <c r="AC39" s="17">
        <v>0</v>
      </c>
      <c r="AD39" s="17">
        <v>86938</v>
      </c>
      <c r="AE39" s="12">
        <v>186713</v>
      </c>
      <c r="AF39" s="16">
        <v>0</v>
      </c>
      <c r="AG39" s="17">
        <v>0</v>
      </c>
      <c r="AH39" s="17">
        <v>0</v>
      </c>
      <c r="AI39" s="17">
        <v>0</v>
      </c>
      <c r="AJ39" s="17">
        <v>0</v>
      </c>
      <c r="AK39" s="12">
        <v>0</v>
      </c>
      <c r="AL39" s="16">
        <v>8172</v>
      </c>
      <c r="AM39" s="17">
        <v>0</v>
      </c>
      <c r="AN39" s="17">
        <v>0</v>
      </c>
      <c r="AO39" s="17">
        <v>0</v>
      </c>
      <c r="AP39" s="17">
        <v>0</v>
      </c>
      <c r="AQ39" s="12">
        <v>8172</v>
      </c>
    </row>
    <row r="40" spans="1:43" x14ac:dyDescent="0.25">
      <c r="A40" s="4" t="s">
        <v>31</v>
      </c>
      <c r="B40" s="92">
        <v>9774987</v>
      </c>
      <c r="C40" s="87">
        <v>2100872.7599999998</v>
      </c>
      <c r="D40" s="87">
        <v>16900</v>
      </c>
      <c r="E40" s="87">
        <v>0</v>
      </c>
      <c r="F40" s="87">
        <v>10345</v>
      </c>
      <c r="G40" s="93">
        <v>11903104.76</v>
      </c>
      <c r="H40" s="16">
        <v>4128269</v>
      </c>
      <c r="I40" s="17">
        <v>66623</v>
      </c>
      <c r="J40" s="17">
        <v>16900</v>
      </c>
      <c r="K40" s="17">
        <v>0</v>
      </c>
      <c r="L40" s="17">
        <v>3178</v>
      </c>
      <c r="M40" s="12">
        <v>4214970</v>
      </c>
      <c r="N40" s="16">
        <v>1318512</v>
      </c>
      <c r="O40" s="17">
        <v>143877.76000000001</v>
      </c>
      <c r="P40" s="17">
        <v>0</v>
      </c>
      <c r="Q40" s="17">
        <v>0</v>
      </c>
      <c r="R40" s="17">
        <v>-586</v>
      </c>
      <c r="S40" s="12">
        <v>1461803.76</v>
      </c>
      <c r="T40" s="16">
        <v>3397831</v>
      </c>
      <c r="U40" s="17">
        <v>1679345</v>
      </c>
      <c r="V40" s="17">
        <v>0</v>
      </c>
      <c r="W40" s="17">
        <v>0</v>
      </c>
      <c r="X40" s="17">
        <v>7438</v>
      </c>
      <c r="Y40" s="12">
        <v>5084614</v>
      </c>
      <c r="Z40" s="16">
        <v>847399</v>
      </c>
      <c r="AA40" s="17">
        <v>166853</v>
      </c>
      <c r="AB40" s="17">
        <v>0</v>
      </c>
      <c r="AC40" s="17">
        <v>0</v>
      </c>
      <c r="AD40" s="17">
        <v>0</v>
      </c>
      <c r="AE40" s="12">
        <v>1014252</v>
      </c>
      <c r="AF40" s="16">
        <v>82976</v>
      </c>
      <c r="AG40" s="17">
        <v>40951</v>
      </c>
      <c r="AH40" s="17">
        <v>0</v>
      </c>
      <c r="AI40" s="17">
        <v>0</v>
      </c>
      <c r="AJ40" s="17">
        <v>315</v>
      </c>
      <c r="AK40" s="12">
        <v>124242</v>
      </c>
      <c r="AL40" s="16">
        <v>0</v>
      </c>
      <c r="AM40" s="17">
        <v>3223</v>
      </c>
      <c r="AN40" s="17">
        <v>0</v>
      </c>
      <c r="AO40" s="17">
        <v>0</v>
      </c>
      <c r="AP40" s="17">
        <v>0</v>
      </c>
      <c r="AQ40" s="12">
        <v>3223</v>
      </c>
    </row>
    <row r="41" spans="1:43" x14ac:dyDescent="0.25">
      <c r="A41" s="4" t="s">
        <v>32</v>
      </c>
      <c r="B41" s="92">
        <v>1543119.8699999999</v>
      </c>
      <c r="C41" s="87">
        <v>368731.4000000002</v>
      </c>
      <c r="D41" s="87">
        <v>126258.97</v>
      </c>
      <c r="E41" s="87">
        <v>3438</v>
      </c>
      <c r="F41" s="87">
        <v>690366.24999999988</v>
      </c>
      <c r="G41" s="93">
        <v>2731914.4900000007</v>
      </c>
      <c r="H41" s="16">
        <v>91719</v>
      </c>
      <c r="I41" s="17">
        <v>9832</v>
      </c>
      <c r="J41" s="17">
        <v>68</v>
      </c>
      <c r="K41" s="17">
        <v>0</v>
      </c>
      <c r="L41" s="17">
        <v>4539</v>
      </c>
      <c r="M41" s="12">
        <v>106158</v>
      </c>
      <c r="N41" s="16">
        <v>561374.33000000007</v>
      </c>
      <c r="O41" s="17">
        <v>64892.670000000006</v>
      </c>
      <c r="P41" s="17">
        <v>9711.9699999999993</v>
      </c>
      <c r="Q41" s="17">
        <v>3438</v>
      </c>
      <c r="R41" s="17">
        <v>68135.94</v>
      </c>
      <c r="S41" s="12">
        <v>707552.91000000015</v>
      </c>
      <c r="T41" s="16">
        <v>705897.84</v>
      </c>
      <c r="U41" s="17">
        <v>254995.65</v>
      </c>
      <c r="V41" s="17">
        <v>27703</v>
      </c>
      <c r="W41" s="17">
        <v>0</v>
      </c>
      <c r="X41" s="17">
        <v>466677.54</v>
      </c>
      <c r="Y41" s="12">
        <v>1455274.03</v>
      </c>
      <c r="Z41" s="16">
        <v>30228.57</v>
      </c>
      <c r="AA41" s="17">
        <v>27864.470000000205</v>
      </c>
      <c r="AB41" s="17">
        <v>85438</v>
      </c>
      <c r="AC41" s="17">
        <v>0</v>
      </c>
      <c r="AD41" s="17">
        <v>116580.07999999999</v>
      </c>
      <c r="AE41" s="12">
        <v>260111.1200000002</v>
      </c>
      <c r="AF41" s="16">
        <v>24479.129999999997</v>
      </c>
      <c r="AG41" s="17">
        <v>11146.61</v>
      </c>
      <c r="AH41" s="17">
        <v>0</v>
      </c>
      <c r="AI41" s="17">
        <v>0</v>
      </c>
      <c r="AJ41" s="17">
        <v>15646.689999999999</v>
      </c>
      <c r="AK41" s="12">
        <v>51272.429999999993</v>
      </c>
      <c r="AL41" s="16">
        <v>129421</v>
      </c>
      <c r="AM41" s="17">
        <v>0</v>
      </c>
      <c r="AN41" s="17">
        <v>3338</v>
      </c>
      <c r="AO41" s="17">
        <v>0</v>
      </c>
      <c r="AP41" s="17">
        <v>18787</v>
      </c>
      <c r="AQ41" s="12">
        <v>151546</v>
      </c>
    </row>
    <row r="42" spans="1:43" x14ac:dyDescent="0.25">
      <c r="A42" s="4" t="s">
        <v>33</v>
      </c>
      <c r="B42" s="92">
        <v>24987749.74023784</v>
      </c>
      <c r="C42" s="87">
        <v>3488765.6412571245</v>
      </c>
      <c r="D42" s="87">
        <v>577524.28731915134</v>
      </c>
      <c r="E42" s="87">
        <v>0</v>
      </c>
      <c r="F42" s="87">
        <v>1120038.3038014327</v>
      </c>
      <c r="G42" s="93">
        <v>30174077.972615555</v>
      </c>
      <c r="H42" s="16">
        <v>5415516.6592720598</v>
      </c>
      <c r="I42" s="17">
        <v>942189.38946069032</v>
      </c>
      <c r="J42" s="17">
        <v>99293.99</v>
      </c>
      <c r="K42" s="17">
        <v>0</v>
      </c>
      <c r="L42" s="17">
        <v>31287.405027624311</v>
      </c>
      <c r="M42" s="12">
        <v>6488287.4437603746</v>
      </c>
      <c r="N42" s="16">
        <v>6919313.3867748203</v>
      </c>
      <c r="O42" s="17">
        <v>729737.5320404768</v>
      </c>
      <c r="P42" s="17">
        <v>58440.168486644383</v>
      </c>
      <c r="Q42" s="17">
        <v>0</v>
      </c>
      <c r="R42" s="17">
        <v>27854.140554691672</v>
      </c>
      <c r="S42" s="12">
        <v>7735345.2278566333</v>
      </c>
      <c r="T42" s="16">
        <v>1651177.6030411222</v>
      </c>
      <c r="U42" s="17">
        <v>420726.45790564932</v>
      </c>
      <c r="V42" s="17">
        <v>129602.47869845158</v>
      </c>
      <c r="W42" s="17">
        <v>0</v>
      </c>
      <c r="X42" s="17">
        <v>388313.79289255943</v>
      </c>
      <c r="Y42" s="12">
        <v>2589820.3325377824</v>
      </c>
      <c r="Z42" s="16">
        <v>8944522.1662996747</v>
      </c>
      <c r="AA42" s="17">
        <v>1218381.2687859177</v>
      </c>
      <c r="AB42" s="17">
        <v>264957.93253493245</v>
      </c>
      <c r="AC42" s="17">
        <v>0</v>
      </c>
      <c r="AD42" s="17">
        <v>668168.43222395692</v>
      </c>
      <c r="AE42" s="12">
        <v>11096029.799844483</v>
      </c>
      <c r="AF42" s="16">
        <v>25541.278076526592</v>
      </c>
      <c r="AG42" s="17">
        <v>85470.548428233596</v>
      </c>
      <c r="AH42" s="17">
        <v>0</v>
      </c>
      <c r="AI42" s="17">
        <v>0</v>
      </c>
      <c r="AJ42" s="17">
        <v>0</v>
      </c>
      <c r="AK42" s="12">
        <v>111011.82650476019</v>
      </c>
      <c r="AL42" s="16">
        <v>2031678.6467736389</v>
      </c>
      <c r="AM42" s="17">
        <v>92260.444636156928</v>
      </c>
      <c r="AN42" s="17">
        <v>25229.717599122923</v>
      </c>
      <c r="AO42" s="17">
        <v>0</v>
      </c>
      <c r="AP42" s="17">
        <v>4414.5331026002814</v>
      </c>
      <c r="AQ42" s="12">
        <v>2153583.3421115191</v>
      </c>
    </row>
    <row r="43" spans="1:43" x14ac:dyDescent="0.25">
      <c r="A43" s="4" t="s">
        <v>34</v>
      </c>
      <c r="B43" s="92">
        <v>568120</v>
      </c>
      <c r="C43" s="87">
        <v>189319</v>
      </c>
      <c r="D43" s="87">
        <v>0</v>
      </c>
      <c r="E43" s="87">
        <v>0</v>
      </c>
      <c r="F43" s="87">
        <v>38270</v>
      </c>
      <c r="G43" s="93">
        <v>795709</v>
      </c>
      <c r="H43" s="16">
        <v>0</v>
      </c>
      <c r="I43" s="17">
        <v>0</v>
      </c>
      <c r="J43" s="17">
        <v>0</v>
      </c>
      <c r="K43" s="17">
        <v>0</v>
      </c>
      <c r="L43" s="17">
        <v>0</v>
      </c>
      <c r="M43" s="12">
        <v>0</v>
      </c>
      <c r="N43" s="16">
        <v>211793</v>
      </c>
      <c r="O43" s="17">
        <v>23502</v>
      </c>
      <c r="P43" s="17">
        <v>0</v>
      </c>
      <c r="Q43" s="17">
        <v>0</v>
      </c>
      <c r="R43" s="17">
        <v>3806</v>
      </c>
      <c r="S43" s="12">
        <v>239101</v>
      </c>
      <c r="T43" s="16">
        <v>69331</v>
      </c>
      <c r="U43" s="17">
        <v>69153</v>
      </c>
      <c r="V43" s="17">
        <v>0</v>
      </c>
      <c r="W43" s="17">
        <v>0</v>
      </c>
      <c r="X43" s="17">
        <v>337</v>
      </c>
      <c r="Y43" s="12">
        <v>138821</v>
      </c>
      <c r="Z43" s="16">
        <v>27098</v>
      </c>
      <c r="AA43" s="17">
        <v>26496</v>
      </c>
      <c r="AB43" s="17">
        <v>0</v>
      </c>
      <c r="AC43" s="17">
        <v>0</v>
      </c>
      <c r="AD43" s="17">
        <v>75</v>
      </c>
      <c r="AE43" s="12">
        <v>53669</v>
      </c>
      <c r="AF43" s="16">
        <v>0</v>
      </c>
      <c r="AG43" s="17">
        <v>0</v>
      </c>
      <c r="AH43" s="17">
        <v>0</v>
      </c>
      <c r="AI43" s="17">
        <v>0</v>
      </c>
      <c r="AJ43" s="17">
        <v>0</v>
      </c>
      <c r="AK43" s="12">
        <v>0</v>
      </c>
      <c r="AL43" s="16">
        <v>259898</v>
      </c>
      <c r="AM43" s="17">
        <v>70168</v>
      </c>
      <c r="AN43" s="17">
        <v>0</v>
      </c>
      <c r="AO43" s="17">
        <v>0</v>
      </c>
      <c r="AP43" s="17">
        <v>34052</v>
      </c>
      <c r="AQ43" s="12">
        <v>364118</v>
      </c>
    </row>
    <row r="44" spans="1:43" x14ac:dyDescent="0.25">
      <c r="A44" s="4" t="s">
        <v>35</v>
      </c>
      <c r="B44" s="92">
        <v>16716158</v>
      </c>
      <c r="C44" s="87">
        <v>5705372</v>
      </c>
      <c r="D44" s="87">
        <v>680547</v>
      </c>
      <c r="E44" s="87">
        <v>0</v>
      </c>
      <c r="F44" s="87">
        <v>0</v>
      </c>
      <c r="G44" s="93">
        <v>23102077</v>
      </c>
      <c r="H44" s="16">
        <v>5797046</v>
      </c>
      <c r="I44" s="17">
        <v>3040794</v>
      </c>
      <c r="J44" s="17">
        <v>174436</v>
      </c>
      <c r="K44" s="17">
        <v>0</v>
      </c>
      <c r="L44" s="17">
        <v>0</v>
      </c>
      <c r="M44" s="12">
        <v>9012276</v>
      </c>
      <c r="N44" s="16">
        <v>1068407</v>
      </c>
      <c r="O44" s="17">
        <v>280238</v>
      </c>
      <c r="P44" s="17">
        <v>7371</v>
      </c>
      <c r="Q44" s="17">
        <v>0</v>
      </c>
      <c r="R44" s="17">
        <v>0</v>
      </c>
      <c r="S44" s="12">
        <v>1356016</v>
      </c>
      <c r="T44" s="16">
        <v>2424186</v>
      </c>
      <c r="U44" s="17">
        <v>2278793</v>
      </c>
      <c r="V44" s="17">
        <v>201461</v>
      </c>
      <c r="W44" s="17">
        <v>0</v>
      </c>
      <c r="X44" s="17">
        <v>0</v>
      </c>
      <c r="Y44" s="12">
        <v>4904440</v>
      </c>
      <c r="Z44" s="16">
        <v>7426519</v>
      </c>
      <c r="AA44" s="17">
        <v>10106</v>
      </c>
      <c r="AB44" s="17">
        <v>289908</v>
      </c>
      <c r="AC44" s="17">
        <v>0</v>
      </c>
      <c r="AD44" s="17">
        <v>0</v>
      </c>
      <c r="AE44" s="12">
        <v>7726533</v>
      </c>
      <c r="AF44" s="16">
        <v>0</v>
      </c>
      <c r="AG44" s="17">
        <v>0</v>
      </c>
      <c r="AH44" s="17">
        <v>7371</v>
      </c>
      <c r="AI44" s="17">
        <v>0</v>
      </c>
      <c r="AJ44" s="17">
        <v>0</v>
      </c>
      <c r="AK44" s="12">
        <v>7371</v>
      </c>
      <c r="AL44" s="16">
        <v>0</v>
      </c>
      <c r="AM44" s="17">
        <v>95441</v>
      </c>
      <c r="AN44" s="17">
        <v>0</v>
      </c>
      <c r="AO44" s="17">
        <v>0</v>
      </c>
      <c r="AP44" s="17">
        <v>0</v>
      </c>
      <c r="AQ44" s="12">
        <v>95441</v>
      </c>
    </row>
    <row r="45" spans="1:43" x14ac:dyDescent="0.25">
      <c r="A45" s="4" t="s">
        <v>36</v>
      </c>
      <c r="B45" s="92">
        <v>19004968</v>
      </c>
      <c r="C45" s="87">
        <v>2473478</v>
      </c>
      <c r="D45" s="87">
        <v>590367.72</v>
      </c>
      <c r="E45" s="87">
        <v>0</v>
      </c>
      <c r="F45" s="87">
        <v>1706123</v>
      </c>
      <c r="G45" s="93">
        <v>23774936.720000003</v>
      </c>
      <c r="H45" s="16">
        <v>5580688</v>
      </c>
      <c r="I45" s="17">
        <v>552937</v>
      </c>
      <c r="J45" s="17">
        <v>114512.47</v>
      </c>
      <c r="K45" s="17">
        <v>0</v>
      </c>
      <c r="L45" s="17">
        <v>6251</v>
      </c>
      <c r="M45" s="12">
        <v>6254388.4699999997</v>
      </c>
      <c r="N45" s="16">
        <v>2758385</v>
      </c>
      <c r="O45" s="17">
        <v>110719</v>
      </c>
      <c r="P45" s="17">
        <v>20014.93</v>
      </c>
      <c r="Q45" s="17">
        <v>0</v>
      </c>
      <c r="R45" s="17">
        <v>18</v>
      </c>
      <c r="S45" s="12">
        <v>2889136.93</v>
      </c>
      <c r="T45" s="16">
        <v>2507241</v>
      </c>
      <c r="U45" s="17">
        <v>619320</v>
      </c>
      <c r="V45" s="17">
        <v>16247.81</v>
      </c>
      <c r="W45" s="17">
        <v>0</v>
      </c>
      <c r="X45" s="17">
        <v>1355903</v>
      </c>
      <c r="Y45" s="12">
        <v>4498711.8100000005</v>
      </c>
      <c r="Z45" s="16">
        <v>7747507</v>
      </c>
      <c r="AA45" s="17">
        <v>1065411</v>
      </c>
      <c r="AB45" s="17">
        <v>353262.43</v>
      </c>
      <c r="AC45" s="17">
        <v>0</v>
      </c>
      <c r="AD45" s="17">
        <v>343951</v>
      </c>
      <c r="AE45" s="12">
        <v>9510131.4299999997</v>
      </c>
      <c r="AF45" s="16">
        <v>0</v>
      </c>
      <c r="AG45" s="17">
        <v>0</v>
      </c>
      <c r="AH45" s="17">
        <v>566.57000000000005</v>
      </c>
      <c r="AI45" s="17">
        <v>0</v>
      </c>
      <c r="AJ45" s="17">
        <v>0</v>
      </c>
      <c r="AK45" s="12">
        <v>566.57000000000005</v>
      </c>
      <c r="AL45" s="16">
        <v>411147</v>
      </c>
      <c r="AM45" s="17">
        <v>125091</v>
      </c>
      <c r="AN45" s="17">
        <v>85763.51</v>
      </c>
      <c r="AO45" s="17">
        <v>0</v>
      </c>
      <c r="AP45" s="17">
        <v>0</v>
      </c>
      <c r="AQ45" s="12">
        <v>622001.51</v>
      </c>
    </row>
    <row r="46" spans="1:43" x14ac:dyDescent="0.25">
      <c r="A46" s="4" t="s">
        <v>37</v>
      </c>
      <c r="B46" s="92">
        <v>11617583.115526548</v>
      </c>
      <c r="C46" s="87">
        <v>2522461.4457275863</v>
      </c>
      <c r="D46" s="87">
        <v>411251.40923377895</v>
      </c>
      <c r="E46" s="87">
        <v>0</v>
      </c>
      <c r="F46" s="87">
        <v>561670.44000000006</v>
      </c>
      <c r="G46" s="93">
        <v>15112966.410487913</v>
      </c>
      <c r="H46" s="16">
        <v>3521116.6467355774</v>
      </c>
      <c r="I46" s="17">
        <v>1142175.2485076396</v>
      </c>
      <c r="J46" s="17">
        <v>168554.74153723955</v>
      </c>
      <c r="K46" s="17">
        <v>0</v>
      </c>
      <c r="L46" s="17">
        <v>7451.9699999999993</v>
      </c>
      <c r="M46" s="12">
        <v>4839298.6067804564</v>
      </c>
      <c r="N46" s="16">
        <v>1476918.6290418701</v>
      </c>
      <c r="O46" s="17">
        <v>292973.94670743594</v>
      </c>
      <c r="P46" s="17">
        <v>26825.334205669315</v>
      </c>
      <c r="Q46" s="17">
        <v>0</v>
      </c>
      <c r="R46" s="17">
        <v>5292.87</v>
      </c>
      <c r="S46" s="12">
        <v>1802010.7799549755</v>
      </c>
      <c r="T46" s="16">
        <v>176369.05716053376</v>
      </c>
      <c r="U46" s="17">
        <v>208610.9910631158</v>
      </c>
      <c r="V46" s="17">
        <v>10464.726619383448</v>
      </c>
      <c r="W46" s="17">
        <v>0</v>
      </c>
      <c r="X46" s="17">
        <v>480658.7</v>
      </c>
      <c r="Y46" s="12">
        <v>876103.47484303301</v>
      </c>
      <c r="Z46" s="16">
        <v>3752190.1479133982</v>
      </c>
      <c r="AA46" s="17">
        <v>594997.82788625581</v>
      </c>
      <c r="AB46" s="17">
        <v>167910.06867453261</v>
      </c>
      <c r="AC46" s="17">
        <v>0</v>
      </c>
      <c r="AD46" s="17">
        <v>68266.899999999994</v>
      </c>
      <c r="AE46" s="12">
        <v>4583364.9444741867</v>
      </c>
      <c r="AF46" s="16">
        <v>179.80454490409545</v>
      </c>
      <c r="AG46" s="17">
        <v>7758.3926628235267</v>
      </c>
      <c r="AH46" s="17">
        <v>9715.2226298316909</v>
      </c>
      <c r="AI46" s="17">
        <v>0</v>
      </c>
      <c r="AJ46" s="17">
        <v>0</v>
      </c>
      <c r="AK46" s="12">
        <v>17653.419837559311</v>
      </c>
      <c r="AL46" s="16">
        <v>2690808.8301302642</v>
      </c>
      <c r="AM46" s="17">
        <v>275945.03890031535</v>
      </c>
      <c r="AN46" s="17">
        <v>27781.31556712235</v>
      </c>
      <c r="AO46" s="17">
        <v>0</v>
      </c>
      <c r="AP46" s="17">
        <v>0</v>
      </c>
      <c r="AQ46" s="12">
        <v>2994535.1845977018</v>
      </c>
    </row>
    <row r="47" spans="1:43" x14ac:dyDescent="0.25">
      <c r="A47" s="4" t="s">
        <v>38</v>
      </c>
      <c r="B47" s="92">
        <v>877651.66999999993</v>
      </c>
      <c r="C47" s="87">
        <v>315446.06</v>
      </c>
      <c r="D47" s="87">
        <v>78688</v>
      </c>
      <c r="E47" s="87">
        <v>0</v>
      </c>
      <c r="F47" s="87">
        <v>0</v>
      </c>
      <c r="G47" s="93">
        <v>1271785.7299999997</v>
      </c>
      <c r="H47" s="16">
        <v>0</v>
      </c>
      <c r="I47" s="17">
        <v>1053.5999999999999</v>
      </c>
      <c r="J47" s="17">
        <v>0</v>
      </c>
      <c r="K47" s="17">
        <v>0</v>
      </c>
      <c r="L47" s="17">
        <v>0</v>
      </c>
      <c r="M47" s="12">
        <v>1053.5999999999999</v>
      </c>
      <c r="N47" s="16">
        <v>247905.07</v>
      </c>
      <c r="O47" s="17">
        <v>40634.11</v>
      </c>
      <c r="P47" s="17">
        <v>0</v>
      </c>
      <c r="Q47" s="17">
        <v>0</v>
      </c>
      <c r="R47" s="17">
        <v>0</v>
      </c>
      <c r="S47" s="12">
        <v>288539.18</v>
      </c>
      <c r="T47" s="16">
        <v>219.28</v>
      </c>
      <c r="U47" s="17">
        <v>60525.760000000002</v>
      </c>
      <c r="V47" s="17">
        <v>0</v>
      </c>
      <c r="W47" s="17">
        <v>0</v>
      </c>
      <c r="X47" s="17">
        <v>0</v>
      </c>
      <c r="Y47" s="12">
        <v>60745.04</v>
      </c>
      <c r="Z47" s="16">
        <v>623946.56999999995</v>
      </c>
      <c r="AA47" s="17">
        <v>146116.82999999999</v>
      </c>
      <c r="AB47" s="17">
        <v>39128</v>
      </c>
      <c r="AC47" s="17">
        <v>0</v>
      </c>
      <c r="AD47" s="17">
        <v>0</v>
      </c>
      <c r="AE47" s="12">
        <v>809191.39999999991</v>
      </c>
      <c r="AF47" s="16">
        <v>5580.75</v>
      </c>
      <c r="AG47" s="17">
        <v>52339.12</v>
      </c>
      <c r="AH47" s="17">
        <v>39560</v>
      </c>
      <c r="AI47" s="17">
        <v>0</v>
      </c>
      <c r="AJ47" s="17">
        <v>0</v>
      </c>
      <c r="AK47" s="12">
        <v>97479.87</v>
      </c>
      <c r="AL47" s="16">
        <v>0</v>
      </c>
      <c r="AM47" s="17">
        <v>14776.64</v>
      </c>
      <c r="AN47" s="17">
        <v>0</v>
      </c>
      <c r="AO47" s="17">
        <v>0</v>
      </c>
      <c r="AP47" s="17">
        <v>0</v>
      </c>
      <c r="AQ47" s="12">
        <v>14776.64</v>
      </c>
    </row>
    <row r="48" spans="1:43" x14ac:dyDescent="0.25">
      <c r="A48" s="4" t="s">
        <v>39</v>
      </c>
      <c r="B48" s="92">
        <v>4744259.5875000004</v>
      </c>
      <c r="C48" s="87">
        <v>1271308.6255000001</v>
      </c>
      <c r="D48" s="87">
        <v>53040</v>
      </c>
      <c r="E48" s="87">
        <v>0</v>
      </c>
      <c r="F48" s="87">
        <v>85573.929499999998</v>
      </c>
      <c r="G48" s="93">
        <v>6154182.1425000001</v>
      </c>
      <c r="H48" s="16">
        <v>9791.2400000000016</v>
      </c>
      <c r="I48" s="17">
        <v>933.72</v>
      </c>
      <c r="J48" s="17">
        <v>0</v>
      </c>
      <c r="K48" s="17">
        <v>0</v>
      </c>
      <c r="L48" s="17">
        <v>205.29</v>
      </c>
      <c r="M48" s="12">
        <v>10930.250000000002</v>
      </c>
      <c r="N48" s="16">
        <v>928387.57000000007</v>
      </c>
      <c r="O48" s="17">
        <v>76127.550000000017</v>
      </c>
      <c r="P48" s="17">
        <v>0</v>
      </c>
      <c r="Q48" s="17">
        <v>0</v>
      </c>
      <c r="R48" s="17">
        <v>13544.300000000001</v>
      </c>
      <c r="S48" s="12">
        <v>1018059.4200000002</v>
      </c>
      <c r="T48" s="16">
        <v>667196.87399999995</v>
      </c>
      <c r="U48" s="17">
        <v>170144.432</v>
      </c>
      <c r="V48" s="17">
        <v>0</v>
      </c>
      <c r="W48" s="17">
        <v>0</v>
      </c>
      <c r="X48" s="17">
        <v>58058.576999999997</v>
      </c>
      <c r="Y48" s="12">
        <v>895399.88300000003</v>
      </c>
      <c r="Z48" s="16">
        <v>2543044.6074999999</v>
      </c>
      <c r="AA48" s="17">
        <v>699391.26249999984</v>
      </c>
      <c r="AB48" s="17">
        <v>53040</v>
      </c>
      <c r="AC48" s="17">
        <v>0</v>
      </c>
      <c r="AD48" s="17">
        <v>13638.2325</v>
      </c>
      <c r="AE48" s="12">
        <v>3309114.1024999996</v>
      </c>
      <c r="AF48" s="16">
        <v>0</v>
      </c>
      <c r="AG48" s="17">
        <v>286123.96000000002</v>
      </c>
      <c r="AH48" s="17">
        <v>0</v>
      </c>
      <c r="AI48" s="17">
        <v>0</v>
      </c>
      <c r="AJ48" s="17">
        <v>0</v>
      </c>
      <c r="AK48" s="12">
        <v>286123.96000000002</v>
      </c>
      <c r="AL48" s="16">
        <v>595839.29600000009</v>
      </c>
      <c r="AM48" s="17">
        <v>38587.701000000001</v>
      </c>
      <c r="AN48" s="17">
        <v>0</v>
      </c>
      <c r="AO48" s="17">
        <v>0</v>
      </c>
      <c r="AP48" s="17">
        <v>127.53</v>
      </c>
      <c r="AQ48" s="12">
        <v>634554.52700000012</v>
      </c>
    </row>
    <row r="49" spans="1:43" x14ac:dyDescent="0.25">
      <c r="A49" s="4" t="s">
        <v>40</v>
      </c>
      <c r="B49" s="92">
        <v>4215212.5856980244</v>
      </c>
      <c r="C49" s="87">
        <v>1290655.721660875</v>
      </c>
      <c r="D49" s="87">
        <v>371655.08160914551</v>
      </c>
      <c r="E49" s="87">
        <v>0</v>
      </c>
      <c r="F49" s="87">
        <v>2010090.2371164844</v>
      </c>
      <c r="G49" s="93">
        <v>7887613.6260845298</v>
      </c>
      <c r="H49" s="16">
        <v>1092975.4248298449</v>
      </c>
      <c r="I49" s="17">
        <v>470480.85246003687</v>
      </c>
      <c r="J49" s="17">
        <v>122258.12613891278</v>
      </c>
      <c r="K49" s="17">
        <v>0</v>
      </c>
      <c r="L49" s="17">
        <v>63850.332766457585</v>
      </c>
      <c r="M49" s="12">
        <v>1749564.7361952523</v>
      </c>
      <c r="N49" s="16">
        <v>2085354.0411736979</v>
      </c>
      <c r="O49" s="17">
        <v>149288.07305187194</v>
      </c>
      <c r="P49" s="17">
        <v>11457.771645815348</v>
      </c>
      <c r="Q49" s="17">
        <v>0</v>
      </c>
      <c r="R49" s="17">
        <v>31026.2882603572</v>
      </c>
      <c r="S49" s="12">
        <v>2277126.1741317422</v>
      </c>
      <c r="T49" s="16">
        <v>239046.33132142542</v>
      </c>
      <c r="U49" s="17">
        <v>523339.27444523392</v>
      </c>
      <c r="V49" s="17">
        <v>104858.25382441749</v>
      </c>
      <c r="W49" s="17">
        <v>0</v>
      </c>
      <c r="X49" s="17">
        <v>1880759.9575227923</v>
      </c>
      <c r="Y49" s="12">
        <v>2748003.8171138689</v>
      </c>
      <c r="Z49" s="16">
        <v>90651.243590236903</v>
      </c>
      <c r="AA49" s="17">
        <v>56143.134758966073</v>
      </c>
      <c r="AB49" s="17">
        <v>133080.92999999991</v>
      </c>
      <c r="AC49" s="17">
        <v>0</v>
      </c>
      <c r="AD49" s="17">
        <v>0</v>
      </c>
      <c r="AE49" s="12">
        <v>279875.30834920285</v>
      </c>
      <c r="AF49" s="16">
        <v>0</v>
      </c>
      <c r="AG49" s="17">
        <v>0</v>
      </c>
      <c r="AH49" s="17">
        <v>0</v>
      </c>
      <c r="AI49" s="17">
        <v>0</v>
      </c>
      <c r="AJ49" s="17">
        <v>0</v>
      </c>
      <c r="AK49" s="12">
        <v>0</v>
      </c>
      <c r="AL49" s="16">
        <v>707185.54478281911</v>
      </c>
      <c r="AM49" s="17">
        <v>91404.386944766156</v>
      </c>
      <c r="AN49" s="17">
        <v>0</v>
      </c>
      <c r="AO49" s="17">
        <v>0</v>
      </c>
      <c r="AP49" s="17">
        <v>34453.658566877435</v>
      </c>
      <c r="AQ49" s="12">
        <v>833043.59029446275</v>
      </c>
    </row>
    <row r="50" spans="1:43" x14ac:dyDescent="0.25">
      <c r="A50" s="4" t="s">
        <v>41</v>
      </c>
      <c r="B50" s="92">
        <v>814344</v>
      </c>
      <c r="C50" s="87">
        <v>216273</v>
      </c>
      <c r="D50" s="87">
        <v>54965</v>
      </c>
      <c r="E50" s="87">
        <v>0</v>
      </c>
      <c r="F50" s="87">
        <v>7327</v>
      </c>
      <c r="G50" s="93">
        <v>1092909</v>
      </c>
      <c r="H50" s="16">
        <v>82813</v>
      </c>
      <c r="I50" s="17">
        <v>41360</v>
      </c>
      <c r="J50" s="17">
        <v>38273</v>
      </c>
      <c r="K50" s="17">
        <v>0</v>
      </c>
      <c r="L50" s="17">
        <v>0</v>
      </c>
      <c r="M50" s="12">
        <v>162446</v>
      </c>
      <c r="N50" s="16">
        <v>125309</v>
      </c>
      <c r="O50" s="17">
        <v>11733</v>
      </c>
      <c r="P50" s="17">
        <v>0</v>
      </c>
      <c r="Q50" s="17">
        <v>0</v>
      </c>
      <c r="R50" s="17">
        <v>0</v>
      </c>
      <c r="S50" s="12">
        <v>137042</v>
      </c>
      <c r="T50" s="16">
        <v>400107</v>
      </c>
      <c r="U50" s="17">
        <v>111702</v>
      </c>
      <c r="V50" s="17">
        <v>2999</v>
      </c>
      <c r="W50" s="17">
        <v>0</v>
      </c>
      <c r="X50" s="17">
        <v>7327</v>
      </c>
      <c r="Y50" s="12">
        <v>522135</v>
      </c>
      <c r="Z50" s="16">
        <v>0</v>
      </c>
      <c r="AA50" s="17">
        <v>10003</v>
      </c>
      <c r="AB50" s="17">
        <v>13693</v>
      </c>
      <c r="AC50" s="17">
        <v>0</v>
      </c>
      <c r="AD50" s="17">
        <v>0</v>
      </c>
      <c r="AE50" s="12">
        <v>23696</v>
      </c>
      <c r="AF50" s="16">
        <v>0</v>
      </c>
      <c r="AG50" s="17">
        <v>0</v>
      </c>
      <c r="AH50" s="17">
        <v>0</v>
      </c>
      <c r="AI50" s="17">
        <v>0</v>
      </c>
      <c r="AJ50" s="17">
        <v>0</v>
      </c>
      <c r="AK50" s="12">
        <v>0</v>
      </c>
      <c r="AL50" s="16">
        <v>206115</v>
      </c>
      <c r="AM50" s="17">
        <v>41475</v>
      </c>
      <c r="AN50" s="17">
        <v>0</v>
      </c>
      <c r="AO50" s="17">
        <v>0</v>
      </c>
      <c r="AP50" s="17">
        <v>0</v>
      </c>
      <c r="AQ50" s="12">
        <v>247590</v>
      </c>
    </row>
    <row r="51" spans="1:43" x14ac:dyDescent="0.25">
      <c r="A51" s="4" t="s">
        <v>42</v>
      </c>
      <c r="B51" s="92">
        <v>5897231</v>
      </c>
      <c r="C51" s="87">
        <v>1350920</v>
      </c>
      <c r="D51" s="87">
        <v>0</v>
      </c>
      <c r="E51" s="87">
        <v>0</v>
      </c>
      <c r="F51" s="87">
        <v>0</v>
      </c>
      <c r="G51" s="93">
        <v>7248151</v>
      </c>
      <c r="H51" s="16">
        <v>510033</v>
      </c>
      <c r="I51" s="17">
        <v>316414</v>
      </c>
      <c r="J51" s="17">
        <v>0</v>
      </c>
      <c r="K51" s="17">
        <v>0</v>
      </c>
      <c r="L51" s="17">
        <v>0</v>
      </c>
      <c r="M51" s="12">
        <v>826447</v>
      </c>
      <c r="N51" s="16">
        <v>2066222</v>
      </c>
      <c r="O51" s="17">
        <v>74500</v>
      </c>
      <c r="P51" s="17">
        <v>0</v>
      </c>
      <c r="Q51" s="17">
        <v>0</v>
      </c>
      <c r="R51" s="17">
        <v>0</v>
      </c>
      <c r="S51" s="12">
        <v>2140722</v>
      </c>
      <c r="T51" s="16">
        <v>1364783</v>
      </c>
      <c r="U51" s="17">
        <v>369437</v>
      </c>
      <c r="V51" s="17">
        <v>0</v>
      </c>
      <c r="W51" s="17">
        <v>0</v>
      </c>
      <c r="X51" s="17">
        <v>0</v>
      </c>
      <c r="Y51" s="12">
        <v>1734220</v>
      </c>
      <c r="Z51" s="16">
        <v>0</v>
      </c>
      <c r="AA51" s="17">
        <v>86515</v>
      </c>
      <c r="AB51" s="17">
        <v>0</v>
      </c>
      <c r="AC51" s="17">
        <v>0</v>
      </c>
      <c r="AD51" s="17">
        <v>0</v>
      </c>
      <c r="AE51" s="12">
        <v>86515</v>
      </c>
      <c r="AF51" s="16">
        <v>0</v>
      </c>
      <c r="AG51" s="17">
        <v>0</v>
      </c>
      <c r="AH51" s="17">
        <v>0</v>
      </c>
      <c r="AI51" s="17">
        <v>0</v>
      </c>
      <c r="AJ51" s="17">
        <v>0</v>
      </c>
      <c r="AK51" s="12">
        <v>0</v>
      </c>
      <c r="AL51" s="16">
        <v>1956193</v>
      </c>
      <c r="AM51" s="17">
        <v>504054</v>
      </c>
      <c r="AN51" s="17">
        <v>0</v>
      </c>
      <c r="AO51" s="17">
        <v>0</v>
      </c>
      <c r="AP51" s="17">
        <v>0</v>
      </c>
      <c r="AQ51" s="12">
        <v>2460247</v>
      </c>
    </row>
    <row r="52" spans="1:43" x14ac:dyDescent="0.25">
      <c r="A52" s="4" t="s">
        <v>43</v>
      </c>
      <c r="B52" s="92">
        <v>5152068.148820092</v>
      </c>
      <c r="C52" s="87">
        <v>1019201.1899641874</v>
      </c>
      <c r="D52" s="87">
        <v>0</v>
      </c>
      <c r="E52" s="87">
        <v>0</v>
      </c>
      <c r="F52" s="87">
        <v>414894.23920323333</v>
      </c>
      <c r="G52" s="93">
        <v>6586163.5779875135</v>
      </c>
      <c r="H52" s="16">
        <v>1525979.5280600563</v>
      </c>
      <c r="I52" s="17">
        <v>189412.25996418751</v>
      </c>
      <c r="J52" s="17">
        <v>0</v>
      </c>
      <c r="K52" s="17">
        <v>0</v>
      </c>
      <c r="L52" s="17">
        <v>7143.6692032333431</v>
      </c>
      <c r="M52" s="12">
        <v>1722535.4572274773</v>
      </c>
      <c r="N52" s="16">
        <v>2840126.1616941299</v>
      </c>
      <c r="O52" s="17">
        <v>334440</v>
      </c>
      <c r="P52" s="17">
        <v>0</v>
      </c>
      <c r="Q52" s="17">
        <v>0</v>
      </c>
      <c r="R52" s="17">
        <v>154213</v>
      </c>
      <c r="S52" s="12">
        <v>3328779.1616941299</v>
      </c>
      <c r="T52" s="16">
        <v>739101.68154682464</v>
      </c>
      <c r="U52" s="17">
        <v>282712</v>
      </c>
      <c r="V52" s="17">
        <v>0</v>
      </c>
      <c r="W52" s="17">
        <v>0</v>
      </c>
      <c r="X52" s="17">
        <v>212792</v>
      </c>
      <c r="Y52" s="12">
        <v>1234605.6815468245</v>
      </c>
      <c r="Z52" s="16">
        <v>46860.777519081093</v>
      </c>
      <c r="AA52" s="17">
        <v>212234.10999999996</v>
      </c>
      <c r="AB52" s="17">
        <v>0</v>
      </c>
      <c r="AC52" s="17">
        <v>0</v>
      </c>
      <c r="AD52" s="17">
        <v>40745.57</v>
      </c>
      <c r="AE52" s="12">
        <v>299840.45751908107</v>
      </c>
      <c r="AF52" s="16">
        <v>0</v>
      </c>
      <c r="AG52" s="17">
        <v>402.82</v>
      </c>
      <c r="AH52" s="17">
        <v>0</v>
      </c>
      <c r="AI52" s="17">
        <v>0</v>
      </c>
      <c r="AJ52" s="17">
        <v>0</v>
      </c>
      <c r="AK52" s="12">
        <v>402.82</v>
      </c>
      <c r="AL52" s="16">
        <v>0</v>
      </c>
      <c r="AM52" s="17">
        <v>0</v>
      </c>
      <c r="AN52" s="17">
        <v>0</v>
      </c>
      <c r="AO52" s="17">
        <v>0</v>
      </c>
      <c r="AP52" s="17">
        <v>0</v>
      </c>
      <c r="AQ52" s="12">
        <v>0</v>
      </c>
    </row>
    <row r="53" spans="1:43" x14ac:dyDescent="0.25">
      <c r="A53" s="4" t="s">
        <v>44</v>
      </c>
      <c r="B53" s="92">
        <v>19592000</v>
      </c>
      <c r="C53" s="87">
        <v>9090000</v>
      </c>
      <c r="D53" s="87">
        <v>35000</v>
      </c>
      <c r="E53" s="87">
        <v>0</v>
      </c>
      <c r="F53" s="87">
        <v>1645000</v>
      </c>
      <c r="G53" s="93">
        <v>30362000</v>
      </c>
      <c r="H53" s="16">
        <v>6506000</v>
      </c>
      <c r="I53" s="17">
        <v>7163000</v>
      </c>
      <c r="J53" s="17">
        <v>0</v>
      </c>
      <c r="K53" s="17">
        <v>0</v>
      </c>
      <c r="L53" s="17">
        <v>480000</v>
      </c>
      <c r="M53" s="12">
        <v>14149000</v>
      </c>
      <c r="N53" s="16">
        <v>10039000</v>
      </c>
      <c r="O53" s="17">
        <v>1038000</v>
      </c>
      <c r="P53" s="17">
        <v>0</v>
      </c>
      <c r="Q53" s="17">
        <v>0</v>
      </c>
      <c r="R53" s="17">
        <v>196000</v>
      </c>
      <c r="S53" s="12">
        <v>11273000</v>
      </c>
      <c r="T53" s="16">
        <v>3047000</v>
      </c>
      <c r="U53" s="17">
        <v>889000</v>
      </c>
      <c r="V53" s="17">
        <v>35000</v>
      </c>
      <c r="W53" s="17">
        <v>0</v>
      </c>
      <c r="X53" s="17">
        <v>969000</v>
      </c>
      <c r="Y53" s="12">
        <v>4940000</v>
      </c>
      <c r="Z53" s="16">
        <v>0</v>
      </c>
      <c r="AA53" s="17">
        <v>0</v>
      </c>
      <c r="AB53" s="17">
        <v>0</v>
      </c>
      <c r="AC53" s="17">
        <v>0</v>
      </c>
      <c r="AD53" s="17">
        <v>0</v>
      </c>
      <c r="AE53" s="12">
        <v>0</v>
      </c>
      <c r="AF53" s="16">
        <v>0</v>
      </c>
      <c r="AG53" s="17">
        <v>0</v>
      </c>
      <c r="AH53" s="17">
        <v>0</v>
      </c>
      <c r="AI53" s="17">
        <v>0</v>
      </c>
      <c r="AJ53" s="17">
        <v>0</v>
      </c>
      <c r="AK53" s="12">
        <v>0</v>
      </c>
      <c r="AL53" s="16">
        <v>0</v>
      </c>
      <c r="AM53" s="17">
        <v>0</v>
      </c>
      <c r="AN53" s="17">
        <v>0</v>
      </c>
      <c r="AO53" s="17">
        <v>0</v>
      </c>
      <c r="AP53" s="17">
        <v>0</v>
      </c>
      <c r="AQ53" s="12">
        <v>0</v>
      </c>
    </row>
    <row r="54" spans="1:43" x14ac:dyDescent="0.25">
      <c r="A54" s="4" t="s">
        <v>264</v>
      </c>
      <c r="B54" s="92">
        <v>12844203.219999999</v>
      </c>
      <c r="C54" s="87">
        <v>2892940.06</v>
      </c>
      <c r="D54" s="87">
        <v>0</v>
      </c>
      <c r="E54" s="87">
        <v>0</v>
      </c>
      <c r="F54" s="87">
        <v>828700.46</v>
      </c>
      <c r="G54" s="93">
        <v>16565843.739999998</v>
      </c>
      <c r="H54" s="16">
        <v>2509805.9299999997</v>
      </c>
      <c r="I54" s="17">
        <v>1152416.68</v>
      </c>
      <c r="J54" s="17">
        <v>0</v>
      </c>
      <c r="K54" s="17">
        <v>0</v>
      </c>
      <c r="L54" s="17">
        <v>42769.56</v>
      </c>
      <c r="M54" s="12">
        <v>3704992.1699999995</v>
      </c>
      <c r="N54" s="16">
        <v>3978777.53</v>
      </c>
      <c r="O54" s="17">
        <v>430035.34</v>
      </c>
      <c r="P54" s="17">
        <v>0</v>
      </c>
      <c r="Q54" s="17">
        <v>0</v>
      </c>
      <c r="R54" s="17">
        <v>132704</v>
      </c>
      <c r="S54" s="12">
        <v>4541516.87</v>
      </c>
      <c r="T54" s="16">
        <v>4314975.3099999996</v>
      </c>
      <c r="U54" s="17">
        <v>1047267.4</v>
      </c>
      <c r="V54" s="17">
        <v>0</v>
      </c>
      <c r="W54" s="17">
        <v>0</v>
      </c>
      <c r="X54" s="17">
        <v>653226.9</v>
      </c>
      <c r="Y54" s="12">
        <v>6015469.6100000003</v>
      </c>
      <c r="Z54" s="16">
        <v>0</v>
      </c>
      <c r="AA54" s="17">
        <v>0</v>
      </c>
      <c r="AB54" s="17">
        <v>0</v>
      </c>
      <c r="AC54" s="17">
        <v>0</v>
      </c>
      <c r="AD54" s="17">
        <v>0</v>
      </c>
      <c r="AE54" s="12">
        <v>0</v>
      </c>
      <c r="AF54" s="16">
        <v>368645.52</v>
      </c>
      <c r="AG54" s="17">
        <v>95899</v>
      </c>
      <c r="AH54" s="17">
        <v>0</v>
      </c>
      <c r="AI54" s="17">
        <v>0</v>
      </c>
      <c r="AJ54" s="17">
        <v>0</v>
      </c>
      <c r="AK54" s="12">
        <v>464544.52</v>
      </c>
      <c r="AL54" s="16">
        <v>1671998.93</v>
      </c>
      <c r="AM54" s="17">
        <v>167321.64000000001</v>
      </c>
      <c r="AN54" s="17">
        <v>0</v>
      </c>
      <c r="AO54" s="17">
        <v>0</v>
      </c>
      <c r="AP54" s="17">
        <v>0</v>
      </c>
      <c r="AQ54" s="12">
        <v>1839320.5699999998</v>
      </c>
    </row>
    <row r="55" spans="1:43" x14ac:dyDescent="0.25">
      <c r="A55" s="4" t="s">
        <v>45</v>
      </c>
      <c r="B55" s="92">
        <v>3918593.6300000004</v>
      </c>
      <c r="C55" s="87">
        <v>2159948</v>
      </c>
      <c r="D55" s="87">
        <v>0</v>
      </c>
      <c r="E55" s="87">
        <v>23540.27</v>
      </c>
      <c r="F55" s="87">
        <v>0</v>
      </c>
      <c r="G55" s="93">
        <v>6102081.8999999994</v>
      </c>
      <c r="H55" s="16">
        <v>441888.93</v>
      </c>
      <c r="I55" s="17">
        <v>1224103</v>
      </c>
      <c r="J55" s="17">
        <v>0</v>
      </c>
      <c r="K55" s="17">
        <v>0</v>
      </c>
      <c r="L55" s="17">
        <v>0</v>
      </c>
      <c r="M55" s="12">
        <v>1665991.93</v>
      </c>
      <c r="N55" s="16">
        <v>1496508.6500000001</v>
      </c>
      <c r="O55" s="17">
        <v>509728</v>
      </c>
      <c r="P55" s="17">
        <v>0</v>
      </c>
      <c r="Q55" s="17">
        <v>23540.27</v>
      </c>
      <c r="R55" s="17">
        <v>0</v>
      </c>
      <c r="S55" s="12">
        <v>2029776.9200000002</v>
      </c>
      <c r="T55" s="16">
        <v>924656.5</v>
      </c>
      <c r="U55" s="17">
        <v>327325</v>
      </c>
      <c r="V55" s="17">
        <v>0</v>
      </c>
      <c r="W55" s="17">
        <v>0</v>
      </c>
      <c r="X55" s="17">
        <v>0</v>
      </c>
      <c r="Y55" s="12">
        <v>1251981.5</v>
      </c>
      <c r="Z55" s="16">
        <v>951967.47000000009</v>
      </c>
      <c r="AA55" s="17">
        <v>80040</v>
      </c>
      <c r="AB55" s="17">
        <v>0</v>
      </c>
      <c r="AC55" s="17">
        <v>0</v>
      </c>
      <c r="AD55" s="17">
        <v>0</v>
      </c>
      <c r="AE55" s="12">
        <v>1032007.4700000001</v>
      </c>
      <c r="AF55" s="16">
        <v>0</v>
      </c>
      <c r="AG55" s="17">
        <v>0</v>
      </c>
      <c r="AH55" s="17">
        <v>0</v>
      </c>
      <c r="AI55" s="17">
        <v>0</v>
      </c>
      <c r="AJ55" s="17">
        <v>0</v>
      </c>
      <c r="AK55" s="12">
        <v>0</v>
      </c>
      <c r="AL55" s="16">
        <v>103572.08</v>
      </c>
      <c r="AM55" s="17">
        <v>18752</v>
      </c>
      <c r="AN55" s="17">
        <v>0</v>
      </c>
      <c r="AO55" s="17">
        <v>0</v>
      </c>
      <c r="AP55" s="17">
        <v>0</v>
      </c>
      <c r="AQ55" s="12">
        <v>122324.08</v>
      </c>
    </row>
    <row r="56" spans="1:43" x14ac:dyDescent="0.25">
      <c r="A56" s="4" t="s">
        <v>46</v>
      </c>
      <c r="B56" s="92">
        <v>4280636.17</v>
      </c>
      <c r="C56" s="87">
        <v>1031052.3500000001</v>
      </c>
      <c r="D56" s="87">
        <v>0</v>
      </c>
      <c r="E56" s="87">
        <v>0</v>
      </c>
      <c r="F56" s="87">
        <v>61109.45</v>
      </c>
      <c r="G56" s="93">
        <v>5372797.9700000007</v>
      </c>
      <c r="H56" s="16">
        <v>61085.42</v>
      </c>
      <c r="I56" s="17">
        <v>29938.53</v>
      </c>
      <c r="J56" s="17">
        <v>0</v>
      </c>
      <c r="K56" s="17">
        <v>0</v>
      </c>
      <c r="L56" s="17">
        <v>0</v>
      </c>
      <c r="M56" s="12">
        <v>91023.95</v>
      </c>
      <c r="N56" s="16">
        <v>1045489.98</v>
      </c>
      <c r="O56" s="17">
        <v>153603.39000000001</v>
      </c>
      <c r="P56" s="17">
        <v>0</v>
      </c>
      <c r="Q56" s="17">
        <v>0</v>
      </c>
      <c r="R56" s="17">
        <v>0</v>
      </c>
      <c r="S56" s="12">
        <v>1199093.3700000001</v>
      </c>
      <c r="T56" s="16">
        <v>52302.58</v>
      </c>
      <c r="U56" s="17">
        <v>283900.99</v>
      </c>
      <c r="V56" s="17">
        <v>0</v>
      </c>
      <c r="W56" s="17">
        <v>0</v>
      </c>
      <c r="X56" s="17">
        <v>13309.45</v>
      </c>
      <c r="Y56" s="12">
        <v>349513.02</v>
      </c>
      <c r="Z56" s="16">
        <v>1718762.4</v>
      </c>
      <c r="AA56" s="17">
        <v>303103.63</v>
      </c>
      <c r="AB56" s="17">
        <v>0</v>
      </c>
      <c r="AC56" s="17">
        <v>0</v>
      </c>
      <c r="AD56" s="17">
        <v>47500</v>
      </c>
      <c r="AE56" s="12">
        <v>2069366.0299999998</v>
      </c>
      <c r="AF56" s="16">
        <v>0</v>
      </c>
      <c r="AG56" s="17">
        <v>5994.56</v>
      </c>
      <c r="AH56" s="17">
        <v>0</v>
      </c>
      <c r="AI56" s="17">
        <v>0</v>
      </c>
      <c r="AJ56" s="17">
        <v>0</v>
      </c>
      <c r="AK56" s="12">
        <v>5994.56</v>
      </c>
      <c r="AL56" s="16">
        <v>1402995.79</v>
      </c>
      <c r="AM56" s="17">
        <v>254511.25</v>
      </c>
      <c r="AN56" s="17">
        <v>0</v>
      </c>
      <c r="AO56" s="17">
        <v>0</v>
      </c>
      <c r="AP56" s="17">
        <v>300</v>
      </c>
      <c r="AQ56" s="12">
        <v>1657807.04</v>
      </c>
    </row>
    <row r="57" spans="1:43" x14ac:dyDescent="0.25">
      <c r="A57" s="4" t="s">
        <v>47</v>
      </c>
      <c r="B57" s="92">
        <v>1775039</v>
      </c>
      <c r="C57" s="87">
        <v>583987</v>
      </c>
      <c r="D57" s="87">
        <v>0</v>
      </c>
      <c r="E57" s="87">
        <v>0</v>
      </c>
      <c r="F57" s="87">
        <v>0</v>
      </c>
      <c r="G57" s="93">
        <v>2359026</v>
      </c>
      <c r="H57" s="16">
        <v>0</v>
      </c>
      <c r="I57" s="17">
        <v>112330</v>
      </c>
      <c r="J57" s="17">
        <v>0</v>
      </c>
      <c r="K57" s="17">
        <v>0</v>
      </c>
      <c r="L57" s="17">
        <v>0</v>
      </c>
      <c r="M57" s="12">
        <v>112330</v>
      </c>
      <c r="N57" s="16">
        <v>698104</v>
      </c>
      <c r="O57" s="17">
        <v>295795</v>
      </c>
      <c r="P57" s="17">
        <v>0</v>
      </c>
      <c r="Q57" s="17">
        <v>0</v>
      </c>
      <c r="R57" s="17">
        <v>0</v>
      </c>
      <c r="S57" s="12">
        <v>993899</v>
      </c>
      <c r="T57" s="16">
        <v>0</v>
      </c>
      <c r="U57" s="17">
        <v>86897</v>
      </c>
      <c r="V57" s="17">
        <v>0</v>
      </c>
      <c r="W57" s="17">
        <v>0</v>
      </c>
      <c r="X57" s="17">
        <v>0</v>
      </c>
      <c r="Y57" s="12">
        <v>86897</v>
      </c>
      <c r="Z57" s="16">
        <v>12523</v>
      </c>
      <c r="AA57" s="17">
        <v>30251</v>
      </c>
      <c r="AB57" s="17">
        <v>0</v>
      </c>
      <c r="AC57" s="17">
        <v>0</v>
      </c>
      <c r="AD57" s="17">
        <v>0</v>
      </c>
      <c r="AE57" s="12">
        <v>42774</v>
      </c>
      <c r="AF57" s="16">
        <v>0</v>
      </c>
      <c r="AG57" s="17">
        <v>0</v>
      </c>
      <c r="AH57" s="17">
        <v>0</v>
      </c>
      <c r="AI57" s="17">
        <v>0</v>
      </c>
      <c r="AJ57" s="17">
        <v>0</v>
      </c>
      <c r="AK57" s="12">
        <v>0</v>
      </c>
      <c r="AL57" s="16">
        <v>1064412</v>
      </c>
      <c r="AM57" s="17">
        <v>58714</v>
      </c>
      <c r="AN57" s="17">
        <v>0</v>
      </c>
      <c r="AO57" s="17">
        <v>0</v>
      </c>
      <c r="AP57" s="17">
        <v>0</v>
      </c>
      <c r="AQ57" s="12">
        <v>1123126</v>
      </c>
    </row>
    <row r="58" spans="1:43" x14ac:dyDescent="0.25">
      <c r="A58" s="4" t="s">
        <v>48</v>
      </c>
      <c r="B58" s="92">
        <v>7450123</v>
      </c>
      <c r="C58" s="87">
        <v>299438</v>
      </c>
      <c r="D58" s="87">
        <v>1076981</v>
      </c>
      <c r="E58" s="87">
        <v>0</v>
      </c>
      <c r="F58" s="87">
        <v>2496720</v>
      </c>
      <c r="G58" s="93">
        <v>11323262</v>
      </c>
      <c r="H58" s="16">
        <v>1892166</v>
      </c>
      <c r="I58" s="17">
        <v>50842</v>
      </c>
      <c r="J58" s="17">
        <v>285647</v>
      </c>
      <c r="K58" s="17">
        <v>0</v>
      </c>
      <c r="L58" s="17">
        <v>870129</v>
      </c>
      <c r="M58" s="12">
        <v>3098784</v>
      </c>
      <c r="N58" s="16">
        <v>2912887</v>
      </c>
      <c r="O58" s="17">
        <v>123050</v>
      </c>
      <c r="P58" s="17">
        <v>90915</v>
      </c>
      <c r="Q58" s="17">
        <v>0</v>
      </c>
      <c r="R58" s="17">
        <v>93296</v>
      </c>
      <c r="S58" s="12">
        <v>3220148</v>
      </c>
      <c r="T58" s="16">
        <v>1726512</v>
      </c>
      <c r="U58" s="17">
        <v>83798</v>
      </c>
      <c r="V58" s="17">
        <v>378918</v>
      </c>
      <c r="W58" s="17">
        <v>0</v>
      </c>
      <c r="X58" s="17">
        <v>1474207</v>
      </c>
      <c r="Y58" s="12">
        <v>3663435</v>
      </c>
      <c r="Z58" s="16">
        <v>225015</v>
      </c>
      <c r="AA58" s="17">
        <v>41581</v>
      </c>
      <c r="AB58" s="17">
        <v>300110</v>
      </c>
      <c r="AC58" s="17">
        <v>0</v>
      </c>
      <c r="AD58" s="17">
        <v>16550</v>
      </c>
      <c r="AE58" s="12">
        <v>583256</v>
      </c>
      <c r="AF58" s="16">
        <v>0</v>
      </c>
      <c r="AG58" s="17">
        <v>0</v>
      </c>
      <c r="AH58" s="17">
        <v>0</v>
      </c>
      <c r="AI58" s="17">
        <v>0</v>
      </c>
      <c r="AJ58" s="17">
        <v>0</v>
      </c>
      <c r="AK58" s="12">
        <v>0</v>
      </c>
      <c r="AL58" s="16">
        <v>693543</v>
      </c>
      <c r="AM58" s="17">
        <v>167</v>
      </c>
      <c r="AN58" s="17">
        <v>21391</v>
      </c>
      <c r="AO58" s="17">
        <v>0</v>
      </c>
      <c r="AP58" s="17">
        <v>42538</v>
      </c>
      <c r="AQ58" s="12">
        <v>757639</v>
      </c>
    </row>
    <row r="59" spans="1:43" x14ac:dyDescent="0.25">
      <c r="A59" s="4" t="s">
        <v>49</v>
      </c>
      <c r="B59" s="92">
        <v>24425374.019599978</v>
      </c>
      <c r="C59" s="87">
        <v>6352038.5425999975</v>
      </c>
      <c r="D59" s="87">
        <v>874914.21558503434</v>
      </c>
      <c r="E59" s="87">
        <v>0</v>
      </c>
      <c r="F59" s="87">
        <v>872575.0410000002</v>
      </c>
      <c r="G59" s="93">
        <v>32524901.818785015</v>
      </c>
      <c r="H59" s="16">
        <v>11520606.070000006</v>
      </c>
      <c r="I59" s="17">
        <v>2882638.6799999969</v>
      </c>
      <c r="J59" s="17">
        <v>559897.757945852</v>
      </c>
      <c r="K59" s="17">
        <v>0</v>
      </c>
      <c r="L59" s="17">
        <v>6100.5300000000007</v>
      </c>
      <c r="M59" s="12">
        <v>14969243.037945855</v>
      </c>
      <c r="N59" s="16">
        <v>3296891.4799999874</v>
      </c>
      <c r="O59" s="17">
        <v>391046.56000000011</v>
      </c>
      <c r="P59" s="17">
        <v>0</v>
      </c>
      <c r="Q59" s="17">
        <v>0</v>
      </c>
      <c r="R59" s="17">
        <v>28793.539999999994</v>
      </c>
      <c r="S59" s="12">
        <v>3716731.5799999875</v>
      </c>
      <c r="T59" s="16">
        <v>2788294.2899999972</v>
      </c>
      <c r="U59" s="17">
        <v>832482.33000000007</v>
      </c>
      <c r="V59" s="17">
        <v>0</v>
      </c>
      <c r="W59" s="17">
        <v>0</v>
      </c>
      <c r="X59" s="17">
        <v>495999.4200000001</v>
      </c>
      <c r="Y59" s="12">
        <v>4116776.0399999972</v>
      </c>
      <c r="Z59" s="16">
        <v>4152978.7899999921</v>
      </c>
      <c r="AA59" s="17">
        <v>449334.68999999954</v>
      </c>
      <c r="AB59" s="17">
        <v>294482.05843918235</v>
      </c>
      <c r="AC59" s="17">
        <v>0</v>
      </c>
      <c r="AD59" s="17">
        <v>7309</v>
      </c>
      <c r="AE59" s="12">
        <v>4904104.5384391742</v>
      </c>
      <c r="AF59" s="16">
        <v>0</v>
      </c>
      <c r="AG59" s="17">
        <v>0</v>
      </c>
      <c r="AH59" s="17">
        <v>0</v>
      </c>
      <c r="AI59" s="17">
        <v>0</v>
      </c>
      <c r="AJ59" s="17">
        <v>0</v>
      </c>
      <c r="AK59" s="12">
        <v>0</v>
      </c>
      <c r="AL59" s="16">
        <v>2666603.3895999989</v>
      </c>
      <c r="AM59" s="17">
        <v>1796536.2826000007</v>
      </c>
      <c r="AN59" s="17">
        <v>20534.3992</v>
      </c>
      <c r="AO59" s="17">
        <v>0</v>
      </c>
      <c r="AP59" s="17">
        <v>334372.55100000009</v>
      </c>
      <c r="AQ59" s="12">
        <v>4818046.6223999998</v>
      </c>
    </row>
    <row r="60" spans="1:43" x14ac:dyDescent="0.25">
      <c r="A60" s="4" t="s">
        <v>50</v>
      </c>
      <c r="B60" s="92">
        <v>2382680.0099999998</v>
      </c>
      <c r="C60" s="87">
        <v>538862.15</v>
      </c>
      <c r="D60" s="87">
        <v>25040.370000000003</v>
      </c>
      <c r="E60" s="87">
        <v>0</v>
      </c>
      <c r="F60" s="87">
        <v>66942.13</v>
      </c>
      <c r="G60" s="93">
        <v>3013524.66</v>
      </c>
      <c r="H60" s="16">
        <v>348895.31999999995</v>
      </c>
      <c r="I60" s="17">
        <v>91140.5</v>
      </c>
      <c r="J60" s="17">
        <v>0</v>
      </c>
      <c r="K60" s="17">
        <v>0</v>
      </c>
      <c r="L60" s="17">
        <v>159.19</v>
      </c>
      <c r="M60" s="12">
        <v>440195.00999999995</v>
      </c>
      <c r="N60" s="16">
        <v>792803.92999999993</v>
      </c>
      <c r="O60" s="17">
        <v>92394.290000000008</v>
      </c>
      <c r="P60" s="17">
        <v>0</v>
      </c>
      <c r="Q60" s="17">
        <v>0</v>
      </c>
      <c r="R60" s="17">
        <v>413.98999999999995</v>
      </c>
      <c r="S60" s="12">
        <v>885612.21</v>
      </c>
      <c r="T60" s="16">
        <v>327529.5</v>
      </c>
      <c r="U60" s="17">
        <v>225122.89</v>
      </c>
      <c r="V60" s="17">
        <v>0</v>
      </c>
      <c r="W60" s="17">
        <v>0</v>
      </c>
      <c r="X60" s="17">
        <v>57532.51</v>
      </c>
      <c r="Y60" s="12">
        <v>610184.9</v>
      </c>
      <c r="Z60" s="16">
        <v>0</v>
      </c>
      <c r="AA60" s="17">
        <v>10818.36</v>
      </c>
      <c r="AB60" s="17">
        <v>0</v>
      </c>
      <c r="AC60" s="17">
        <v>0</v>
      </c>
      <c r="AD60" s="17">
        <v>0</v>
      </c>
      <c r="AE60" s="12">
        <v>10818.36</v>
      </c>
      <c r="AF60" s="16">
        <v>0</v>
      </c>
      <c r="AG60" s="17">
        <v>0</v>
      </c>
      <c r="AH60" s="17">
        <v>0</v>
      </c>
      <c r="AI60" s="17">
        <v>0</v>
      </c>
      <c r="AJ60" s="17">
        <v>0</v>
      </c>
      <c r="AK60" s="12">
        <v>0</v>
      </c>
      <c r="AL60" s="16">
        <v>913451.26</v>
      </c>
      <c r="AM60" s="17">
        <v>119386.11</v>
      </c>
      <c r="AN60" s="17">
        <v>25040.370000000003</v>
      </c>
      <c r="AO60" s="17">
        <v>0</v>
      </c>
      <c r="AP60" s="17">
        <v>8836.44</v>
      </c>
      <c r="AQ60" s="12">
        <v>1066714.18</v>
      </c>
    </row>
    <row r="61" spans="1:43" x14ac:dyDescent="0.25">
      <c r="A61" s="4" t="s">
        <v>51</v>
      </c>
      <c r="B61" s="92">
        <v>10668775.310000001</v>
      </c>
      <c r="C61" s="87">
        <v>4017044.0700000003</v>
      </c>
      <c r="D61" s="87">
        <v>708691.69</v>
      </c>
      <c r="E61" s="87">
        <v>0</v>
      </c>
      <c r="F61" s="87">
        <v>734213.1</v>
      </c>
      <c r="G61" s="93">
        <v>16128724.17</v>
      </c>
      <c r="H61" s="16">
        <v>353881.7</v>
      </c>
      <c r="I61" s="17">
        <v>322968.46999999997</v>
      </c>
      <c r="J61" s="17">
        <v>0</v>
      </c>
      <c r="K61" s="17">
        <v>0</v>
      </c>
      <c r="L61" s="17">
        <v>0</v>
      </c>
      <c r="M61" s="12">
        <v>676850.16999999993</v>
      </c>
      <c r="N61" s="16">
        <v>4436166.97</v>
      </c>
      <c r="O61" s="17">
        <v>411209.13</v>
      </c>
      <c r="P61" s="17">
        <v>0</v>
      </c>
      <c r="Q61" s="17">
        <v>0</v>
      </c>
      <c r="R61" s="17">
        <v>2477.94</v>
      </c>
      <c r="S61" s="12">
        <v>4849854.04</v>
      </c>
      <c r="T61" s="16">
        <v>2421694.06</v>
      </c>
      <c r="U61" s="17">
        <v>2524683.7400000002</v>
      </c>
      <c r="V61" s="17">
        <v>0</v>
      </c>
      <c r="W61" s="17">
        <v>0</v>
      </c>
      <c r="X61" s="17">
        <v>517262.76</v>
      </c>
      <c r="Y61" s="12">
        <v>5463640.5600000005</v>
      </c>
      <c r="Z61" s="16">
        <v>454965.01</v>
      </c>
      <c r="AA61" s="17">
        <v>64493.85</v>
      </c>
      <c r="AB61" s="17">
        <v>0</v>
      </c>
      <c r="AC61" s="17">
        <v>0</v>
      </c>
      <c r="AD61" s="17">
        <v>14183.07</v>
      </c>
      <c r="AE61" s="12">
        <v>533641.92999999993</v>
      </c>
      <c r="AF61" s="16">
        <v>44977.08</v>
      </c>
      <c r="AG61" s="17">
        <v>0</v>
      </c>
      <c r="AH61" s="17">
        <v>0</v>
      </c>
      <c r="AI61" s="17">
        <v>0</v>
      </c>
      <c r="AJ61" s="17">
        <v>0</v>
      </c>
      <c r="AK61" s="12">
        <v>44977.08</v>
      </c>
      <c r="AL61" s="16">
        <v>2957090.49</v>
      </c>
      <c r="AM61" s="17">
        <v>693688.88</v>
      </c>
      <c r="AN61" s="17">
        <v>708691.69</v>
      </c>
      <c r="AO61" s="17">
        <v>0</v>
      </c>
      <c r="AP61" s="17">
        <v>200289.33</v>
      </c>
      <c r="AQ61" s="12">
        <v>4559760.3900000006</v>
      </c>
    </row>
    <row r="62" spans="1:43" x14ac:dyDescent="0.25">
      <c r="A62" s="4" t="s">
        <v>52</v>
      </c>
      <c r="B62" s="92">
        <v>7341244.6400000006</v>
      </c>
      <c r="C62" s="87">
        <v>2530742.0399999996</v>
      </c>
      <c r="D62" s="87">
        <v>754433</v>
      </c>
      <c r="E62" s="87">
        <v>0</v>
      </c>
      <c r="F62" s="87">
        <v>2023389.87</v>
      </c>
      <c r="G62" s="93">
        <v>12649809.549999999</v>
      </c>
      <c r="H62" s="16">
        <v>447064.29</v>
      </c>
      <c r="I62" s="17">
        <v>115878.69</v>
      </c>
      <c r="J62" s="17">
        <v>0</v>
      </c>
      <c r="K62" s="17">
        <v>0</v>
      </c>
      <c r="L62" s="17">
        <v>914482.28</v>
      </c>
      <c r="M62" s="12">
        <v>1477425.26</v>
      </c>
      <c r="N62" s="16">
        <v>2667119.85</v>
      </c>
      <c r="O62" s="17">
        <v>722499.48</v>
      </c>
      <c r="P62" s="17">
        <v>175052</v>
      </c>
      <c r="Q62" s="17">
        <v>0</v>
      </c>
      <c r="R62" s="17">
        <v>50480.13</v>
      </c>
      <c r="S62" s="12">
        <v>3615151.46</v>
      </c>
      <c r="T62" s="16">
        <v>2490940.56</v>
      </c>
      <c r="U62" s="17">
        <v>1311796.0900000001</v>
      </c>
      <c r="V62" s="17">
        <v>136043</v>
      </c>
      <c r="W62" s="17">
        <v>0</v>
      </c>
      <c r="X62" s="17">
        <v>1020539.71</v>
      </c>
      <c r="Y62" s="12">
        <v>4959319.3600000003</v>
      </c>
      <c r="Z62" s="16">
        <v>453651.97</v>
      </c>
      <c r="AA62" s="17">
        <v>176628.71</v>
      </c>
      <c r="AB62" s="17">
        <v>443338</v>
      </c>
      <c r="AC62" s="17">
        <v>0</v>
      </c>
      <c r="AD62" s="17">
        <v>32110.17</v>
      </c>
      <c r="AE62" s="12">
        <v>1105728.8499999999</v>
      </c>
      <c r="AF62" s="16">
        <v>176327.45</v>
      </c>
      <c r="AG62" s="17">
        <v>66203</v>
      </c>
      <c r="AH62" s="17">
        <v>0</v>
      </c>
      <c r="AI62" s="17">
        <v>0</v>
      </c>
      <c r="AJ62" s="17">
        <v>0</v>
      </c>
      <c r="AK62" s="12">
        <v>242530.45</v>
      </c>
      <c r="AL62" s="16">
        <v>1106140.52</v>
      </c>
      <c r="AM62" s="17">
        <v>137736.07</v>
      </c>
      <c r="AN62" s="17">
        <v>0</v>
      </c>
      <c r="AO62" s="17">
        <v>0</v>
      </c>
      <c r="AP62" s="17">
        <v>5777.58</v>
      </c>
      <c r="AQ62" s="12">
        <v>1249654.1700000002</v>
      </c>
    </row>
    <row r="63" spans="1:43" x14ac:dyDescent="0.25">
      <c r="A63" s="4" t="s">
        <v>53</v>
      </c>
      <c r="B63" s="92">
        <v>410278</v>
      </c>
      <c r="C63" s="87">
        <v>223644</v>
      </c>
      <c r="D63" s="87">
        <v>108059</v>
      </c>
      <c r="E63" s="87">
        <v>0</v>
      </c>
      <c r="F63" s="87">
        <v>15246</v>
      </c>
      <c r="G63" s="93">
        <v>757227</v>
      </c>
      <c r="H63" s="16">
        <v>0</v>
      </c>
      <c r="I63" s="17">
        <v>929</v>
      </c>
      <c r="J63" s="17">
        <v>97686</v>
      </c>
      <c r="K63" s="17">
        <v>0</v>
      </c>
      <c r="L63" s="17">
        <v>0</v>
      </c>
      <c r="M63" s="12">
        <v>98615</v>
      </c>
      <c r="N63" s="16">
        <v>301966</v>
      </c>
      <c r="O63" s="17">
        <v>51322</v>
      </c>
      <c r="P63" s="17">
        <v>10373</v>
      </c>
      <c r="Q63" s="17">
        <v>0</v>
      </c>
      <c r="R63" s="17">
        <v>0</v>
      </c>
      <c r="S63" s="12">
        <v>363661</v>
      </c>
      <c r="T63" s="16">
        <v>106385</v>
      </c>
      <c r="U63" s="17">
        <v>164380</v>
      </c>
      <c r="V63" s="17">
        <v>0</v>
      </c>
      <c r="W63" s="17">
        <v>0</v>
      </c>
      <c r="X63" s="17">
        <v>15246</v>
      </c>
      <c r="Y63" s="12">
        <v>286011</v>
      </c>
      <c r="Z63" s="16">
        <v>0</v>
      </c>
      <c r="AA63" s="17">
        <v>0</v>
      </c>
      <c r="AB63" s="17">
        <v>0</v>
      </c>
      <c r="AC63" s="17">
        <v>0</v>
      </c>
      <c r="AD63" s="17">
        <v>0</v>
      </c>
      <c r="AE63" s="12">
        <v>0</v>
      </c>
      <c r="AF63" s="16">
        <v>1927</v>
      </c>
      <c r="AG63" s="17">
        <v>7013</v>
      </c>
      <c r="AH63" s="17">
        <v>0</v>
      </c>
      <c r="AI63" s="17">
        <v>0</v>
      </c>
      <c r="AJ63" s="17">
        <v>0</v>
      </c>
      <c r="AK63" s="12">
        <v>8940</v>
      </c>
      <c r="AL63" s="16">
        <v>0</v>
      </c>
      <c r="AM63" s="17">
        <v>0</v>
      </c>
      <c r="AN63" s="17">
        <v>0</v>
      </c>
      <c r="AO63" s="17">
        <v>0</v>
      </c>
      <c r="AP63" s="17">
        <v>0</v>
      </c>
      <c r="AQ63" s="12">
        <v>0</v>
      </c>
    </row>
    <row r="64" spans="1:43" x14ac:dyDescent="0.25">
      <c r="A64" s="4" t="s">
        <v>54</v>
      </c>
      <c r="B64" s="92">
        <v>2726339</v>
      </c>
      <c r="C64" s="87">
        <v>383842</v>
      </c>
      <c r="D64" s="87">
        <v>79928</v>
      </c>
      <c r="E64" s="87">
        <v>0</v>
      </c>
      <c r="F64" s="87">
        <v>0</v>
      </c>
      <c r="G64" s="93">
        <v>3190109</v>
      </c>
      <c r="H64" s="16">
        <v>1316090</v>
      </c>
      <c r="I64" s="17">
        <v>39530</v>
      </c>
      <c r="J64" s="17">
        <v>0</v>
      </c>
      <c r="K64" s="17">
        <v>0</v>
      </c>
      <c r="L64" s="17">
        <v>0</v>
      </c>
      <c r="M64" s="12">
        <v>1355620</v>
      </c>
      <c r="N64" s="16">
        <v>248329</v>
      </c>
      <c r="O64" s="17">
        <v>89153</v>
      </c>
      <c r="P64" s="17">
        <v>7756</v>
      </c>
      <c r="Q64" s="17">
        <v>0</v>
      </c>
      <c r="R64" s="17">
        <v>0</v>
      </c>
      <c r="S64" s="12">
        <v>345238</v>
      </c>
      <c r="T64" s="16">
        <v>109277</v>
      </c>
      <c r="U64" s="17">
        <v>79808</v>
      </c>
      <c r="V64" s="17">
        <v>0</v>
      </c>
      <c r="W64" s="17">
        <v>0</v>
      </c>
      <c r="X64" s="17">
        <v>0</v>
      </c>
      <c r="Y64" s="12">
        <v>189085</v>
      </c>
      <c r="Z64" s="16">
        <v>930936</v>
      </c>
      <c r="AA64" s="17">
        <v>105867</v>
      </c>
      <c r="AB64" s="17">
        <v>72172</v>
      </c>
      <c r="AC64" s="17">
        <v>0</v>
      </c>
      <c r="AD64" s="17">
        <v>0</v>
      </c>
      <c r="AE64" s="12">
        <v>1108975</v>
      </c>
      <c r="AF64" s="16">
        <v>0</v>
      </c>
      <c r="AG64" s="17">
        <v>0</v>
      </c>
      <c r="AH64" s="17">
        <v>0</v>
      </c>
      <c r="AI64" s="17">
        <v>0</v>
      </c>
      <c r="AJ64" s="17">
        <v>0</v>
      </c>
      <c r="AK64" s="12">
        <v>0</v>
      </c>
      <c r="AL64" s="16">
        <v>121707</v>
      </c>
      <c r="AM64" s="17">
        <v>69484</v>
      </c>
      <c r="AN64" s="17">
        <v>0</v>
      </c>
      <c r="AO64" s="17">
        <v>0</v>
      </c>
      <c r="AP64" s="17">
        <v>0</v>
      </c>
      <c r="AQ64" s="12">
        <v>191191</v>
      </c>
    </row>
    <row r="65" spans="1:43" x14ac:dyDescent="0.25">
      <c r="A65" s="4" t="s">
        <v>55</v>
      </c>
      <c r="B65" s="92">
        <v>899503</v>
      </c>
      <c r="C65" s="87">
        <v>932895</v>
      </c>
      <c r="D65" s="87">
        <v>271525</v>
      </c>
      <c r="E65" s="87">
        <v>0</v>
      </c>
      <c r="F65" s="87">
        <v>0</v>
      </c>
      <c r="G65" s="93">
        <v>2103923</v>
      </c>
      <c r="H65" s="16">
        <v>263571</v>
      </c>
      <c r="I65" s="17">
        <v>584446</v>
      </c>
      <c r="J65" s="17">
        <v>1968</v>
      </c>
      <c r="K65" s="17">
        <v>0</v>
      </c>
      <c r="L65" s="17">
        <v>0</v>
      </c>
      <c r="M65" s="12">
        <v>849985</v>
      </c>
      <c r="N65" s="16">
        <v>249033</v>
      </c>
      <c r="O65" s="17">
        <v>89923</v>
      </c>
      <c r="P65" s="17">
        <v>256717</v>
      </c>
      <c r="Q65" s="17">
        <v>0</v>
      </c>
      <c r="R65" s="17">
        <v>0</v>
      </c>
      <c r="S65" s="12">
        <v>595673</v>
      </c>
      <c r="T65" s="16">
        <v>128295</v>
      </c>
      <c r="U65" s="17">
        <v>94916</v>
      </c>
      <c r="V65" s="17">
        <v>7406</v>
      </c>
      <c r="W65" s="17">
        <v>0</v>
      </c>
      <c r="X65" s="17">
        <v>0</v>
      </c>
      <c r="Y65" s="12">
        <v>230617</v>
      </c>
      <c r="Z65" s="16">
        <v>20877</v>
      </c>
      <c r="AA65" s="17">
        <v>103437</v>
      </c>
      <c r="AB65" s="17">
        <v>0</v>
      </c>
      <c r="AC65" s="17">
        <v>0</v>
      </c>
      <c r="AD65" s="17">
        <v>0</v>
      </c>
      <c r="AE65" s="12">
        <v>124314</v>
      </c>
      <c r="AF65" s="16">
        <v>0</v>
      </c>
      <c r="AG65" s="17">
        <v>21463</v>
      </c>
      <c r="AH65" s="17">
        <v>0</v>
      </c>
      <c r="AI65" s="17">
        <v>0</v>
      </c>
      <c r="AJ65" s="17">
        <v>0</v>
      </c>
      <c r="AK65" s="12">
        <v>21463</v>
      </c>
      <c r="AL65" s="16">
        <v>237727</v>
      </c>
      <c r="AM65" s="17">
        <v>38710</v>
      </c>
      <c r="AN65" s="17">
        <v>5434</v>
      </c>
      <c r="AO65" s="17">
        <v>0</v>
      </c>
      <c r="AP65" s="17">
        <v>0</v>
      </c>
      <c r="AQ65" s="12">
        <v>281871</v>
      </c>
    </row>
    <row r="66" spans="1:43" x14ac:dyDescent="0.25">
      <c r="A66" s="4" t="s">
        <v>56</v>
      </c>
      <c r="B66" s="92">
        <v>4231000</v>
      </c>
      <c r="C66" s="87">
        <v>816000</v>
      </c>
      <c r="D66" s="87">
        <v>333000</v>
      </c>
      <c r="E66" s="87">
        <v>0</v>
      </c>
      <c r="F66" s="87">
        <v>482000</v>
      </c>
      <c r="G66" s="93">
        <v>5862000</v>
      </c>
      <c r="H66" s="16">
        <v>479000</v>
      </c>
      <c r="I66" s="17">
        <v>41000</v>
      </c>
      <c r="J66" s="17">
        <v>152000</v>
      </c>
      <c r="K66" s="17">
        <v>0</v>
      </c>
      <c r="L66" s="17">
        <v>29000</v>
      </c>
      <c r="M66" s="12">
        <v>701000</v>
      </c>
      <c r="N66" s="16">
        <v>1545000</v>
      </c>
      <c r="O66" s="17">
        <v>396000</v>
      </c>
      <c r="P66" s="17">
        <v>26000</v>
      </c>
      <c r="Q66" s="17">
        <v>0</v>
      </c>
      <c r="R66" s="17">
        <v>2000</v>
      </c>
      <c r="S66" s="12">
        <v>1969000</v>
      </c>
      <c r="T66" s="16">
        <v>635000</v>
      </c>
      <c r="U66" s="17">
        <v>92000</v>
      </c>
      <c r="V66" s="17">
        <v>0</v>
      </c>
      <c r="W66" s="17">
        <v>0</v>
      </c>
      <c r="X66" s="17">
        <v>274000</v>
      </c>
      <c r="Y66" s="12">
        <v>1001000</v>
      </c>
      <c r="Z66" s="16">
        <v>1200000</v>
      </c>
      <c r="AA66" s="17">
        <v>270000</v>
      </c>
      <c r="AB66" s="17">
        <v>155000</v>
      </c>
      <c r="AC66" s="17">
        <v>0</v>
      </c>
      <c r="AD66" s="17">
        <v>134000</v>
      </c>
      <c r="AE66" s="12">
        <v>1759000</v>
      </c>
      <c r="AF66" s="16">
        <v>0</v>
      </c>
      <c r="AG66" s="17">
        <v>0</v>
      </c>
      <c r="AH66" s="17">
        <v>0</v>
      </c>
      <c r="AI66" s="17">
        <v>0</v>
      </c>
      <c r="AJ66" s="17">
        <v>0</v>
      </c>
      <c r="AK66" s="12">
        <v>0</v>
      </c>
      <c r="AL66" s="16">
        <v>372000</v>
      </c>
      <c r="AM66" s="17">
        <v>17000</v>
      </c>
      <c r="AN66" s="17">
        <v>0</v>
      </c>
      <c r="AO66" s="17">
        <v>0</v>
      </c>
      <c r="AP66" s="17">
        <v>43000</v>
      </c>
      <c r="AQ66" s="12">
        <v>432000</v>
      </c>
    </row>
    <row r="67" spans="1:43" x14ac:dyDescent="0.25">
      <c r="A67" s="4" t="s">
        <v>57</v>
      </c>
      <c r="B67" s="92">
        <v>1115640.8899999999</v>
      </c>
      <c r="C67" s="87">
        <v>221612.11000000002</v>
      </c>
      <c r="D67" s="87">
        <v>70523.61</v>
      </c>
      <c r="E67" s="87">
        <v>0</v>
      </c>
      <c r="F67" s="87">
        <v>31350.67</v>
      </c>
      <c r="G67" s="93">
        <v>1439127.2799999998</v>
      </c>
      <c r="H67" s="16">
        <v>512907.23</v>
      </c>
      <c r="I67" s="17">
        <v>114078.46</v>
      </c>
      <c r="J67" s="17">
        <v>48122.41</v>
      </c>
      <c r="K67" s="17">
        <v>0</v>
      </c>
      <c r="L67" s="17">
        <v>0</v>
      </c>
      <c r="M67" s="12">
        <v>675108.1</v>
      </c>
      <c r="N67" s="16">
        <v>242312.53</v>
      </c>
      <c r="O67" s="17">
        <v>5459.13</v>
      </c>
      <c r="P67" s="17">
        <v>0</v>
      </c>
      <c r="Q67" s="17">
        <v>0</v>
      </c>
      <c r="R67" s="17">
        <v>0</v>
      </c>
      <c r="S67" s="12">
        <v>247771.66</v>
      </c>
      <c r="T67" s="16">
        <v>3699.5299999999997</v>
      </c>
      <c r="U67" s="17">
        <v>75202.319999999992</v>
      </c>
      <c r="V67" s="17">
        <v>5056.17</v>
      </c>
      <c r="W67" s="17">
        <v>0</v>
      </c>
      <c r="X67" s="17">
        <v>30189.09</v>
      </c>
      <c r="Y67" s="12">
        <v>114147.10999999999</v>
      </c>
      <c r="Z67" s="16">
        <v>276188</v>
      </c>
      <c r="AA67" s="17">
        <v>13919.09</v>
      </c>
      <c r="AB67" s="17">
        <v>5226.71</v>
      </c>
      <c r="AC67" s="17">
        <v>0</v>
      </c>
      <c r="AD67" s="17">
        <v>0</v>
      </c>
      <c r="AE67" s="12">
        <v>295333.80000000005</v>
      </c>
      <c r="AF67" s="16">
        <v>186.19</v>
      </c>
      <c r="AG67" s="17">
        <v>976.01</v>
      </c>
      <c r="AH67" s="17">
        <v>1584.44</v>
      </c>
      <c r="AI67" s="17">
        <v>0</v>
      </c>
      <c r="AJ67" s="17">
        <v>0</v>
      </c>
      <c r="AK67" s="12">
        <v>2746.6400000000003</v>
      </c>
      <c r="AL67" s="16">
        <v>80347.41</v>
      </c>
      <c r="AM67" s="17">
        <v>11977.1</v>
      </c>
      <c r="AN67" s="17">
        <v>10533.88</v>
      </c>
      <c r="AO67" s="17">
        <v>0</v>
      </c>
      <c r="AP67" s="17">
        <v>1161.58</v>
      </c>
      <c r="AQ67" s="12">
        <v>104019.97000000002</v>
      </c>
    </row>
    <row r="68" spans="1:43" x14ac:dyDescent="0.25">
      <c r="A68" s="4" t="s">
        <v>58</v>
      </c>
      <c r="B68" s="92">
        <v>17565031</v>
      </c>
      <c r="C68" s="87">
        <v>6076297</v>
      </c>
      <c r="D68" s="87">
        <v>0</v>
      </c>
      <c r="E68" s="87">
        <v>0</v>
      </c>
      <c r="F68" s="87">
        <v>11426057</v>
      </c>
      <c r="G68" s="93">
        <v>35067385</v>
      </c>
      <c r="H68" s="16">
        <v>11933906</v>
      </c>
      <c r="I68" s="17">
        <v>2102191</v>
      </c>
      <c r="J68" s="17">
        <v>0</v>
      </c>
      <c r="K68" s="17">
        <v>0</v>
      </c>
      <c r="L68" s="17">
        <v>1903743</v>
      </c>
      <c r="M68" s="12">
        <v>15939840</v>
      </c>
      <c r="N68" s="16">
        <v>1537704</v>
      </c>
      <c r="O68" s="17">
        <v>424120</v>
      </c>
      <c r="P68" s="17">
        <v>0</v>
      </c>
      <c r="Q68" s="17">
        <v>0</v>
      </c>
      <c r="R68" s="17">
        <v>250</v>
      </c>
      <c r="S68" s="12">
        <v>1962074</v>
      </c>
      <c r="T68" s="16">
        <v>2699097</v>
      </c>
      <c r="U68" s="17">
        <v>604103</v>
      </c>
      <c r="V68" s="17">
        <v>0</v>
      </c>
      <c r="W68" s="17">
        <v>0</v>
      </c>
      <c r="X68" s="17">
        <v>9367870</v>
      </c>
      <c r="Y68" s="12">
        <v>12671070</v>
      </c>
      <c r="Z68" s="16">
        <v>245543</v>
      </c>
      <c r="AA68" s="17">
        <v>2831234</v>
      </c>
      <c r="AB68" s="17">
        <v>0</v>
      </c>
      <c r="AC68" s="17">
        <v>0</v>
      </c>
      <c r="AD68" s="17">
        <v>129095</v>
      </c>
      <c r="AE68" s="12">
        <v>3205872</v>
      </c>
      <c r="AF68" s="16">
        <v>509104</v>
      </c>
      <c r="AG68" s="17">
        <v>42465</v>
      </c>
      <c r="AH68" s="17">
        <v>0</v>
      </c>
      <c r="AI68" s="17">
        <v>0</v>
      </c>
      <c r="AJ68" s="17">
        <v>16511</v>
      </c>
      <c r="AK68" s="12">
        <v>568080</v>
      </c>
      <c r="AL68" s="16">
        <v>639677</v>
      </c>
      <c r="AM68" s="17">
        <v>72184</v>
      </c>
      <c r="AN68" s="17">
        <v>0</v>
      </c>
      <c r="AO68" s="17">
        <v>0</v>
      </c>
      <c r="AP68" s="17">
        <v>8588</v>
      </c>
      <c r="AQ68" s="12">
        <v>720449</v>
      </c>
    </row>
    <row r="69" spans="1:43" x14ac:dyDescent="0.25">
      <c r="A69" s="4" t="s">
        <v>59</v>
      </c>
      <c r="B69" s="92">
        <v>377694</v>
      </c>
      <c r="C69" s="87">
        <v>215951</v>
      </c>
      <c r="D69" s="87">
        <v>47925</v>
      </c>
      <c r="E69" s="87">
        <v>0</v>
      </c>
      <c r="F69" s="87">
        <v>0</v>
      </c>
      <c r="G69" s="93">
        <v>641570</v>
      </c>
      <c r="H69" s="16">
        <v>0</v>
      </c>
      <c r="I69" s="17">
        <v>0</v>
      </c>
      <c r="J69" s="17">
        <v>0</v>
      </c>
      <c r="K69" s="17">
        <v>0</v>
      </c>
      <c r="L69" s="17">
        <v>0</v>
      </c>
      <c r="M69" s="12">
        <v>0</v>
      </c>
      <c r="N69" s="16">
        <v>115892</v>
      </c>
      <c r="O69" s="17">
        <v>32299</v>
      </c>
      <c r="P69" s="17">
        <v>1990</v>
      </c>
      <c r="Q69" s="17">
        <v>0</v>
      </c>
      <c r="R69" s="17">
        <v>0</v>
      </c>
      <c r="S69" s="12">
        <v>150181</v>
      </c>
      <c r="T69" s="16">
        <v>75525</v>
      </c>
      <c r="U69" s="17">
        <v>121281</v>
      </c>
      <c r="V69" s="17">
        <v>0</v>
      </c>
      <c r="W69" s="17">
        <v>0</v>
      </c>
      <c r="X69" s="17">
        <v>0</v>
      </c>
      <c r="Y69" s="12">
        <v>196806</v>
      </c>
      <c r="Z69" s="16">
        <v>0</v>
      </c>
      <c r="AA69" s="17">
        <v>30878</v>
      </c>
      <c r="AB69" s="17">
        <v>45935</v>
      </c>
      <c r="AC69" s="17">
        <v>0</v>
      </c>
      <c r="AD69" s="17">
        <v>0</v>
      </c>
      <c r="AE69" s="12">
        <v>76813</v>
      </c>
      <c r="AF69" s="16">
        <v>576</v>
      </c>
      <c r="AG69" s="17">
        <v>191</v>
      </c>
      <c r="AH69" s="17">
        <v>0</v>
      </c>
      <c r="AI69" s="17">
        <v>0</v>
      </c>
      <c r="AJ69" s="17">
        <v>0</v>
      </c>
      <c r="AK69" s="12">
        <v>767</v>
      </c>
      <c r="AL69" s="16">
        <v>185701</v>
      </c>
      <c r="AM69" s="17">
        <v>31302</v>
      </c>
      <c r="AN69" s="17">
        <v>0</v>
      </c>
      <c r="AO69" s="17">
        <v>0</v>
      </c>
      <c r="AP69" s="17">
        <v>0</v>
      </c>
      <c r="AQ69" s="12">
        <v>217003</v>
      </c>
    </row>
    <row r="70" spans="1:43" x14ac:dyDescent="0.25">
      <c r="A70" s="4" t="s">
        <v>60</v>
      </c>
      <c r="B70" s="92">
        <v>11477.456300099999</v>
      </c>
      <c r="C70" s="87">
        <v>79265.965800000005</v>
      </c>
      <c r="D70" s="87">
        <v>18741.159653253875</v>
      </c>
      <c r="E70" s="87">
        <v>0</v>
      </c>
      <c r="F70" s="87">
        <v>2585.9996000000001</v>
      </c>
      <c r="G70" s="93">
        <v>112070.58135335387</v>
      </c>
      <c r="H70" s="16">
        <v>0</v>
      </c>
      <c r="I70" s="17">
        <v>0</v>
      </c>
      <c r="J70" s="17">
        <v>0</v>
      </c>
      <c r="K70" s="17">
        <v>0</v>
      </c>
      <c r="L70" s="17">
        <v>0</v>
      </c>
      <c r="M70" s="12">
        <v>0</v>
      </c>
      <c r="N70" s="16">
        <v>4918.9098428999996</v>
      </c>
      <c r="O70" s="17">
        <v>61100.758199999997</v>
      </c>
      <c r="P70" s="17">
        <v>3467.6398513945187</v>
      </c>
      <c r="Q70" s="17">
        <v>0</v>
      </c>
      <c r="R70" s="17">
        <v>1125.4284</v>
      </c>
      <c r="S70" s="12">
        <v>70612.736294294518</v>
      </c>
      <c r="T70" s="16">
        <v>4918.9098428999996</v>
      </c>
      <c r="U70" s="17">
        <v>12335.518199999999</v>
      </c>
      <c r="V70" s="17">
        <v>3467.6398513945187</v>
      </c>
      <c r="W70" s="17">
        <v>0</v>
      </c>
      <c r="X70" s="17">
        <v>1095.4284</v>
      </c>
      <c r="Y70" s="12">
        <v>21817.496294294517</v>
      </c>
      <c r="Z70" s="16">
        <v>1639.6366143</v>
      </c>
      <c r="AA70" s="17">
        <v>5829.6894000000002</v>
      </c>
      <c r="AB70" s="17">
        <v>11805.87995046484</v>
      </c>
      <c r="AC70" s="17">
        <v>0</v>
      </c>
      <c r="AD70" s="17">
        <v>365.14280000000002</v>
      </c>
      <c r="AE70" s="12">
        <v>19640.348764764844</v>
      </c>
      <c r="AF70" s="16">
        <v>0</v>
      </c>
      <c r="AG70" s="17">
        <v>0</v>
      </c>
      <c r="AH70" s="17">
        <v>0</v>
      </c>
      <c r="AI70" s="17">
        <v>0</v>
      </c>
      <c r="AJ70" s="17">
        <v>0</v>
      </c>
      <c r="AK70" s="12">
        <v>0</v>
      </c>
      <c r="AL70" s="16">
        <v>0</v>
      </c>
      <c r="AM70" s="17">
        <v>0</v>
      </c>
      <c r="AN70" s="17">
        <v>0</v>
      </c>
      <c r="AO70" s="17">
        <v>0</v>
      </c>
      <c r="AP70" s="17">
        <v>0</v>
      </c>
      <c r="AQ70" s="12">
        <v>0</v>
      </c>
    </row>
    <row r="71" spans="1:43" x14ac:dyDescent="0.25">
      <c r="A71" s="4" t="s">
        <v>61</v>
      </c>
      <c r="B71" s="92">
        <v>2528547</v>
      </c>
      <c r="C71" s="87">
        <v>279196</v>
      </c>
      <c r="D71" s="87">
        <v>508865</v>
      </c>
      <c r="E71" s="87">
        <v>0</v>
      </c>
      <c r="F71" s="87">
        <v>-11297</v>
      </c>
      <c r="G71" s="93">
        <v>3305311</v>
      </c>
      <c r="H71" s="16">
        <v>415131</v>
      </c>
      <c r="I71" s="17">
        <v>20407</v>
      </c>
      <c r="J71" s="17">
        <v>176271</v>
      </c>
      <c r="K71" s="17">
        <v>0</v>
      </c>
      <c r="L71" s="17">
        <v>0</v>
      </c>
      <c r="M71" s="12">
        <v>611809</v>
      </c>
      <c r="N71" s="16">
        <v>1116584</v>
      </c>
      <c r="O71" s="17">
        <v>66815</v>
      </c>
      <c r="P71" s="17">
        <v>15001</v>
      </c>
      <c r="Q71" s="17">
        <v>0</v>
      </c>
      <c r="R71" s="17">
        <v>133</v>
      </c>
      <c r="S71" s="12">
        <v>1198533</v>
      </c>
      <c r="T71" s="16">
        <v>683739</v>
      </c>
      <c r="U71" s="17">
        <v>175602</v>
      </c>
      <c r="V71" s="17">
        <v>169459</v>
      </c>
      <c r="W71" s="17">
        <v>0</v>
      </c>
      <c r="X71" s="17">
        <v>-11462</v>
      </c>
      <c r="Y71" s="12">
        <v>1017338</v>
      </c>
      <c r="Z71" s="16">
        <v>182404</v>
      </c>
      <c r="AA71" s="17">
        <v>12006</v>
      </c>
      <c r="AB71" s="17">
        <v>129343</v>
      </c>
      <c r="AC71" s="17">
        <v>0</v>
      </c>
      <c r="AD71" s="17">
        <v>32</v>
      </c>
      <c r="AE71" s="12">
        <v>323785</v>
      </c>
      <c r="AF71" s="16">
        <v>0</v>
      </c>
      <c r="AG71" s="17">
        <v>0</v>
      </c>
      <c r="AH71" s="17">
        <v>18696</v>
      </c>
      <c r="AI71" s="17">
        <v>0</v>
      </c>
      <c r="AJ71" s="17">
        <v>0</v>
      </c>
      <c r="AK71" s="12">
        <v>18696</v>
      </c>
      <c r="AL71" s="16">
        <v>130689</v>
      </c>
      <c r="AM71" s="17">
        <v>4366</v>
      </c>
      <c r="AN71" s="17">
        <v>95</v>
      </c>
      <c r="AO71" s="17">
        <v>0</v>
      </c>
      <c r="AP71" s="17">
        <v>0</v>
      </c>
      <c r="AQ71" s="12">
        <v>135150</v>
      </c>
    </row>
    <row r="72" spans="1:43" x14ac:dyDescent="0.25">
      <c r="A72" s="4" t="s">
        <v>62</v>
      </c>
      <c r="B72" s="92">
        <v>455144</v>
      </c>
      <c r="C72" s="87">
        <v>568859</v>
      </c>
      <c r="D72" s="87">
        <v>23438</v>
      </c>
      <c r="E72" s="87">
        <v>0</v>
      </c>
      <c r="F72" s="87">
        <v>45061</v>
      </c>
      <c r="G72" s="93">
        <v>1092502</v>
      </c>
      <c r="H72" s="16">
        <v>171958</v>
      </c>
      <c r="I72" s="17">
        <v>512912</v>
      </c>
      <c r="J72" s="17">
        <v>0</v>
      </c>
      <c r="K72" s="17">
        <v>0</v>
      </c>
      <c r="L72" s="17">
        <v>8625</v>
      </c>
      <c r="M72" s="12">
        <v>693495</v>
      </c>
      <c r="N72" s="16">
        <v>223981</v>
      </c>
      <c r="O72" s="17">
        <v>12331</v>
      </c>
      <c r="P72" s="17">
        <v>4380</v>
      </c>
      <c r="Q72" s="17">
        <v>0</v>
      </c>
      <c r="R72" s="17">
        <v>15416</v>
      </c>
      <c r="S72" s="12">
        <v>256108</v>
      </c>
      <c r="T72" s="16">
        <v>58170</v>
      </c>
      <c r="U72" s="17">
        <v>41294</v>
      </c>
      <c r="V72" s="17">
        <v>0</v>
      </c>
      <c r="W72" s="17">
        <v>0</v>
      </c>
      <c r="X72" s="17">
        <v>12423</v>
      </c>
      <c r="Y72" s="12">
        <v>111887</v>
      </c>
      <c r="Z72" s="16">
        <v>1035</v>
      </c>
      <c r="AA72" s="17">
        <v>2322</v>
      </c>
      <c r="AB72" s="17">
        <v>19058</v>
      </c>
      <c r="AC72" s="17">
        <v>0</v>
      </c>
      <c r="AD72" s="17">
        <v>3033</v>
      </c>
      <c r="AE72" s="12">
        <v>25448</v>
      </c>
      <c r="AF72" s="16">
        <v>0</v>
      </c>
      <c r="AG72" s="17">
        <v>0</v>
      </c>
      <c r="AH72" s="17">
        <v>0</v>
      </c>
      <c r="AI72" s="17">
        <v>0</v>
      </c>
      <c r="AJ72" s="17">
        <v>5564</v>
      </c>
      <c r="AK72" s="12">
        <v>5564</v>
      </c>
      <c r="AL72" s="16">
        <v>0</v>
      </c>
      <c r="AM72" s="17">
        <v>0</v>
      </c>
      <c r="AN72" s="17">
        <v>0</v>
      </c>
      <c r="AO72" s="17">
        <v>0</v>
      </c>
      <c r="AP72" s="17">
        <v>0</v>
      </c>
      <c r="AQ72" s="12">
        <v>0</v>
      </c>
    </row>
    <row r="73" spans="1:43" x14ac:dyDescent="0.25">
      <c r="A73" s="4" t="s">
        <v>63</v>
      </c>
      <c r="B73" s="92">
        <v>8220895.2199999988</v>
      </c>
      <c r="C73" s="87">
        <v>1180287.3500000001</v>
      </c>
      <c r="D73" s="87">
        <v>762728.01</v>
      </c>
      <c r="E73" s="87">
        <v>0</v>
      </c>
      <c r="F73" s="87">
        <v>192734.13999999998</v>
      </c>
      <c r="G73" s="93">
        <v>10356644.719999999</v>
      </c>
      <c r="H73" s="16">
        <v>4611259.3199999994</v>
      </c>
      <c r="I73" s="17">
        <v>313715.90000000002</v>
      </c>
      <c r="J73" s="17">
        <v>0</v>
      </c>
      <c r="K73" s="17">
        <v>0</v>
      </c>
      <c r="L73" s="17">
        <v>6838.3</v>
      </c>
      <c r="M73" s="12">
        <v>4931813.5199999996</v>
      </c>
      <c r="N73" s="16">
        <v>1878793.84</v>
      </c>
      <c r="O73" s="17">
        <v>219138.07</v>
      </c>
      <c r="P73" s="17">
        <v>0</v>
      </c>
      <c r="Q73" s="17">
        <v>0</v>
      </c>
      <c r="R73" s="17">
        <v>22891.850000000002</v>
      </c>
      <c r="S73" s="12">
        <v>2120823.7600000002</v>
      </c>
      <c r="T73" s="16">
        <v>1307553.04</v>
      </c>
      <c r="U73" s="17">
        <v>531928.75</v>
      </c>
      <c r="V73" s="17">
        <v>0</v>
      </c>
      <c r="W73" s="17">
        <v>0</v>
      </c>
      <c r="X73" s="17">
        <v>156554.06999999998</v>
      </c>
      <c r="Y73" s="12">
        <v>1996035.86</v>
      </c>
      <c r="Z73" s="16">
        <v>0</v>
      </c>
      <c r="AA73" s="17">
        <v>0</v>
      </c>
      <c r="AB73" s="17">
        <v>0</v>
      </c>
      <c r="AC73" s="17">
        <v>0</v>
      </c>
      <c r="AD73" s="17">
        <v>0</v>
      </c>
      <c r="AE73" s="12">
        <v>0</v>
      </c>
      <c r="AF73" s="16">
        <v>0</v>
      </c>
      <c r="AG73" s="17">
        <v>0</v>
      </c>
      <c r="AH73" s="17">
        <v>0</v>
      </c>
      <c r="AI73" s="17">
        <v>0</v>
      </c>
      <c r="AJ73" s="17">
        <v>0</v>
      </c>
      <c r="AK73" s="12">
        <v>0</v>
      </c>
      <c r="AL73" s="16">
        <v>423289.02</v>
      </c>
      <c r="AM73" s="17">
        <v>115504.63</v>
      </c>
      <c r="AN73" s="17">
        <v>762728.01</v>
      </c>
      <c r="AO73" s="17">
        <v>0</v>
      </c>
      <c r="AP73" s="17">
        <v>6449.92</v>
      </c>
      <c r="AQ73" s="12">
        <v>1307971.58</v>
      </c>
    </row>
    <row r="74" spans="1:43" x14ac:dyDescent="0.25">
      <c r="A74" s="4" t="s">
        <v>64</v>
      </c>
      <c r="B74" s="92">
        <v>252624</v>
      </c>
      <c r="C74" s="87">
        <v>372427</v>
      </c>
      <c r="D74" s="87">
        <v>24825</v>
      </c>
      <c r="E74" s="87">
        <v>0</v>
      </c>
      <c r="F74" s="87">
        <v>0</v>
      </c>
      <c r="G74" s="93">
        <v>649876</v>
      </c>
      <c r="H74" s="16">
        <v>0</v>
      </c>
      <c r="I74" s="17">
        <v>0</v>
      </c>
      <c r="J74" s="17">
        <v>0</v>
      </c>
      <c r="K74" s="17">
        <v>0</v>
      </c>
      <c r="L74" s="17">
        <v>0</v>
      </c>
      <c r="M74" s="12">
        <v>0</v>
      </c>
      <c r="N74" s="16">
        <v>164413</v>
      </c>
      <c r="O74" s="17">
        <v>31059</v>
      </c>
      <c r="P74" s="17">
        <v>4800</v>
      </c>
      <c r="Q74" s="17">
        <v>0</v>
      </c>
      <c r="R74" s="17">
        <v>0</v>
      </c>
      <c r="S74" s="12">
        <v>200272</v>
      </c>
      <c r="T74" s="16">
        <v>80656</v>
      </c>
      <c r="U74" s="17">
        <v>289098</v>
      </c>
      <c r="V74" s="17">
        <v>9425</v>
      </c>
      <c r="W74" s="17">
        <v>0</v>
      </c>
      <c r="X74" s="17">
        <v>0</v>
      </c>
      <c r="Y74" s="12">
        <v>379179</v>
      </c>
      <c r="Z74" s="16">
        <v>7555</v>
      </c>
      <c r="AA74" s="17">
        <v>30596</v>
      </c>
      <c r="AB74" s="17">
        <v>0</v>
      </c>
      <c r="AC74" s="17">
        <v>0</v>
      </c>
      <c r="AD74" s="17">
        <v>0</v>
      </c>
      <c r="AE74" s="12">
        <v>38151</v>
      </c>
      <c r="AF74" s="16">
        <v>0</v>
      </c>
      <c r="AG74" s="17">
        <v>5830</v>
      </c>
      <c r="AH74" s="17">
        <v>0</v>
      </c>
      <c r="AI74" s="17">
        <v>0</v>
      </c>
      <c r="AJ74" s="17">
        <v>0</v>
      </c>
      <c r="AK74" s="12">
        <v>5830</v>
      </c>
      <c r="AL74" s="16">
        <v>0</v>
      </c>
      <c r="AM74" s="17">
        <v>15844</v>
      </c>
      <c r="AN74" s="17">
        <v>10600</v>
      </c>
      <c r="AO74" s="17">
        <v>0</v>
      </c>
      <c r="AP74" s="17">
        <v>0</v>
      </c>
      <c r="AQ74" s="12">
        <v>26444</v>
      </c>
    </row>
    <row r="75" spans="1:43" x14ac:dyDescent="0.25">
      <c r="A75" s="4" t="s">
        <v>65</v>
      </c>
      <c r="B75" s="92">
        <v>3219823.47</v>
      </c>
      <c r="C75" s="87">
        <v>551085.65999999992</v>
      </c>
      <c r="D75" s="87">
        <v>66712.87</v>
      </c>
      <c r="E75" s="87">
        <v>0</v>
      </c>
      <c r="F75" s="87">
        <v>1365</v>
      </c>
      <c r="G75" s="93">
        <v>3838987</v>
      </c>
      <c r="H75" s="16">
        <v>229157</v>
      </c>
      <c r="I75" s="17">
        <v>230183.15</v>
      </c>
      <c r="J75" s="17">
        <v>0</v>
      </c>
      <c r="K75" s="17">
        <v>0</v>
      </c>
      <c r="L75" s="17">
        <v>0</v>
      </c>
      <c r="M75" s="12">
        <v>459340.15</v>
      </c>
      <c r="N75" s="16">
        <v>525103.96</v>
      </c>
      <c r="O75" s="17">
        <v>21553.05</v>
      </c>
      <c r="P75" s="17">
        <v>0</v>
      </c>
      <c r="Q75" s="17">
        <v>0</v>
      </c>
      <c r="R75" s="17">
        <v>0</v>
      </c>
      <c r="S75" s="12">
        <v>546657.01</v>
      </c>
      <c r="T75" s="16">
        <v>212767.96</v>
      </c>
      <c r="U75" s="17">
        <v>111513.11</v>
      </c>
      <c r="V75" s="17">
        <v>66712.87</v>
      </c>
      <c r="W75" s="17">
        <v>0</v>
      </c>
      <c r="X75" s="17">
        <v>0</v>
      </c>
      <c r="Y75" s="12">
        <v>390993.94</v>
      </c>
      <c r="Z75" s="16">
        <v>1892986.25</v>
      </c>
      <c r="AA75" s="17">
        <v>104715.46</v>
      </c>
      <c r="AB75" s="17">
        <v>0</v>
      </c>
      <c r="AC75" s="17">
        <v>0</v>
      </c>
      <c r="AD75" s="17">
        <v>0</v>
      </c>
      <c r="AE75" s="12">
        <v>1997701.71</v>
      </c>
      <c r="AF75" s="16">
        <v>623.66</v>
      </c>
      <c r="AG75" s="17">
        <v>68148.45</v>
      </c>
      <c r="AH75" s="17">
        <v>0</v>
      </c>
      <c r="AI75" s="17">
        <v>0</v>
      </c>
      <c r="AJ75" s="17">
        <v>1365</v>
      </c>
      <c r="AK75" s="12">
        <v>70137.11</v>
      </c>
      <c r="AL75" s="16">
        <v>359184.64000000001</v>
      </c>
      <c r="AM75" s="17">
        <v>14972.44</v>
      </c>
      <c r="AN75" s="17">
        <v>0</v>
      </c>
      <c r="AO75" s="17">
        <v>0</v>
      </c>
      <c r="AP75" s="17">
        <v>0</v>
      </c>
      <c r="AQ75" s="12">
        <v>374157.08</v>
      </c>
    </row>
    <row r="76" spans="1:43" x14ac:dyDescent="0.25">
      <c r="A76" s="4" t="s">
        <v>66</v>
      </c>
      <c r="B76" s="92">
        <v>2079161.1910167146</v>
      </c>
      <c r="C76" s="87">
        <v>1042583.9253251995</v>
      </c>
      <c r="D76" s="87">
        <v>20092.922056082803</v>
      </c>
      <c r="E76" s="87">
        <v>0</v>
      </c>
      <c r="F76" s="87">
        <v>53974.160541546589</v>
      </c>
      <c r="G76" s="93">
        <v>3195812.1989395432</v>
      </c>
      <c r="H76" s="16">
        <v>399811.26</v>
      </c>
      <c r="I76" s="17">
        <v>342790.9</v>
      </c>
      <c r="J76" s="17">
        <v>2133.23</v>
      </c>
      <c r="K76" s="17">
        <v>0</v>
      </c>
      <c r="L76" s="17">
        <v>830.55</v>
      </c>
      <c r="M76" s="12">
        <v>745565.94000000006</v>
      </c>
      <c r="N76" s="16">
        <v>985554.04</v>
      </c>
      <c r="O76" s="17">
        <v>192731.18</v>
      </c>
      <c r="P76" s="17">
        <v>325.61</v>
      </c>
      <c r="Q76" s="17">
        <v>0</v>
      </c>
      <c r="R76" s="17">
        <v>29305.4</v>
      </c>
      <c r="S76" s="12">
        <v>1207916.23</v>
      </c>
      <c r="T76" s="16">
        <v>541320.68999999994</v>
      </c>
      <c r="U76" s="17">
        <v>375961.43</v>
      </c>
      <c r="V76" s="17">
        <v>0</v>
      </c>
      <c r="W76" s="17">
        <v>0</v>
      </c>
      <c r="X76" s="17">
        <v>20123.87</v>
      </c>
      <c r="Y76" s="12">
        <v>937405.98999999987</v>
      </c>
      <c r="Z76" s="16">
        <v>0</v>
      </c>
      <c r="AA76" s="17">
        <v>81404.41</v>
      </c>
      <c r="AB76" s="17">
        <v>17213.47</v>
      </c>
      <c r="AC76" s="17">
        <v>0</v>
      </c>
      <c r="AD76" s="17">
        <v>0</v>
      </c>
      <c r="AE76" s="12">
        <v>98617.88</v>
      </c>
      <c r="AF76" s="16">
        <v>7749.96</v>
      </c>
      <c r="AG76" s="17">
        <v>5741.18</v>
      </c>
      <c r="AH76" s="17">
        <v>0</v>
      </c>
      <c r="AI76" s="17">
        <v>0</v>
      </c>
      <c r="AJ76" s="17">
        <v>0</v>
      </c>
      <c r="AK76" s="12">
        <v>13491.14</v>
      </c>
      <c r="AL76" s="16">
        <v>144725.24101671451</v>
      </c>
      <c r="AM76" s="17">
        <v>43954.825325199461</v>
      </c>
      <c r="AN76" s="17">
        <v>420.61205608280329</v>
      </c>
      <c r="AO76" s="17">
        <v>0</v>
      </c>
      <c r="AP76" s="17">
        <v>3714.34054154659</v>
      </c>
      <c r="AQ76" s="12">
        <v>192815.01893954337</v>
      </c>
    </row>
    <row r="77" spans="1:43" x14ac:dyDescent="0.25">
      <c r="A77" s="4" t="s">
        <v>67</v>
      </c>
      <c r="B77" s="92">
        <v>915783</v>
      </c>
      <c r="C77" s="87">
        <v>188450</v>
      </c>
      <c r="D77" s="87">
        <v>36800</v>
      </c>
      <c r="E77" s="87">
        <v>0</v>
      </c>
      <c r="F77" s="87">
        <v>0</v>
      </c>
      <c r="G77" s="93">
        <v>1141033</v>
      </c>
      <c r="H77" s="16">
        <v>268461</v>
      </c>
      <c r="I77" s="17">
        <v>5155</v>
      </c>
      <c r="J77" s="17">
        <v>0</v>
      </c>
      <c r="K77" s="17">
        <v>0</v>
      </c>
      <c r="L77" s="17">
        <v>0</v>
      </c>
      <c r="M77" s="12">
        <v>273616</v>
      </c>
      <c r="N77" s="16">
        <v>103810</v>
      </c>
      <c r="O77" s="17">
        <v>27902</v>
      </c>
      <c r="P77" s="17">
        <v>13662</v>
      </c>
      <c r="Q77" s="17">
        <v>0</v>
      </c>
      <c r="R77" s="17">
        <v>0</v>
      </c>
      <c r="S77" s="12">
        <v>145374</v>
      </c>
      <c r="T77" s="16">
        <v>89582</v>
      </c>
      <c r="U77" s="17">
        <v>71715</v>
      </c>
      <c r="V77" s="17">
        <v>0</v>
      </c>
      <c r="W77" s="17">
        <v>0</v>
      </c>
      <c r="X77" s="17">
        <v>0</v>
      </c>
      <c r="Y77" s="12">
        <v>161297</v>
      </c>
      <c r="Z77" s="16">
        <v>295089</v>
      </c>
      <c r="AA77" s="17">
        <v>69422</v>
      </c>
      <c r="AB77" s="17">
        <v>9566</v>
      </c>
      <c r="AC77" s="17">
        <v>0</v>
      </c>
      <c r="AD77" s="17">
        <v>0</v>
      </c>
      <c r="AE77" s="12">
        <v>374077</v>
      </c>
      <c r="AF77" s="16">
        <v>0</v>
      </c>
      <c r="AG77" s="17">
        <v>0</v>
      </c>
      <c r="AH77" s="17">
        <v>13572</v>
      </c>
      <c r="AI77" s="17">
        <v>0</v>
      </c>
      <c r="AJ77" s="17">
        <v>0</v>
      </c>
      <c r="AK77" s="12">
        <v>13572</v>
      </c>
      <c r="AL77" s="16">
        <v>158841</v>
      </c>
      <c r="AM77" s="17">
        <v>14256</v>
      </c>
      <c r="AN77" s="17">
        <v>0</v>
      </c>
      <c r="AO77" s="17">
        <v>0</v>
      </c>
      <c r="AP77" s="17">
        <v>0</v>
      </c>
      <c r="AQ77" s="12">
        <v>173097</v>
      </c>
    </row>
    <row r="78" spans="1:43" x14ac:dyDescent="0.25">
      <c r="A78" s="4" t="s">
        <v>68</v>
      </c>
      <c r="B78" s="92">
        <v>2540041.2000000002</v>
      </c>
      <c r="C78" s="87">
        <v>1079908</v>
      </c>
      <c r="D78" s="87">
        <v>6256</v>
      </c>
      <c r="E78" s="87">
        <v>4621.55</v>
      </c>
      <c r="F78" s="87">
        <v>400</v>
      </c>
      <c r="G78" s="93">
        <v>3631226.75</v>
      </c>
      <c r="H78" s="16">
        <v>1937599.56</v>
      </c>
      <c r="I78" s="17">
        <v>760350</v>
      </c>
      <c r="J78" s="17">
        <v>3103</v>
      </c>
      <c r="K78" s="17">
        <v>4621.55</v>
      </c>
      <c r="L78" s="17">
        <v>400</v>
      </c>
      <c r="M78" s="12">
        <v>2706074.11</v>
      </c>
      <c r="N78" s="16">
        <v>514351.99</v>
      </c>
      <c r="O78" s="17">
        <v>196182</v>
      </c>
      <c r="P78" s="17">
        <v>3153</v>
      </c>
      <c r="Q78" s="17">
        <v>0</v>
      </c>
      <c r="R78" s="17">
        <v>0</v>
      </c>
      <c r="S78" s="12">
        <v>713686.99</v>
      </c>
      <c r="T78" s="16">
        <v>87422.909999999989</v>
      </c>
      <c r="U78" s="17">
        <v>60854</v>
      </c>
      <c r="V78" s="17">
        <v>0</v>
      </c>
      <c r="W78" s="17">
        <v>0</v>
      </c>
      <c r="X78" s="17">
        <v>0</v>
      </c>
      <c r="Y78" s="12">
        <v>148276.90999999997</v>
      </c>
      <c r="Z78" s="16">
        <v>666.74</v>
      </c>
      <c r="AA78" s="17">
        <v>62522</v>
      </c>
      <c r="AB78" s="17">
        <v>0</v>
      </c>
      <c r="AC78" s="17">
        <v>0</v>
      </c>
      <c r="AD78" s="17">
        <v>0</v>
      </c>
      <c r="AE78" s="12">
        <v>63188.74</v>
      </c>
      <c r="AF78" s="16">
        <v>0</v>
      </c>
      <c r="AG78" s="17" t="s">
        <v>394</v>
      </c>
      <c r="AH78" s="17">
        <v>0</v>
      </c>
      <c r="AI78" s="17">
        <v>0</v>
      </c>
      <c r="AJ78" s="17">
        <v>0</v>
      </c>
      <c r="AK78" s="12">
        <v>0</v>
      </c>
      <c r="AL78" s="16">
        <v>0</v>
      </c>
      <c r="AM78" s="17" t="s">
        <v>394</v>
      </c>
      <c r="AN78" s="17">
        <v>0</v>
      </c>
      <c r="AO78" s="17">
        <v>0</v>
      </c>
      <c r="AP78" s="17">
        <v>0</v>
      </c>
      <c r="AQ78" s="12">
        <v>0</v>
      </c>
    </row>
    <row r="79" spans="1:43" x14ac:dyDescent="0.25">
      <c r="A79" s="4" t="s">
        <v>69</v>
      </c>
      <c r="B79" s="92">
        <v>7364616</v>
      </c>
      <c r="C79" s="87">
        <v>1732680</v>
      </c>
      <c r="D79" s="87">
        <v>551267</v>
      </c>
      <c r="E79" s="87">
        <v>0</v>
      </c>
      <c r="F79" s="87">
        <v>0</v>
      </c>
      <c r="G79" s="93">
        <v>9648563</v>
      </c>
      <c r="H79" s="16">
        <v>3092542</v>
      </c>
      <c r="I79" s="17">
        <v>804123</v>
      </c>
      <c r="J79" s="17">
        <v>236126</v>
      </c>
      <c r="K79" s="17">
        <v>0</v>
      </c>
      <c r="L79" s="17">
        <v>0</v>
      </c>
      <c r="M79" s="12">
        <v>4132791</v>
      </c>
      <c r="N79" s="16">
        <v>704356</v>
      </c>
      <c r="O79" s="17">
        <v>44203</v>
      </c>
      <c r="P79" s="17">
        <v>45360</v>
      </c>
      <c r="Q79" s="17">
        <v>0</v>
      </c>
      <c r="R79" s="17">
        <v>0</v>
      </c>
      <c r="S79" s="12">
        <v>793919</v>
      </c>
      <c r="T79" s="16">
        <v>747454</v>
      </c>
      <c r="U79" s="17">
        <v>111681</v>
      </c>
      <c r="V79" s="17">
        <v>52061</v>
      </c>
      <c r="W79" s="17">
        <v>0</v>
      </c>
      <c r="X79" s="17">
        <v>0</v>
      </c>
      <c r="Y79" s="12">
        <v>911196</v>
      </c>
      <c r="Z79" s="16">
        <v>2069790</v>
      </c>
      <c r="AA79" s="17">
        <v>264038</v>
      </c>
      <c r="AB79" s="17">
        <v>141423</v>
      </c>
      <c r="AC79" s="17">
        <v>0</v>
      </c>
      <c r="AD79" s="17">
        <v>0</v>
      </c>
      <c r="AE79" s="12">
        <v>2475251</v>
      </c>
      <c r="AF79" s="16">
        <v>0</v>
      </c>
      <c r="AG79" s="17">
        <v>0</v>
      </c>
      <c r="AH79" s="17">
        <v>0</v>
      </c>
      <c r="AI79" s="17">
        <v>0</v>
      </c>
      <c r="AJ79" s="17">
        <v>0</v>
      </c>
      <c r="AK79" s="12">
        <v>0</v>
      </c>
      <c r="AL79" s="16">
        <v>750474</v>
      </c>
      <c r="AM79" s="17">
        <v>508635</v>
      </c>
      <c r="AN79" s="17">
        <v>76297</v>
      </c>
      <c r="AO79" s="17">
        <v>0</v>
      </c>
      <c r="AP79" s="17">
        <v>0</v>
      </c>
      <c r="AQ79" s="12">
        <v>1335406</v>
      </c>
    </row>
    <row r="80" spans="1:43" x14ac:dyDescent="0.25">
      <c r="A80" s="4" t="s">
        <v>70</v>
      </c>
      <c r="B80" s="92">
        <v>836734.30240000004</v>
      </c>
      <c r="C80" s="87">
        <v>676852.96219999995</v>
      </c>
      <c r="D80" s="87">
        <v>0</v>
      </c>
      <c r="E80" s="87">
        <v>0</v>
      </c>
      <c r="F80" s="87">
        <v>16999.990000000002</v>
      </c>
      <c r="G80" s="93">
        <v>1530587.2546000001</v>
      </c>
      <c r="H80" s="16">
        <v>0</v>
      </c>
      <c r="I80" s="17">
        <v>0</v>
      </c>
      <c r="J80" s="17">
        <v>0</v>
      </c>
      <c r="K80" s="17">
        <v>0</v>
      </c>
      <c r="L80" s="17">
        <v>0</v>
      </c>
      <c r="M80" s="12">
        <v>0</v>
      </c>
      <c r="N80" s="16">
        <v>44956.67</v>
      </c>
      <c r="O80" s="17">
        <v>316136.5</v>
      </c>
      <c r="P80" s="17">
        <v>0</v>
      </c>
      <c r="Q80" s="17">
        <v>0</v>
      </c>
      <c r="R80" s="17">
        <v>0</v>
      </c>
      <c r="S80" s="12">
        <v>361093.17</v>
      </c>
      <c r="T80" s="16">
        <v>441829.83000000007</v>
      </c>
      <c r="U80" s="17">
        <v>255992.40000000005</v>
      </c>
      <c r="V80" s="17">
        <v>0</v>
      </c>
      <c r="W80" s="17">
        <v>0</v>
      </c>
      <c r="X80" s="17">
        <v>16999.990000000002</v>
      </c>
      <c r="Y80" s="12">
        <v>714822.22000000009</v>
      </c>
      <c r="Z80" s="16">
        <v>0</v>
      </c>
      <c r="AA80" s="17">
        <v>16231.07</v>
      </c>
      <c r="AB80" s="17">
        <v>0</v>
      </c>
      <c r="AC80" s="17">
        <v>0</v>
      </c>
      <c r="AD80" s="17">
        <v>0</v>
      </c>
      <c r="AE80" s="12">
        <v>16231.07</v>
      </c>
      <c r="AF80" s="16">
        <v>0</v>
      </c>
      <c r="AG80" s="17">
        <v>0</v>
      </c>
      <c r="AH80" s="17">
        <v>0</v>
      </c>
      <c r="AI80" s="17">
        <v>0</v>
      </c>
      <c r="AJ80" s="17">
        <v>0</v>
      </c>
      <c r="AK80" s="12">
        <v>0</v>
      </c>
      <c r="AL80" s="16">
        <v>349947.80239999999</v>
      </c>
      <c r="AM80" s="17">
        <v>88492.992200000008</v>
      </c>
      <c r="AN80" s="17">
        <v>0</v>
      </c>
      <c r="AO80" s="17">
        <v>0</v>
      </c>
      <c r="AP80" s="17">
        <v>0</v>
      </c>
      <c r="AQ80" s="12">
        <v>438440.79460000002</v>
      </c>
    </row>
    <row r="81" spans="1:43" x14ac:dyDescent="0.25">
      <c r="A81" s="4" t="s">
        <v>71</v>
      </c>
      <c r="B81" s="92">
        <v>653869</v>
      </c>
      <c r="C81" s="87">
        <v>105746</v>
      </c>
      <c r="D81" s="87">
        <v>75366</v>
      </c>
      <c r="E81" s="87">
        <v>0</v>
      </c>
      <c r="F81" s="87">
        <v>441</v>
      </c>
      <c r="G81" s="93">
        <v>835422</v>
      </c>
      <c r="H81" s="16">
        <v>0</v>
      </c>
      <c r="I81" s="17">
        <v>381</v>
      </c>
      <c r="J81" s="17">
        <v>0</v>
      </c>
      <c r="K81" s="17">
        <v>0</v>
      </c>
      <c r="L81" s="17">
        <v>0</v>
      </c>
      <c r="M81" s="12">
        <v>381</v>
      </c>
      <c r="N81" s="16">
        <v>126713</v>
      </c>
      <c r="O81" s="17">
        <v>18900</v>
      </c>
      <c r="P81" s="17">
        <v>33484</v>
      </c>
      <c r="Q81" s="17">
        <v>0</v>
      </c>
      <c r="R81" s="17">
        <v>225</v>
      </c>
      <c r="S81" s="12">
        <v>179322</v>
      </c>
      <c r="T81" s="16">
        <v>31069</v>
      </c>
      <c r="U81" s="17">
        <v>17854</v>
      </c>
      <c r="V81" s="17">
        <v>10496</v>
      </c>
      <c r="W81" s="17">
        <v>0</v>
      </c>
      <c r="X81" s="17">
        <v>0</v>
      </c>
      <c r="Y81" s="12">
        <v>59419</v>
      </c>
      <c r="Z81" s="16">
        <v>438058</v>
      </c>
      <c r="AA81" s="17">
        <v>66225</v>
      </c>
      <c r="AB81" s="17">
        <v>31386</v>
      </c>
      <c r="AC81" s="17">
        <v>0</v>
      </c>
      <c r="AD81" s="17">
        <v>216</v>
      </c>
      <c r="AE81" s="12">
        <v>535885</v>
      </c>
      <c r="AF81" s="16">
        <v>0</v>
      </c>
      <c r="AG81" s="17">
        <v>0</v>
      </c>
      <c r="AH81" s="17">
        <v>0</v>
      </c>
      <c r="AI81" s="17">
        <v>0</v>
      </c>
      <c r="AJ81" s="17">
        <v>0</v>
      </c>
      <c r="AK81" s="12">
        <v>0</v>
      </c>
      <c r="AL81" s="16">
        <v>58029</v>
      </c>
      <c r="AM81" s="17">
        <v>2386</v>
      </c>
      <c r="AN81" s="17">
        <v>0</v>
      </c>
      <c r="AO81" s="17">
        <v>0</v>
      </c>
      <c r="AP81" s="17">
        <v>0</v>
      </c>
      <c r="AQ81" s="12">
        <v>60415</v>
      </c>
    </row>
    <row r="82" spans="1:43" x14ac:dyDescent="0.25">
      <c r="A82" s="4" t="s">
        <v>72</v>
      </c>
      <c r="B82" s="92">
        <v>11251744</v>
      </c>
      <c r="C82" s="87">
        <v>1378797</v>
      </c>
      <c r="D82" s="87">
        <v>2183498</v>
      </c>
      <c r="E82" s="87">
        <v>0</v>
      </c>
      <c r="F82" s="87">
        <v>915727</v>
      </c>
      <c r="G82" s="93">
        <v>15729766</v>
      </c>
      <c r="H82" s="16">
        <v>6018134</v>
      </c>
      <c r="I82" s="17">
        <v>478441</v>
      </c>
      <c r="J82" s="17">
        <v>0</v>
      </c>
      <c r="K82" s="17">
        <v>0</v>
      </c>
      <c r="L82" s="17">
        <v>1212</v>
      </c>
      <c r="M82" s="12">
        <v>6497787</v>
      </c>
      <c r="N82" s="16">
        <v>2320337</v>
      </c>
      <c r="O82" s="17">
        <v>161098</v>
      </c>
      <c r="P82" s="17">
        <v>0</v>
      </c>
      <c r="Q82" s="17">
        <v>0</v>
      </c>
      <c r="R82" s="17">
        <v>27840</v>
      </c>
      <c r="S82" s="12">
        <v>2509275</v>
      </c>
      <c r="T82" s="16">
        <v>673320</v>
      </c>
      <c r="U82" s="17">
        <v>160743</v>
      </c>
      <c r="V82" s="17">
        <v>0</v>
      </c>
      <c r="W82" s="17">
        <v>0</v>
      </c>
      <c r="X82" s="17">
        <v>860192</v>
      </c>
      <c r="Y82" s="12">
        <v>1694255</v>
      </c>
      <c r="Z82" s="16">
        <v>171300</v>
      </c>
      <c r="AA82" s="17">
        <v>10145</v>
      </c>
      <c r="AB82" s="17">
        <v>0</v>
      </c>
      <c r="AC82" s="17">
        <v>0</v>
      </c>
      <c r="AD82" s="17">
        <v>0</v>
      </c>
      <c r="AE82" s="12">
        <v>181445</v>
      </c>
      <c r="AF82" s="16">
        <v>63738</v>
      </c>
      <c r="AG82" s="17">
        <v>49619</v>
      </c>
      <c r="AH82" s="17">
        <v>0</v>
      </c>
      <c r="AI82" s="17">
        <v>0</v>
      </c>
      <c r="AJ82" s="17">
        <v>36</v>
      </c>
      <c r="AK82" s="12">
        <v>113393</v>
      </c>
      <c r="AL82" s="16">
        <v>2004915</v>
      </c>
      <c r="AM82" s="17">
        <v>518751</v>
      </c>
      <c r="AN82" s="17">
        <v>2183498</v>
      </c>
      <c r="AO82" s="17">
        <v>0</v>
      </c>
      <c r="AP82" s="17">
        <v>26447</v>
      </c>
      <c r="AQ82" s="12">
        <v>4733611</v>
      </c>
    </row>
    <row r="83" spans="1:43" x14ac:dyDescent="0.25">
      <c r="A83" s="4" t="s">
        <v>73</v>
      </c>
      <c r="B83" s="92">
        <v>13997300.659999998</v>
      </c>
      <c r="C83" s="87">
        <v>2756922.2800000003</v>
      </c>
      <c r="D83" s="87">
        <v>0</v>
      </c>
      <c r="E83" s="87">
        <v>0</v>
      </c>
      <c r="F83" s="87">
        <v>587681</v>
      </c>
      <c r="G83" s="93">
        <v>17341903.940000001</v>
      </c>
      <c r="H83" s="16">
        <v>1594536.81</v>
      </c>
      <c r="I83" s="17">
        <v>1243786.06</v>
      </c>
      <c r="J83" s="17">
        <v>0</v>
      </c>
      <c r="K83" s="17">
        <v>0</v>
      </c>
      <c r="L83" s="17">
        <v>154441</v>
      </c>
      <c r="M83" s="12">
        <v>2992763.87</v>
      </c>
      <c r="N83" s="16">
        <v>9217164.9499999993</v>
      </c>
      <c r="O83" s="17">
        <v>804463.28</v>
      </c>
      <c r="P83" s="17">
        <v>0</v>
      </c>
      <c r="Q83" s="17">
        <v>0</v>
      </c>
      <c r="R83" s="17">
        <v>91735.88</v>
      </c>
      <c r="S83" s="12">
        <v>10113364.109999999</v>
      </c>
      <c r="T83" s="16">
        <v>2250741.5499999998</v>
      </c>
      <c r="U83" s="17">
        <v>276019.77</v>
      </c>
      <c r="V83" s="17">
        <v>0</v>
      </c>
      <c r="W83" s="17">
        <v>0</v>
      </c>
      <c r="X83" s="17">
        <v>194438.15</v>
      </c>
      <c r="Y83" s="12">
        <v>2721199.4699999997</v>
      </c>
      <c r="Z83" s="16">
        <v>265727.17</v>
      </c>
      <c r="AA83" s="17">
        <v>11397.62</v>
      </c>
      <c r="AB83" s="17">
        <v>0</v>
      </c>
      <c r="AC83" s="17">
        <v>0</v>
      </c>
      <c r="AD83" s="17">
        <v>1917.43</v>
      </c>
      <c r="AE83" s="12">
        <v>279042.21999999997</v>
      </c>
      <c r="AF83" s="16">
        <v>0</v>
      </c>
      <c r="AG83" s="17">
        <v>0</v>
      </c>
      <c r="AH83" s="17">
        <v>0</v>
      </c>
      <c r="AI83" s="17">
        <v>0</v>
      </c>
      <c r="AJ83" s="17">
        <v>0</v>
      </c>
      <c r="AK83" s="12">
        <v>0</v>
      </c>
      <c r="AL83" s="16">
        <v>669130.18000000005</v>
      </c>
      <c r="AM83" s="17">
        <v>421255.55</v>
      </c>
      <c r="AN83" s="17">
        <v>0</v>
      </c>
      <c r="AO83" s="17">
        <v>0</v>
      </c>
      <c r="AP83" s="17">
        <v>145148.54</v>
      </c>
      <c r="AQ83" s="12">
        <v>1235534.27</v>
      </c>
    </row>
    <row r="84" spans="1:43" x14ac:dyDescent="0.25">
      <c r="A84" s="4" t="s">
        <v>74</v>
      </c>
      <c r="B84" s="92">
        <v>4306318</v>
      </c>
      <c r="C84" s="87">
        <v>935433</v>
      </c>
      <c r="D84" s="87">
        <v>0</v>
      </c>
      <c r="E84" s="87">
        <v>0</v>
      </c>
      <c r="F84" s="87">
        <v>251501</v>
      </c>
      <c r="G84" s="93">
        <v>5493252</v>
      </c>
      <c r="H84" s="16">
        <v>0</v>
      </c>
      <c r="I84" s="17">
        <v>0</v>
      </c>
      <c r="J84" s="17">
        <v>0</v>
      </c>
      <c r="K84" s="17">
        <v>0</v>
      </c>
      <c r="L84" s="17">
        <v>0</v>
      </c>
      <c r="M84" s="12">
        <v>0</v>
      </c>
      <c r="N84" s="16">
        <v>1423540</v>
      </c>
      <c r="O84" s="17">
        <v>386779</v>
      </c>
      <c r="P84" s="17">
        <v>0</v>
      </c>
      <c r="Q84" s="17">
        <v>0</v>
      </c>
      <c r="R84" s="17">
        <v>244546</v>
      </c>
      <c r="S84" s="12">
        <v>2054865</v>
      </c>
      <c r="T84" s="16">
        <v>191121</v>
      </c>
      <c r="U84" s="17">
        <v>164448</v>
      </c>
      <c r="V84" s="17">
        <v>0</v>
      </c>
      <c r="W84" s="17">
        <v>0</v>
      </c>
      <c r="X84" s="17">
        <v>40</v>
      </c>
      <c r="Y84" s="12">
        <v>355609</v>
      </c>
      <c r="Z84" s="16">
        <v>2364280</v>
      </c>
      <c r="AA84" s="17">
        <v>328127</v>
      </c>
      <c r="AB84" s="17">
        <v>0</v>
      </c>
      <c r="AC84" s="17">
        <v>0</v>
      </c>
      <c r="AD84" s="17">
        <v>3698</v>
      </c>
      <c r="AE84" s="12">
        <v>2696105</v>
      </c>
      <c r="AF84" s="16">
        <v>0</v>
      </c>
      <c r="AG84" s="17">
        <v>0</v>
      </c>
      <c r="AH84" s="17">
        <v>0</v>
      </c>
      <c r="AI84" s="17">
        <v>0</v>
      </c>
      <c r="AJ84" s="17">
        <v>0</v>
      </c>
      <c r="AK84" s="12">
        <v>0</v>
      </c>
      <c r="AL84" s="16">
        <v>327377</v>
      </c>
      <c r="AM84" s="17">
        <v>56079</v>
      </c>
      <c r="AN84" s="17">
        <v>0</v>
      </c>
      <c r="AO84" s="17">
        <v>0</v>
      </c>
      <c r="AP84" s="17">
        <v>3217</v>
      </c>
      <c r="AQ84" s="12">
        <v>386673</v>
      </c>
    </row>
    <row r="85" spans="1:43" x14ac:dyDescent="0.25">
      <c r="A85" s="4" t="s">
        <v>75</v>
      </c>
      <c r="B85" s="92">
        <v>30772712.220504981</v>
      </c>
      <c r="C85" s="87">
        <v>3564402.5302182692</v>
      </c>
      <c r="D85" s="87">
        <v>594798.62024709</v>
      </c>
      <c r="E85" s="87">
        <v>0</v>
      </c>
      <c r="F85" s="87">
        <v>1238494.11963331</v>
      </c>
      <c r="G85" s="93">
        <v>36170407.490603648</v>
      </c>
      <c r="H85" s="16">
        <v>2662954.0464911051</v>
      </c>
      <c r="I85" s="17">
        <v>259999.36665579755</v>
      </c>
      <c r="J85" s="17">
        <v>18744.055566263865</v>
      </c>
      <c r="K85" s="17">
        <v>0</v>
      </c>
      <c r="L85" s="17">
        <v>0</v>
      </c>
      <c r="M85" s="12">
        <v>2941697.4687131667</v>
      </c>
      <c r="N85" s="16">
        <v>7572410.511857111</v>
      </c>
      <c r="O85" s="17">
        <v>458301.24820286757</v>
      </c>
      <c r="P85" s="17">
        <v>0</v>
      </c>
      <c r="Q85" s="17">
        <v>0</v>
      </c>
      <c r="R85" s="17">
        <v>773.96074380355071</v>
      </c>
      <c r="S85" s="12">
        <v>8031485.7208037823</v>
      </c>
      <c r="T85" s="16">
        <v>5857611.1382510951</v>
      </c>
      <c r="U85" s="17">
        <v>1339215.5287565449</v>
      </c>
      <c r="V85" s="17">
        <v>148570.39984773225</v>
      </c>
      <c r="W85" s="17">
        <v>0</v>
      </c>
      <c r="X85" s="17">
        <v>1212513.8961696767</v>
      </c>
      <c r="Y85" s="12">
        <v>8557910.9630250484</v>
      </c>
      <c r="Z85" s="16">
        <v>14679736.523905668</v>
      </c>
      <c r="AA85" s="17">
        <v>1506886.3866030592</v>
      </c>
      <c r="AB85" s="17">
        <v>427484.16483309388</v>
      </c>
      <c r="AC85" s="17">
        <v>0</v>
      </c>
      <c r="AD85" s="17">
        <v>25206.262719829749</v>
      </c>
      <c r="AE85" s="12">
        <v>16639313.338061651</v>
      </c>
      <c r="AF85" s="16">
        <v>0</v>
      </c>
      <c r="AG85" s="17">
        <v>0</v>
      </c>
      <c r="AH85" s="17">
        <v>0</v>
      </c>
      <c r="AI85" s="17">
        <v>0</v>
      </c>
      <c r="AJ85" s="17">
        <v>0</v>
      </c>
      <c r="AK85" s="12">
        <v>0</v>
      </c>
      <c r="AL85" s="16">
        <v>0</v>
      </c>
      <c r="AM85" s="17">
        <v>0</v>
      </c>
      <c r="AN85" s="17">
        <v>0</v>
      </c>
      <c r="AO85" s="17">
        <v>0</v>
      </c>
      <c r="AP85" s="17">
        <v>0</v>
      </c>
      <c r="AQ85" s="12">
        <v>0</v>
      </c>
    </row>
    <row r="86" spans="1:43" x14ac:dyDescent="0.25">
      <c r="A86" s="4" t="s">
        <v>76</v>
      </c>
      <c r="B86" s="92">
        <v>17100000</v>
      </c>
      <c r="C86" s="87">
        <v>4109000</v>
      </c>
      <c r="D86" s="87">
        <v>0</v>
      </c>
      <c r="E86" s="87">
        <v>0</v>
      </c>
      <c r="F86" s="87">
        <v>0</v>
      </c>
      <c r="G86" s="93">
        <v>21209000</v>
      </c>
      <c r="H86" s="16">
        <v>13007000</v>
      </c>
      <c r="I86" s="17">
        <v>1235000</v>
      </c>
      <c r="J86" s="17">
        <v>0</v>
      </c>
      <c r="K86" s="17">
        <v>0</v>
      </c>
      <c r="L86" s="17">
        <v>0</v>
      </c>
      <c r="M86" s="12">
        <v>14242000</v>
      </c>
      <c r="N86" s="16">
        <v>1794000</v>
      </c>
      <c r="O86" s="17">
        <v>6000</v>
      </c>
      <c r="P86" s="17">
        <v>0</v>
      </c>
      <c r="Q86" s="17">
        <v>0</v>
      </c>
      <c r="R86" s="17">
        <v>0</v>
      </c>
      <c r="S86" s="12">
        <v>1800000</v>
      </c>
      <c r="T86" s="16">
        <v>2298000</v>
      </c>
      <c r="U86" s="17">
        <v>1579000</v>
      </c>
      <c r="V86" s="17">
        <v>0</v>
      </c>
      <c r="W86" s="17">
        <v>0</v>
      </c>
      <c r="X86" s="17">
        <v>0</v>
      </c>
      <c r="Y86" s="12">
        <v>3877000</v>
      </c>
      <c r="Z86" s="16">
        <v>0</v>
      </c>
      <c r="AA86" s="17">
        <v>0</v>
      </c>
      <c r="AB86" s="17">
        <v>0</v>
      </c>
      <c r="AC86" s="17">
        <v>0</v>
      </c>
      <c r="AD86" s="17">
        <v>0</v>
      </c>
      <c r="AE86" s="12">
        <v>0</v>
      </c>
      <c r="AF86" s="16">
        <v>0</v>
      </c>
      <c r="AG86" s="17">
        <v>0</v>
      </c>
      <c r="AH86" s="17">
        <v>0</v>
      </c>
      <c r="AI86" s="17">
        <v>0</v>
      </c>
      <c r="AJ86" s="17">
        <v>0</v>
      </c>
      <c r="AK86" s="12">
        <v>0</v>
      </c>
      <c r="AL86" s="16">
        <v>1000</v>
      </c>
      <c r="AM86" s="17">
        <v>1289000</v>
      </c>
      <c r="AN86" s="17">
        <v>0</v>
      </c>
      <c r="AO86" s="17">
        <v>0</v>
      </c>
      <c r="AP86" s="17">
        <v>0</v>
      </c>
      <c r="AQ86" s="12">
        <v>1290000</v>
      </c>
    </row>
    <row r="87" spans="1:43" x14ac:dyDescent="0.25">
      <c r="A87" s="4" t="s">
        <v>77</v>
      </c>
      <c r="B87" s="92">
        <v>7559356.2000000011</v>
      </c>
      <c r="C87" s="87">
        <v>1380705.7899999996</v>
      </c>
      <c r="D87" s="87">
        <v>0</v>
      </c>
      <c r="E87" s="87">
        <v>0</v>
      </c>
      <c r="F87" s="87">
        <v>1046578.5700000001</v>
      </c>
      <c r="G87" s="93">
        <v>9986640.5599999987</v>
      </c>
      <c r="H87" s="16">
        <v>3670718.3600000008</v>
      </c>
      <c r="I87" s="17">
        <v>531055.91999999969</v>
      </c>
      <c r="J87" s="17">
        <v>0</v>
      </c>
      <c r="K87" s="17">
        <v>0</v>
      </c>
      <c r="L87" s="17">
        <v>37316.01</v>
      </c>
      <c r="M87" s="12">
        <v>4239090.29</v>
      </c>
      <c r="N87" s="16">
        <v>2494885.81</v>
      </c>
      <c r="O87" s="17">
        <v>152994.48000000004</v>
      </c>
      <c r="P87" s="17">
        <v>0</v>
      </c>
      <c r="Q87" s="17">
        <v>0</v>
      </c>
      <c r="R87" s="17">
        <v>0</v>
      </c>
      <c r="S87" s="12">
        <v>2647880.29</v>
      </c>
      <c r="T87" s="16">
        <v>806025.51</v>
      </c>
      <c r="U87" s="17">
        <v>621105.91</v>
      </c>
      <c r="V87" s="17">
        <v>0</v>
      </c>
      <c r="W87" s="17">
        <v>0</v>
      </c>
      <c r="X87" s="17">
        <v>964044.38</v>
      </c>
      <c r="Y87" s="12">
        <v>2391175.7999999998</v>
      </c>
      <c r="Z87" s="16">
        <v>411490.60999999993</v>
      </c>
      <c r="AA87" s="17">
        <v>51778.229999999989</v>
      </c>
      <c r="AB87" s="17">
        <v>0</v>
      </c>
      <c r="AC87" s="17">
        <v>0</v>
      </c>
      <c r="AD87" s="17">
        <v>40000</v>
      </c>
      <c r="AE87" s="12">
        <v>503268.83999999991</v>
      </c>
      <c r="AF87" s="16">
        <v>0</v>
      </c>
      <c r="AG87" s="17">
        <v>0</v>
      </c>
      <c r="AH87" s="17">
        <v>0</v>
      </c>
      <c r="AI87" s="17">
        <v>0</v>
      </c>
      <c r="AJ87" s="17">
        <v>0</v>
      </c>
      <c r="AK87" s="12">
        <v>0</v>
      </c>
      <c r="AL87" s="16">
        <v>176235.91000000003</v>
      </c>
      <c r="AM87" s="17">
        <v>23771.25</v>
      </c>
      <c r="AN87" s="17">
        <v>0</v>
      </c>
      <c r="AO87" s="17">
        <v>0</v>
      </c>
      <c r="AP87" s="17">
        <v>5218.18</v>
      </c>
      <c r="AQ87" s="12">
        <v>205225.34000000003</v>
      </c>
    </row>
    <row r="88" spans="1:43" x14ac:dyDescent="0.25">
      <c r="A88" s="4" t="s">
        <v>78</v>
      </c>
      <c r="B88" s="92">
        <v>886290</v>
      </c>
      <c r="C88" s="87">
        <v>227944</v>
      </c>
      <c r="D88" s="87">
        <v>74081</v>
      </c>
      <c r="E88" s="87">
        <v>0</v>
      </c>
      <c r="F88" s="87">
        <v>64652</v>
      </c>
      <c r="G88" s="93">
        <v>1252967</v>
      </c>
      <c r="H88" s="16">
        <v>0</v>
      </c>
      <c r="I88" s="17">
        <v>0</v>
      </c>
      <c r="J88" s="17">
        <v>0</v>
      </c>
      <c r="K88" s="17">
        <v>0</v>
      </c>
      <c r="L88" s="17">
        <v>0</v>
      </c>
      <c r="M88" s="12">
        <v>0</v>
      </c>
      <c r="N88" s="16">
        <v>213930</v>
      </c>
      <c r="O88" s="17">
        <v>58074</v>
      </c>
      <c r="P88" s="17">
        <v>14323</v>
      </c>
      <c r="Q88" s="17">
        <v>0</v>
      </c>
      <c r="R88" s="17">
        <v>16396</v>
      </c>
      <c r="S88" s="12">
        <v>302723</v>
      </c>
      <c r="T88" s="16">
        <v>141364</v>
      </c>
      <c r="U88" s="17">
        <v>76676</v>
      </c>
      <c r="V88" s="17">
        <v>1389</v>
      </c>
      <c r="W88" s="17">
        <v>0</v>
      </c>
      <c r="X88" s="17">
        <v>5010</v>
      </c>
      <c r="Y88" s="12">
        <v>224439</v>
      </c>
      <c r="Z88" s="16">
        <v>526201</v>
      </c>
      <c r="AA88" s="17">
        <v>74058</v>
      </c>
      <c r="AB88" s="17">
        <v>36333</v>
      </c>
      <c r="AC88" s="17">
        <v>0</v>
      </c>
      <c r="AD88" s="17">
        <v>32243</v>
      </c>
      <c r="AE88" s="12">
        <v>668835</v>
      </c>
      <c r="AF88" s="16">
        <v>4795</v>
      </c>
      <c r="AG88" s="17">
        <v>19136</v>
      </c>
      <c r="AH88" s="17">
        <v>22036</v>
      </c>
      <c r="AI88" s="17">
        <v>0</v>
      </c>
      <c r="AJ88" s="17">
        <v>11003</v>
      </c>
      <c r="AK88" s="12">
        <v>56970</v>
      </c>
      <c r="AL88" s="16">
        <v>0</v>
      </c>
      <c r="AM88" s="17">
        <v>0</v>
      </c>
      <c r="AN88" s="17">
        <v>0</v>
      </c>
      <c r="AO88" s="17">
        <v>0</v>
      </c>
      <c r="AP88" s="17">
        <v>0</v>
      </c>
      <c r="AQ88" s="12">
        <v>0</v>
      </c>
    </row>
    <row r="89" spans="1:43" x14ac:dyDescent="0.25">
      <c r="A89" s="5"/>
      <c r="B89" s="94"/>
      <c r="C89" s="88"/>
      <c r="D89" s="88"/>
      <c r="E89" s="88"/>
      <c r="F89" s="88"/>
      <c r="G89" s="95"/>
      <c r="H89" s="18"/>
      <c r="I89" s="19"/>
      <c r="J89" s="19"/>
      <c r="K89" s="19"/>
      <c r="L89" s="19"/>
      <c r="M89" s="13"/>
      <c r="N89" s="18"/>
      <c r="O89" s="19"/>
      <c r="P89" s="19"/>
      <c r="Q89" s="19"/>
      <c r="R89" s="19"/>
      <c r="S89" s="13"/>
      <c r="T89" s="18"/>
      <c r="U89" s="19"/>
      <c r="V89" s="19"/>
      <c r="W89" s="19"/>
      <c r="X89" s="19"/>
      <c r="Y89" s="13"/>
      <c r="Z89" s="18"/>
      <c r="AA89" s="19"/>
      <c r="AB89" s="19"/>
      <c r="AC89" s="19"/>
      <c r="AD89" s="19"/>
      <c r="AE89" s="13"/>
      <c r="AF89" s="18"/>
      <c r="AG89" s="19"/>
      <c r="AH89" s="19"/>
      <c r="AI89" s="19"/>
      <c r="AJ89" s="19"/>
      <c r="AK89" s="13"/>
      <c r="AL89" s="18"/>
      <c r="AM89" s="19"/>
      <c r="AN89" s="19"/>
      <c r="AO89" s="19"/>
      <c r="AP89" s="19"/>
      <c r="AQ89" s="13"/>
    </row>
    <row r="90" spans="1:43" x14ac:dyDescent="0.25">
      <c r="A90" s="30"/>
      <c r="B90" s="31">
        <f>SUM(B9:B89)</f>
        <v>523569148.83535707</v>
      </c>
      <c r="C90" s="32">
        <f t="shared" ref="C90:G90" si="0">SUM(C9:C89)</f>
        <v>141453517.88504484</v>
      </c>
      <c r="D90" s="32">
        <f t="shared" si="0"/>
        <v>27458520.365703538</v>
      </c>
      <c r="E90" s="32">
        <f t="shared" si="0"/>
        <v>185074.46999999997</v>
      </c>
      <c r="F90" s="32">
        <f t="shared" si="0"/>
        <v>42825348.472025082</v>
      </c>
      <c r="G90" s="33">
        <f t="shared" si="0"/>
        <v>735491610.02813065</v>
      </c>
      <c r="H90" s="31">
        <f t="shared" ref="H90:AQ90" si="1">SUM(H9:H89)</f>
        <v>148179966.12538868</v>
      </c>
      <c r="I90" s="32">
        <f t="shared" si="1"/>
        <v>53090158.000515848</v>
      </c>
      <c r="J90" s="32">
        <f t="shared" si="1"/>
        <v>7843998.3811882706</v>
      </c>
      <c r="K90" s="32">
        <f t="shared" si="1"/>
        <v>6772.38</v>
      </c>
      <c r="L90" s="32">
        <f t="shared" si="1"/>
        <v>5833805.9669973142</v>
      </c>
      <c r="M90" s="33">
        <f t="shared" si="1"/>
        <v>214954700.85409009</v>
      </c>
      <c r="N90" s="31">
        <f t="shared" si="1"/>
        <v>147325525.46038452</v>
      </c>
      <c r="O90" s="32">
        <f t="shared" si="1"/>
        <v>21459942.936938047</v>
      </c>
      <c r="P90" s="32">
        <f t="shared" si="1"/>
        <v>1956994.2041895236</v>
      </c>
      <c r="Q90" s="32">
        <f t="shared" si="1"/>
        <v>76302.09</v>
      </c>
      <c r="R90" s="32">
        <f t="shared" si="1"/>
        <v>2747075.2979588527</v>
      </c>
      <c r="S90" s="33">
        <f t="shared" si="1"/>
        <v>173565839.98947093</v>
      </c>
      <c r="T90" s="31">
        <f t="shared" si="1"/>
        <v>80901711.965163901</v>
      </c>
      <c r="U90" s="32">
        <f t="shared" si="1"/>
        <v>32399136.512370542</v>
      </c>
      <c r="V90" s="32">
        <f t="shared" si="1"/>
        <v>3515137.5388413793</v>
      </c>
      <c r="W90" s="32">
        <f t="shared" si="1"/>
        <v>27000</v>
      </c>
      <c r="X90" s="32">
        <f t="shared" si="1"/>
        <v>28671706.271985024</v>
      </c>
      <c r="Y90" s="33">
        <f t="shared" si="1"/>
        <v>145514692.28836083</v>
      </c>
      <c r="Z90" s="31">
        <f t="shared" si="1"/>
        <v>102121031.27334233</v>
      </c>
      <c r="AA90" s="32">
        <f t="shared" si="1"/>
        <v>21440298.059934203</v>
      </c>
      <c r="AB90" s="32">
        <f t="shared" si="1"/>
        <v>7864859.8244322045</v>
      </c>
      <c r="AC90" s="32">
        <f t="shared" si="1"/>
        <v>72000</v>
      </c>
      <c r="AD90" s="32">
        <f t="shared" si="1"/>
        <v>4598686.6802437855</v>
      </c>
      <c r="AE90" s="33">
        <f t="shared" si="1"/>
        <v>136096875.83795255</v>
      </c>
      <c r="AF90" s="31">
        <f t="shared" ref="AF90:AK90" si="2">SUM(AF9:AF89)</f>
        <v>1337898.9526214306</v>
      </c>
      <c r="AG90" s="32">
        <f t="shared" si="2"/>
        <v>1190664.5910910571</v>
      </c>
      <c r="AH90" s="32">
        <f t="shared" si="2"/>
        <v>134474.7226298317</v>
      </c>
      <c r="AI90" s="32">
        <f t="shared" si="2"/>
        <v>0</v>
      </c>
      <c r="AJ90" s="32">
        <f t="shared" si="2"/>
        <v>633179.85</v>
      </c>
      <c r="AK90" s="33">
        <f t="shared" si="2"/>
        <v>3296218.1163423201</v>
      </c>
      <c r="AL90" s="31">
        <f t="shared" si="1"/>
        <v>43703015.05845622</v>
      </c>
      <c r="AM90" s="32">
        <f t="shared" si="1"/>
        <v>11873317.784195185</v>
      </c>
      <c r="AN90" s="32">
        <f t="shared" si="1"/>
        <v>6143055.694422327</v>
      </c>
      <c r="AO90" s="32">
        <f t="shared" si="1"/>
        <v>3000</v>
      </c>
      <c r="AP90" s="32">
        <f t="shared" si="1"/>
        <v>340894.40484009456</v>
      </c>
      <c r="AQ90" s="33">
        <f t="shared" si="1"/>
        <v>62063282.941913836</v>
      </c>
    </row>
    <row r="91" spans="1:43" x14ac:dyDescent="0.25">
      <c r="A91" s="29" t="str">
        <f>'Total Exp'!A91</f>
        <v>Source: Victoria Grants Commission - Questionnaire 2017-18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39997558519241921"/>
  </sheetPr>
  <dimension ref="A1:AE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640625" defaultRowHeight="13.8" x14ac:dyDescent="0.25"/>
  <cols>
    <col min="1" max="1" width="24.6640625" style="6" customWidth="1"/>
    <col min="2" max="31" width="12.6640625" style="9"/>
    <col min="32" max="16384" width="12.6640625" style="6"/>
  </cols>
  <sheetData>
    <row r="1" spans="1:31" x14ac:dyDescent="0.25">
      <c r="A1" s="1" t="s">
        <v>0</v>
      </c>
      <c r="B1" s="7"/>
      <c r="C1" s="7"/>
      <c r="D1" s="7"/>
      <c r="E1" s="7"/>
      <c r="F1" s="7"/>
      <c r="G1" s="7"/>
      <c r="H1" s="7"/>
      <c r="I1" s="7"/>
      <c r="J1" s="7"/>
      <c r="K1" s="7"/>
      <c r="L1" s="7"/>
      <c r="M1" s="7"/>
      <c r="N1" s="7"/>
      <c r="O1" s="7"/>
      <c r="P1" s="7"/>
      <c r="Q1" s="7"/>
      <c r="R1" s="7"/>
      <c r="S1" s="7"/>
      <c r="T1" s="7"/>
      <c r="U1" s="7"/>
      <c r="V1" s="7"/>
      <c r="W1" s="7"/>
      <c r="X1" s="7"/>
      <c r="Y1" s="7"/>
      <c r="Z1" s="7"/>
      <c r="AA1" s="7"/>
      <c r="AB1" s="7"/>
      <c r="AC1" s="7"/>
      <c r="AD1" s="7"/>
      <c r="AE1" s="7"/>
    </row>
    <row r="2" spans="1:31" ht="15.6" x14ac:dyDescent="0.3">
      <c r="A2" s="2" t="s">
        <v>85</v>
      </c>
      <c r="B2" s="8"/>
      <c r="C2" s="8"/>
      <c r="D2" s="8"/>
      <c r="E2" s="8"/>
      <c r="F2" s="8"/>
      <c r="G2" s="8"/>
      <c r="H2" s="8"/>
      <c r="I2" s="8"/>
      <c r="J2" s="8"/>
      <c r="K2" s="8"/>
      <c r="L2" s="8"/>
      <c r="M2" s="8"/>
      <c r="N2" s="8"/>
      <c r="O2" s="8"/>
      <c r="P2" s="8"/>
      <c r="Q2" s="8"/>
      <c r="R2" s="8"/>
      <c r="S2" s="8"/>
      <c r="T2" s="8"/>
      <c r="U2" s="8"/>
      <c r="V2" s="8"/>
      <c r="W2" s="8"/>
      <c r="X2" s="8"/>
      <c r="Y2" s="8"/>
      <c r="Z2" s="8"/>
      <c r="AA2" s="8"/>
      <c r="AB2" s="8"/>
      <c r="AC2" s="8"/>
      <c r="AD2" s="8"/>
      <c r="AE2" s="8"/>
    </row>
    <row r="3" spans="1:31" x14ac:dyDescent="0.25">
      <c r="A3" s="28" t="str">
        <f>'Total Exp'!A3</f>
        <v>2017-18</v>
      </c>
    </row>
    <row r="4" spans="1:31" ht="15.6" x14ac:dyDescent="0.3">
      <c r="A4" s="82" t="s">
        <v>123</v>
      </c>
      <c r="B4" s="83"/>
      <c r="C4" s="83"/>
      <c r="D4" s="83"/>
      <c r="E4" s="83"/>
      <c r="F4" s="83"/>
      <c r="G4" s="84"/>
      <c r="H4" s="85"/>
      <c r="I4" s="83"/>
      <c r="J4" s="83"/>
      <c r="K4" s="83"/>
      <c r="L4" s="83"/>
      <c r="M4" s="83"/>
      <c r="N4" s="85"/>
      <c r="O4" s="83"/>
      <c r="P4" s="83"/>
      <c r="Q4" s="83"/>
      <c r="R4" s="83"/>
      <c r="S4" s="83"/>
      <c r="T4" s="85"/>
      <c r="U4" s="83"/>
      <c r="V4" s="83"/>
      <c r="W4" s="83"/>
      <c r="X4" s="83"/>
      <c r="Y4" s="83"/>
      <c r="Z4" s="85"/>
      <c r="AA4" s="83"/>
      <c r="AB4" s="83"/>
      <c r="AC4" s="83"/>
      <c r="AD4" s="83"/>
      <c r="AE4" s="84" t="s">
        <v>287</v>
      </c>
    </row>
    <row r="5" spans="1:31" s="60" customFormat="1" ht="13.2" x14ac:dyDescent="0.25">
      <c r="A5" s="49"/>
      <c r="B5" s="65" t="s">
        <v>150</v>
      </c>
      <c r="C5" s="62"/>
      <c r="D5" s="62"/>
      <c r="E5" s="62"/>
      <c r="F5" s="62"/>
      <c r="G5" s="63"/>
      <c r="H5" s="64" t="s">
        <v>143</v>
      </c>
      <c r="I5" s="65"/>
      <c r="J5" s="65"/>
      <c r="K5" s="65"/>
      <c r="L5" s="65"/>
      <c r="M5" s="66"/>
      <c r="N5" s="65" t="s">
        <v>144</v>
      </c>
      <c r="O5" s="65"/>
      <c r="P5" s="65"/>
      <c r="Q5" s="65"/>
      <c r="R5" s="65"/>
      <c r="S5" s="66"/>
      <c r="T5" s="65" t="s">
        <v>145</v>
      </c>
      <c r="U5" s="65"/>
      <c r="V5" s="65"/>
      <c r="W5" s="65"/>
      <c r="X5" s="65"/>
      <c r="Y5" s="66"/>
      <c r="Z5" s="64" t="s">
        <v>149</v>
      </c>
      <c r="AA5" s="65"/>
      <c r="AB5" s="65"/>
      <c r="AC5" s="65"/>
      <c r="AD5" s="65"/>
      <c r="AE5" s="66"/>
    </row>
    <row r="6" spans="1:31" s="60" customFormat="1" ht="13.2" x14ac:dyDescent="0.25">
      <c r="A6" s="49"/>
      <c r="B6" s="50" t="str">
        <f>$A$4&amp;" Total"</f>
        <v>Aged &amp; Disabled Services Total</v>
      </c>
      <c r="C6" s="51"/>
      <c r="D6" s="51"/>
      <c r="E6" s="51"/>
      <c r="F6" s="51"/>
      <c r="G6" s="52"/>
      <c r="H6" s="50" t="s">
        <v>146</v>
      </c>
      <c r="I6" s="51"/>
      <c r="J6" s="51"/>
      <c r="K6" s="51"/>
      <c r="L6" s="51"/>
      <c r="M6" s="52"/>
      <c r="N6" s="51" t="s">
        <v>147</v>
      </c>
      <c r="O6" s="51"/>
      <c r="P6" s="51"/>
      <c r="Q6" s="51"/>
      <c r="R6" s="51"/>
      <c r="S6" s="52"/>
      <c r="T6" s="51" t="s">
        <v>148</v>
      </c>
      <c r="U6" s="51"/>
      <c r="V6" s="51"/>
      <c r="W6" s="51"/>
      <c r="X6" s="51"/>
      <c r="Y6" s="52"/>
      <c r="Z6" s="53" t="s">
        <v>142</v>
      </c>
      <c r="AA6" s="51"/>
      <c r="AB6" s="51"/>
      <c r="AC6" s="51"/>
      <c r="AD6" s="51"/>
      <c r="AE6" s="52"/>
    </row>
    <row r="7" spans="1:31" s="59" customFormat="1" ht="20.399999999999999" x14ac:dyDescent="0.2">
      <c r="A7" s="57"/>
      <c r="B7" s="42" t="s">
        <v>87</v>
      </c>
      <c r="C7" s="43" t="s">
        <v>88</v>
      </c>
      <c r="D7" s="43" t="s">
        <v>89</v>
      </c>
      <c r="E7" s="43" t="s">
        <v>90</v>
      </c>
      <c r="F7" s="43" t="s">
        <v>91</v>
      </c>
      <c r="G7" s="58" t="s">
        <v>92</v>
      </c>
      <c r="H7" s="42" t="s">
        <v>87</v>
      </c>
      <c r="I7" s="43" t="s">
        <v>88</v>
      </c>
      <c r="J7" s="43" t="s">
        <v>89</v>
      </c>
      <c r="K7" s="43" t="s">
        <v>90</v>
      </c>
      <c r="L7" s="43" t="s">
        <v>91</v>
      </c>
      <c r="M7" s="58" t="s">
        <v>92</v>
      </c>
      <c r="N7" s="42" t="s">
        <v>87</v>
      </c>
      <c r="O7" s="43" t="s">
        <v>88</v>
      </c>
      <c r="P7" s="43" t="s">
        <v>89</v>
      </c>
      <c r="Q7" s="43" t="s">
        <v>90</v>
      </c>
      <c r="R7" s="43" t="s">
        <v>91</v>
      </c>
      <c r="S7" s="58" t="s">
        <v>92</v>
      </c>
      <c r="T7" s="42" t="s">
        <v>87</v>
      </c>
      <c r="U7" s="43" t="s">
        <v>88</v>
      </c>
      <c r="V7" s="43" t="s">
        <v>89</v>
      </c>
      <c r="W7" s="43" t="s">
        <v>90</v>
      </c>
      <c r="X7" s="43" t="s">
        <v>91</v>
      </c>
      <c r="Y7" s="58" t="s">
        <v>92</v>
      </c>
      <c r="Z7" s="42" t="s">
        <v>87</v>
      </c>
      <c r="AA7" s="43" t="s">
        <v>88</v>
      </c>
      <c r="AB7" s="43" t="s">
        <v>89</v>
      </c>
      <c r="AC7" s="43" t="s">
        <v>90</v>
      </c>
      <c r="AD7" s="43" t="s">
        <v>91</v>
      </c>
      <c r="AE7" s="58" t="s">
        <v>92</v>
      </c>
    </row>
    <row r="8" spans="1:31" s="59" customFormat="1" ht="10.199999999999999" x14ac:dyDescent="0.2">
      <c r="A8" s="67"/>
      <c r="B8" s="46" t="s">
        <v>79</v>
      </c>
      <c r="C8" s="47" t="s">
        <v>80</v>
      </c>
      <c r="D8" s="47" t="s">
        <v>81</v>
      </c>
      <c r="E8" s="47" t="s">
        <v>82</v>
      </c>
      <c r="F8" s="47" t="s">
        <v>83</v>
      </c>
      <c r="G8" s="54" t="s">
        <v>84</v>
      </c>
      <c r="H8" s="46" t="s">
        <v>79</v>
      </c>
      <c r="I8" s="47" t="s">
        <v>80</v>
      </c>
      <c r="J8" s="47" t="s">
        <v>81</v>
      </c>
      <c r="K8" s="47" t="s">
        <v>82</v>
      </c>
      <c r="L8" s="47" t="s">
        <v>83</v>
      </c>
      <c r="M8" s="54" t="s">
        <v>84</v>
      </c>
      <c r="N8" s="46" t="s">
        <v>79</v>
      </c>
      <c r="O8" s="47" t="s">
        <v>80</v>
      </c>
      <c r="P8" s="47" t="s">
        <v>81</v>
      </c>
      <c r="Q8" s="47" t="s">
        <v>82</v>
      </c>
      <c r="R8" s="47" t="s">
        <v>83</v>
      </c>
      <c r="S8" s="54" t="s">
        <v>84</v>
      </c>
      <c r="T8" s="46" t="s">
        <v>79</v>
      </c>
      <c r="U8" s="47" t="s">
        <v>80</v>
      </c>
      <c r="V8" s="47" t="s">
        <v>81</v>
      </c>
      <c r="W8" s="47" t="s">
        <v>82</v>
      </c>
      <c r="X8" s="47" t="s">
        <v>83</v>
      </c>
      <c r="Y8" s="54" t="s">
        <v>84</v>
      </c>
      <c r="Z8" s="46" t="s">
        <v>79</v>
      </c>
      <c r="AA8" s="47" t="s">
        <v>80</v>
      </c>
      <c r="AB8" s="47" t="s">
        <v>81</v>
      </c>
      <c r="AC8" s="47" t="s">
        <v>82</v>
      </c>
      <c r="AD8" s="47" t="s">
        <v>83</v>
      </c>
      <c r="AE8" s="54" t="s">
        <v>84</v>
      </c>
    </row>
    <row r="9" spans="1:31" x14ac:dyDescent="0.25">
      <c r="A9" s="3"/>
      <c r="B9" s="89"/>
      <c r="C9" s="90"/>
      <c r="D9" s="90"/>
      <c r="E9" s="90"/>
      <c r="F9" s="90"/>
      <c r="G9" s="91"/>
      <c r="H9" s="14"/>
      <c r="I9" s="15"/>
      <c r="J9" s="15"/>
      <c r="K9" s="15"/>
      <c r="L9" s="15"/>
      <c r="M9" s="11"/>
      <c r="N9" s="14"/>
      <c r="O9" s="15"/>
      <c r="P9" s="15"/>
      <c r="Q9" s="15"/>
      <c r="R9" s="15"/>
      <c r="S9" s="11"/>
      <c r="T9" s="14"/>
      <c r="U9" s="15"/>
      <c r="V9" s="15"/>
      <c r="W9" s="15"/>
      <c r="X9" s="15"/>
      <c r="Y9" s="11"/>
      <c r="Z9" s="14"/>
      <c r="AA9" s="15"/>
      <c r="AB9" s="15"/>
      <c r="AC9" s="15"/>
      <c r="AD9" s="15"/>
      <c r="AE9" s="11"/>
    </row>
    <row r="10" spans="1:31" x14ac:dyDescent="0.25">
      <c r="A10" s="4" t="s">
        <v>1</v>
      </c>
      <c r="B10" s="92">
        <v>0</v>
      </c>
      <c r="C10" s="87">
        <v>0</v>
      </c>
      <c r="D10" s="87">
        <v>0</v>
      </c>
      <c r="E10" s="87">
        <v>0</v>
      </c>
      <c r="F10" s="87">
        <v>0</v>
      </c>
      <c r="G10" s="93">
        <v>0</v>
      </c>
      <c r="H10" s="16">
        <v>0</v>
      </c>
      <c r="I10" s="17">
        <v>0</v>
      </c>
      <c r="J10" s="17">
        <v>0</v>
      </c>
      <c r="K10" s="17">
        <v>0</v>
      </c>
      <c r="L10" s="17">
        <v>0</v>
      </c>
      <c r="M10" s="12">
        <v>0</v>
      </c>
      <c r="N10" s="16">
        <v>0</v>
      </c>
      <c r="O10" s="17">
        <v>0</v>
      </c>
      <c r="P10" s="17">
        <v>0</v>
      </c>
      <c r="Q10" s="17">
        <v>0</v>
      </c>
      <c r="R10" s="17">
        <v>0</v>
      </c>
      <c r="S10" s="12">
        <v>0</v>
      </c>
      <c r="T10" s="16">
        <v>0</v>
      </c>
      <c r="U10" s="17">
        <v>0</v>
      </c>
      <c r="V10" s="17">
        <v>0</v>
      </c>
      <c r="W10" s="17">
        <v>0</v>
      </c>
      <c r="X10" s="17">
        <v>0</v>
      </c>
      <c r="Y10" s="12">
        <v>0</v>
      </c>
      <c r="Z10" s="16">
        <v>0</v>
      </c>
      <c r="AA10" s="17">
        <v>0</v>
      </c>
      <c r="AB10" s="17">
        <v>0</v>
      </c>
      <c r="AC10" s="17">
        <v>0</v>
      </c>
      <c r="AD10" s="17">
        <v>0</v>
      </c>
      <c r="AE10" s="12">
        <v>0</v>
      </c>
    </row>
    <row r="11" spans="1:31" x14ac:dyDescent="0.25">
      <c r="A11" s="4" t="s">
        <v>2</v>
      </c>
      <c r="B11" s="92">
        <v>868231.38</v>
      </c>
      <c r="C11" s="87">
        <v>334602.77</v>
      </c>
      <c r="D11" s="87">
        <v>13127.9</v>
      </c>
      <c r="E11" s="87">
        <v>0</v>
      </c>
      <c r="F11" s="87">
        <v>564.54999999999995</v>
      </c>
      <c r="G11" s="93">
        <v>1216526.6000000001</v>
      </c>
      <c r="H11" s="16">
        <v>0</v>
      </c>
      <c r="I11" s="17">
        <v>0</v>
      </c>
      <c r="J11" s="17">
        <v>0</v>
      </c>
      <c r="K11" s="17">
        <v>0</v>
      </c>
      <c r="L11" s="17">
        <v>0</v>
      </c>
      <c r="M11" s="12">
        <v>0</v>
      </c>
      <c r="N11" s="16">
        <v>768782.78</v>
      </c>
      <c r="O11" s="17">
        <v>220553.09</v>
      </c>
      <c r="P11" s="17">
        <v>0</v>
      </c>
      <c r="Q11" s="17">
        <v>0</v>
      </c>
      <c r="R11" s="17">
        <v>564.54999999999995</v>
      </c>
      <c r="S11" s="12">
        <v>989900.42</v>
      </c>
      <c r="T11" s="16">
        <v>861.99</v>
      </c>
      <c r="U11" s="17">
        <v>12561.1</v>
      </c>
      <c r="V11" s="17">
        <v>0</v>
      </c>
      <c r="W11" s="17">
        <v>0</v>
      </c>
      <c r="X11" s="17">
        <v>0</v>
      </c>
      <c r="Y11" s="12">
        <v>13423.09</v>
      </c>
      <c r="Z11" s="16">
        <v>98586.61</v>
      </c>
      <c r="AA11" s="17">
        <v>101488.58</v>
      </c>
      <c r="AB11" s="17">
        <v>13127.9</v>
      </c>
      <c r="AC11" s="17">
        <v>0</v>
      </c>
      <c r="AD11" s="17">
        <v>0</v>
      </c>
      <c r="AE11" s="12">
        <v>213203.09</v>
      </c>
    </row>
    <row r="12" spans="1:31" x14ac:dyDescent="0.25">
      <c r="A12" s="4" t="s">
        <v>3</v>
      </c>
      <c r="B12" s="92">
        <v>5153406</v>
      </c>
      <c r="C12" s="87">
        <v>1237198</v>
      </c>
      <c r="D12" s="87">
        <v>0</v>
      </c>
      <c r="E12" s="87">
        <v>0</v>
      </c>
      <c r="F12" s="87">
        <v>16168</v>
      </c>
      <c r="G12" s="93">
        <v>6406772</v>
      </c>
      <c r="H12" s="16">
        <v>0</v>
      </c>
      <c r="I12" s="17">
        <v>0</v>
      </c>
      <c r="J12" s="17">
        <v>0</v>
      </c>
      <c r="K12" s="17">
        <v>0</v>
      </c>
      <c r="L12" s="17">
        <v>0</v>
      </c>
      <c r="M12" s="12">
        <v>0</v>
      </c>
      <c r="N12" s="16">
        <v>5152060</v>
      </c>
      <c r="O12" s="17">
        <v>1180376</v>
      </c>
      <c r="P12" s="17">
        <v>0</v>
      </c>
      <c r="Q12" s="17">
        <v>0</v>
      </c>
      <c r="R12" s="17">
        <v>16168</v>
      </c>
      <c r="S12" s="12">
        <v>6348604</v>
      </c>
      <c r="T12" s="16">
        <v>1346</v>
      </c>
      <c r="U12" s="17">
        <v>56822</v>
      </c>
      <c r="V12" s="17">
        <v>0</v>
      </c>
      <c r="W12" s="17">
        <v>0</v>
      </c>
      <c r="X12" s="17">
        <v>0</v>
      </c>
      <c r="Y12" s="12">
        <v>58168</v>
      </c>
      <c r="Z12" s="16">
        <v>0</v>
      </c>
      <c r="AA12" s="17">
        <v>0</v>
      </c>
      <c r="AB12" s="17">
        <v>0</v>
      </c>
      <c r="AC12" s="17">
        <v>0</v>
      </c>
      <c r="AD12" s="17">
        <v>0</v>
      </c>
      <c r="AE12" s="12">
        <v>0</v>
      </c>
    </row>
    <row r="13" spans="1:31" x14ac:dyDescent="0.25">
      <c r="A13" s="4" t="s">
        <v>4</v>
      </c>
      <c r="B13" s="92">
        <v>8874000</v>
      </c>
      <c r="C13" s="87">
        <v>2166000</v>
      </c>
      <c r="D13" s="87">
        <v>362000</v>
      </c>
      <c r="E13" s="87">
        <v>125000</v>
      </c>
      <c r="F13" s="87">
        <v>121000</v>
      </c>
      <c r="G13" s="93">
        <v>11648000</v>
      </c>
      <c r="H13" s="16">
        <v>0</v>
      </c>
      <c r="I13" s="17">
        <v>0</v>
      </c>
      <c r="J13" s="17">
        <v>0</v>
      </c>
      <c r="K13" s="17">
        <v>0</v>
      </c>
      <c r="L13" s="17">
        <v>0</v>
      </c>
      <c r="M13" s="12">
        <v>0</v>
      </c>
      <c r="N13" s="16">
        <v>8662000</v>
      </c>
      <c r="O13" s="17">
        <v>2101000</v>
      </c>
      <c r="P13" s="17">
        <v>288000</v>
      </c>
      <c r="Q13" s="17">
        <v>122000</v>
      </c>
      <c r="R13" s="17">
        <v>119000</v>
      </c>
      <c r="S13" s="12">
        <v>11292000</v>
      </c>
      <c r="T13" s="16">
        <v>0</v>
      </c>
      <c r="U13" s="17">
        <v>0</v>
      </c>
      <c r="V13" s="17">
        <v>65000</v>
      </c>
      <c r="W13" s="17">
        <v>0</v>
      </c>
      <c r="X13" s="17">
        <v>0</v>
      </c>
      <c r="Y13" s="12">
        <v>65000</v>
      </c>
      <c r="Z13" s="16">
        <v>212000</v>
      </c>
      <c r="AA13" s="17">
        <v>65000</v>
      </c>
      <c r="AB13" s="17">
        <v>9000</v>
      </c>
      <c r="AC13" s="17">
        <v>3000</v>
      </c>
      <c r="AD13" s="17">
        <v>2000</v>
      </c>
      <c r="AE13" s="12">
        <v>291000</v>
      </c>
    </row>
    <row r="14" spans="1:31" x14ac:dyDescent="0.25">
      <c r="A14" s="4" t="s">
        <v>5</v>
      </c>
      <c r="B14" s="92">
        <v>3128846</v>
      </c>
      <c r="C14" s="87">
        <v>140266</v>
      </c>
      <c r="D14" s="87">
        <v>97312</v>
      </c>
      <c r="E14" s="87">
        <v>0</v>
      </c>
      <c r="F14" s="87">
        <v>32647</v>
      </c>
      <c r="G14" s="93">
        <v>3399071</v>
      </c>
      <c r="H14" s="16">
        <v>0</v>
      </c>
      <c r="I14" s="17">
        <v>0</v>
      </c>
      <c r="J14" s="17">
        <v>0</v>
      </c>
      <c r="K14" s="17">
        <v>0</v>
      </c>
      <c r="L14" s="17">
        <v>0</v>
      </c>
      <c r="M14" s="12">
        <v>0</v>
      </c>
      <c r="N14" s="16">
        <v>3128846</v>
      </c>
      <c r="O14" s="17">
        <v>138877</v>
      </c>
      <c r="P14" s="17">
        <v>0</v>
      </c>
      <c r="Q14" s="17">
        <v>0</v>
      </c>
      <c r="R14" s="17">
        <v>0</v>
      </c>
      <c r="S14" s="12">
        <v>3267723</v>
      </c>
      <c r="T14" s="16">
        <v>0</v>
      </c>
      <c r="U14" s="17">
        <v>1389</v>
      </c>
      <c r="V14" s="17">
        <v>0</v>
      </c>
      <c r="W14" s="17">
        <v>0</v>
      </c>
      <c r="X14" s="17">
        <v>32647</v>
      </c>
      <c r="Y14" s="12">
        <v>34036</v>
      </c>
      <c r="Z14" s="16">
        <v>0</v>
      </c>
      <c r="AA14" s="17">
        <v>0</v>
      </c>
      <c r="AB14" s="17">
        <v>97312</v>
      </c>
      <c r="AC14" s="17">
        <v>0</v>
      </c>
      <c r="AD14" s="17">
        <v>0</v>
      </c>
      <c r="AE14" s="12">
        <v>97312</v>
      </c>
    </row>
    <row r="15" spans="1:31" x14ac:dyDescent="0.25">
      <c r="A15" s="4" t="s">
        <v>6</v>
      </c>
      <c r="B15" s="92">
        <v>4858976.7872997858</v>
      </c>
      <c r="C15" s="87">
        <v>1097129.4257286636</v>
      </c>
      <c r="D15" s="87">
        <v>251393.9962136767</v>
      </c>
      <c r="E15" s="87">
        <v>0</v>
      </c>
      <c r="F15" s="87">
        <v>24375.762275694309</v>
      </c>
      <c r="G15" s="93">
        <v>6231875.9715178199</v>
      </c>
      <c r="H15" s="16">
        <v>0</v>
      </c>
      <c r="I15" s="17">
        <v>0</v>
      </c>
      <c r="J15" s="17">
        <v>0</v>
      </c>
      <c r="K15" s="17">
        <v>0</v>
      </c>
      <c r="L15" s="17">
        <v>0</v>
      </c>
      <c r="M15" s="12">
        <v>0</v>
      </c>
      <c r="N15" s="16">
        <v>4203165.3499999996</v>
      </c>
      <c r="O15" s="17">
        <v>746641.09934356634</v>
      </c>
      <c r="P15" s="17">
        <v>0</v>
      </c>
      <c r="Q15" s="17">
        <v>0</v>
      </c>
      <c r="R15" s="17">
        <v>10471.120000000001</v>
      </c>
      <c r="S15" s="12">
        <v>4960277.569343566</v>
      </c>
      <c r="T15" s="16">
        <v>0</v>
      </c>
      <c r="U15" s="17">
        <v>64693.69</v>
      </c>
      <c r="V15" s="17">
        <v>33570.996213676692</v>
      </c>
      <c r="W15" s="17">
        <v>0</v>
      </c>
      <c r="X15" s="17">
        <v>3044.75</v>
      </c>
      <c r="Y15" s="12">
        <v>101309.4362136767</v>
      </c>
      <c r="Z15" s="16">
        <v>655811.43729978579</v>
      </c>
      <c r="AA15" s="17">
        <v>285794.63638509723</v>
      </c>
      <c r="AB15" s="17">
        <v>217823</v>
      </c>
      <c r="AC15" s="17">
        <v>0</v>
      </c>
      <c r="AD15" s="17">
        <v>10859.892275694307</v>
      </c>
      <c r="AE15" s="12">
        <v>1170288.9659605774</v>
      </c>
    </row>
    <row r="16" spans="1:31" x14ac:dyDescent="0.25">
      <c r="A16" s="4" t="s">
        <v>7</v>
      </c>
      <c r="B16" s="92">
        <v>8223390.1900000023</v>
      </c>
      <c r="C16" s="87">
        <v>376725.21999999991</v>
      </c>
      <c r="D16" s="87">
        <v>0</v>
      </c>
      <c r="E16" s="87">
        <v>0</v>
      </c>
      <c r="F16" s="87">
        <v>609651.26</v>
      </c>
      <c r="G16" s="93">
        <v>9209766.6700000037</v>
      </c>
      <c r="H16" s="16">
        <v>1587415.1099999999</v>
      </c>
      <c r="I16" s="17">
        <v>623.99</v>
      </c>
      <c r="J16" s="17">
        <v>0</v>
      </c>
      <c r="K16" s="17">
        <v>0</v>
      </c>
      <c r="L16" s="17">
        <v>240</v>
      </c>
      <c r="M16" s="12">
        <v>1588279.0999999999</v>
      </c>
      <c r="N16" s="16">
        <v>6517893.9700000025</v>
      </c>
      <c r="O16" s="17">
        <v>362715.48999999993</v>
      </c>
      <c r="P16" s="17">
        <v>0</v>
      </c>
      <c r="Q16" s="17">
        <v>0</v>
      </c>
      <c r="R16" s="17">
        <v>568634.80000000005</v>
      </c>
      <c r="S16" s="12">
        <v>7449244.2600000026</v>
      </c>
      <c r="T16" s="16">
        <v>118081.11000000002</v>
      </c>
      <c r="U16" s="17">
        <v>13385.74</v>
      </c>
      <c r="V16" s="17">
        <v>0</v>
      </c>
      <c r="W16" s="17">
        <v>0</v>
      </c>
      <c r="X16" s="17">
        <v>40776.46</v>
      </c>
      <c r="Y16" s="12">
        <v>172243.31</v>
      </c>
      <c r="Z16" s="16">
        <v>0</v>
      </c>
      <c r="AA16" s="17">
        <v>0</v>
      </c>
      <c r="AB16" s="17">
        <v>0</v>
      </c>
      <c r="AC16" s="17">
        <v>0</v>
      </c>
      <c r="AD16" s="17">
        <v>0</v>
      </c>
      <c r="AE16" s="12">
        <v>0</v>
      </c>
    </row>
    <row r="17" spans="1:31" x14ac:dyDescent="0.25">
      <c r="A17" s="4" t="s">
        <v>8</v>
      </c>
      <c r="B17" s="92">
        <v>1348905.2</v>
      </c>
      <c r="C17" s="87">
        <v>288511.08</v>
      </c>
      <c r="D17" s="87">
        <v>0</v>
      </c>
      <c r="E17" s="87">
        <v>0</v>
      </c>
      <c r="F17" s="87">
        <v>0</v>
      </c>
      <c r="G17" s="93">
        <v>1637416.28</v>
      </c>
      <c r="H17" s="16">
        <v>0</v>
      </c>
      <c r="I17" s="17">
        <v>0</v>
      </c>
      <c r="J17" s="17">
        <v>0</v>
      </c>
      <c r="K17" s="17">
        <v>0</v>
      </c>
      <c r="L17" s="17">
        <v>0</v>
      </c>
      <c r="M17" s="12">
        <v>0</v>
      </c>
      <c r="N17" s="16">
        <v>1264184.81</v>
      </c>
      <c r="O17" s="17">
        <v>245433.26</v>
      </c>
      <c r="P17" s="17">
        <v>0</v>
      </c>
      <c r="Q17" s="17">
        <v>0</v>
      </c>
      <c r="R17" s="17">
        <v>0</v>
      </c>
      <c r="S17" s="12">
        <v>1509618.07</v>
      </c>
      <c r="T17" s="16">
        <v>36300</v>
      </c>
      <c r="U17" s="17">
        <v>34936.949999999997</v>
      </c>
      <c r="V17" s="17">
        <v>0</v>
      </c>
      <c r="W17" s="17">
        <v>0</v>
      </c>
      <c r="X17" s="17">
        <v>0</v>
      </c>
      <c r="Y17" s="12">
        <v>71236.95</v>
      </c>
      <c r="Z17" s="16">
        <v>48420.39</v>
      </c>
      <c r="AA17" s="17">
        <v>8140.87</v>
      </c>
      <c r="AB17" s="17">
        <v>0</v>
      </c>
      <c r="AC17" s="17">
        <v>0</v>
      </c>
      <c r="AD17" s="17">
        <v>0</v>
      </c>
      <c r="AE17" s="12">
        <v>56561.26</v>
      </c>
    </row>
    <row r="18" spans="1:31" x14ac:dyDescent="0.25">
      <c r="A18" s="4" t="s">
        <v>9</v>
      </c>
      <c r="B18" s="92">
        <v>7440150</v>
      </c>
      <c r="C18" s="87">
        <v>595708</v>
      </c>
      <c r="D18" s="87">
        <v>183167.33</v>
      </c>
      <c r="E18" s="87">
        <v>0</v>
      </c>
      <c r="F18" s="87">
        <v>334438</v>
      </c>
      <c r="G18" s="93">
        <v>8553463.3300000001</v>
      </c>
      <c r="H18" s="16">
        <v>123982</v>
      </c>
      <c r="I18" s="17">
        <v>0</v>
      </c>
      <c r="J18" s="17">
        <v>0</v>
      </c>
      <c r="K18" s="17">
        <v>0</v>
      </c>
      <c r="L18" s="17">
        <v>0</v>
      </c>
      <c r="M18" s="12">
        <v>123982</v>
      </c>
      <c r="N18" s="16">
        <v>6907062</v>
      </c>
      <c r="O18" s="17">
        <v>535367</v>
      </c>
      <c r="P18" s="17">
        <v>0</v>
      </c>
      <c r="Q18" s="17">
        <v>0</v>
      </c>
      <c r="R18" s="17">
        <v>72578</v>
      </c>
      <c r="S18" s="12">
        <v>7515007</v>
      </c>
      <c r="T18" s="16">
        <v>123982</v>
      </c>
      <c r="U18" s="17">
        <v>31730</v>
      </c>
      <c r="V18" s="17">
        <v>183167.33</v>
      </c>
      <c r="W18" s="17">
        <v>0</v>
      </c>
      <c r="X18" s="17">
        <v>235950</v>
      </c>
      <c r="Y18" s="12">
        <v>574829.32999999996</v>
      </c>
      <c r="Z18" s="16">
        <v>285124</v>
      </c>
      <c r="AA18" s="17">
        <v>28611</v>
      </c>
      <c r="AB18" s="17">
        <v>0</v>
      </c>
      <c r="AC18" s="17">
        <v>0</v>
      </c>
      <c r="AD18" s="17">
        <v>25910</v>
      </c>
      <c r="AE18" s="12">
        <v>339645</v>
      </c>
    </row>
    <row r="19" spans="1:31" x14ac:dyDescent="0.25">
      <c r="A19" s="4" t="s">
        <v>10</v>
      </c>
      <c r="B19" s="92">
        <v>8942727</v>
      </c>
      <c r="C19" s="87">
        <v>1750805</v>
      </c>
      <c r="D19" s="87">
        <v>90150</v>
      </c>
      <c r="E19" s="87">
        <v>0</v>
      </c>
      <c r="F19" s="87">
        <v>47146</v>
      </c>
      <c r="G19" s="93">
        <v>10830828</v>
      </c>
      <c r="H19" s="16">
        <v>0</v>
      </c>
      <c r="I19" s="17">
        <v>0</v>
      </c>
      <c r="J19" s="17">
        <v>0</v>
      </c>
      <c r="K19" s="17">
        <v>0</v>
      </c>
      <c r="L19" s="17">
        <v>0</v>
      </c>
      <c r="M19" s="12">
        <v>0</v>
      </c>
      <c r="N19" s="16">
        <v>6823042</v>
      </c>
      <c r="O19" s="17">
        <v>1643025</v>
      </c>
      <c r="P19" s="17">
        <v>81197</v>
      </c>
      <c r="Q19" s="17">
        <v>0</v>
      </c>
      <c r="R19" s="17">
        <v>47146</v>
      </c>
      <c r="S19" s="12">
        <v>8594410</v>
      </c>
      <c r="T19" s="16">
        <v>0</v>
      </c>
      <c r="U19" s="17">
        <v>12949</v>
      </c>
      <c r="V19" s="17">
        <v>0</v>
      </c>
      <c r="W19" s="17">
        <v>0</v>
      </c>
      <c r="X19" s="17">
        <v>0</v>
      </c>
      <c r="Y19" s="12">
        <v>12949</v>
      </c>
      <c r="Z19" s="16">
        <v>2119685</v>
      </c>
      <c r="AA19" s="17">
        <v>94831</v>
      </c>
      <c r="AB19" s="17">
        <v>8953</v>
      </c>
      <c r="AC19" s="17">
        <v>0</v>
      </c>
      <c r="AD19" s="17">
        <v>0</v>
      </c>
      <c r="AE19" s="12">
        <v>2223469</v>
      </c>
    </row>
    <row r="20" spans="1:31" x14ac:dyDescent="0.25">
      <c r="A20" s="4" t="s">
        <v>11</v>
      </c>
      <c r="B20" s="92">
        <v>943012.79999999993</v>
      </c>
      <c r="C20" s="87">
        <v>302225.52999999991</v>
      </c>
      <c r="D20" s="87">
        <v>83895.579999999987</v>
      </c>
      <c r="E20" s="87">
        <v>0</v>
      </c>
      <c r="F20" s="87">
        <v>7736.36</v>
      </c>
      <c r="G20" s="93">
        <v>1336870.2699999998</v>
      </c>
      <c r="H20" s="16">
        <v>0</v>
      </c>
      <c r="I20" s="17">
        <v>0</v>
      </c>
      <c r="J20" s="17">
        <v>1300</v>
      </c>
      <c r="K20" s="17">
        <v>0</v>
      </c>
      <c r="L20" s="17">
        <v>81</v>
      </c>
      <c r="M20" s="12">
        <v>1381</v>
      </c>
      <c r="N20" s="16">
        <v>696901.45</v>
      </c>
      <c r="O20" s="17">
        <v>269333.42999999993</v>
      </c>
      <c r="P20" s="17">
        <v>0</v>
      </c>
      <c r="Q20" s="17">
        <v>0</v>
      </c>
      <c r="R20" s="17">
        <v>424.75</v>
      </c>
      <c r="S20" s="12">
        <v>966659.62999999989</v>
      </c>
      <c r="T20" s="16">
        <v>57.57</v>
      </c>
      <c r="U20" s="17">
        <v>20836.350000000002</v>
      </c>
      <c r="V20" s="17">
        <v>77320.759999999995</v>
      </c>
      <c r="W20" s="17">
        <v>0</v>
      </c>
      <c r="X20" s="17">
        <v>5196</v>
      </c>
      <c r="Y20" s="12">
        <v>103410.68</v>
      </c>
      <c r="Z20" s="16">
        <v>246053.78</v>
      </c>
      <c r="AA20" s="17">
        <v>12055.75</v>
      </c>
      <c r="AB20" s="17">
        <v>5274.82</v>
      </c>
      <c r="AC20" s="17">
        <v>0</v>
      </c>
      <c r="AD20" s="17">
        <v>2034.61</v>
      </c>
      <c r="AE20" s="12">
        <v>265418.95999999996</v>
      </c>
    </row>
    <row r="21" spans="1:31" x14ac:dyDescent="0.25">
      <c r="A21" s="4" t="s">
        <v>12</v>
      </c>
      <c r="B21" s="92">
        <v>3613853.34</v>
      </c>
      <c r="C21" s="87">
        <v>1461242.6300000001</v>
      </c>
      <c r="D21" s="87">
        <v>68677.919999999998</v>
      </c>
      <c r="E21" s="87">
        <v>0</v>
      </c>
      <c r="F21" s="87">
        <v>0</v>
      </c>
      <c r="G21" s="93">
        <v>5143773.8899999997</v>
      </c>
      <c r="H21" s="16">
        <v>0</v>
      </c>
      <c r="I21" s="17">
        <v>0</v>
      </c>
      <c r="J21" s="17">
        <v>0</v>
      </c>
      <c r="K21" s="17">
        <v>0</v>
      </c>
      <c r="L21" s="17">
        <v>0</v>
      </c>
      <c r="M21" s="12">
        <v>0</v>
      </c>
      <c r="N21" s="16">
        <v>3613853.34</v>
      </c>
      <c r="O21" s="17">
        <v>1387941.85</v>
      </c>
      <c r="P21" s="17">
        <v>0</v>
      </c>
      <c r="Q21" s="17">
        <v>0</v>
      </c>
      <c r="R21" s="17">
        <v>0</v>
      </c>
      <c r="S21" s="12">
        <v>5001795.1899999995</v>
      </c>
      <c r="T21" s="16">
        <v>0</v>
      </c>
      <c r="U21" s="17">
        <v>73300.78</v>
      </c>
      <c r="V21" s="17">
        <v>68677.919999999998</v>
      </c>
      <c r="W21" s="17">
        <v>0</v>
      </c>
      <c r="X21" s="17">
        <v>0</v>
      </c>
      <c r="Y21" s="12">
        <v>141978.70000000001</v>
      </c>
      <c r="Z21" s="16">
        <v>0</v>
      </c>
      <c r="AA21" s="17">
        <v>0</v>
      </c>
      <c r="AB21" s="17">
        <v>0</v>
      </c>
      <c r="AC21" s="17">
        <v>0</v>
      </c>
      <c r="AD21" s="17">
        <v>0</v>
      </c>
      <c r="AE21" s="12">
        <v>0</v>
      </c>
    </row>
    <row r="22" spans="1:31" x14ac:dyDescent="0.25">
      <c r="A22" s="4" t="s">
        <v>13</v>
      </c>
      <c r="B22" s="92">
        <v>239092.44</v>
      </c>
      <c r="C22" s="87">
        <v>-34523.01</v>
      </c>
      <c r="D22" s="87">
        <v>120583</v>
      </c>
      <c r="E22" s="87">
        <v>0</v>
      </c>
      <c r="F22" s="87">
        <v>537.27</v>
      </c>
      <c r="G22" s="93">
        <v>325689.69999999995</v>
      </c>
      <c r="H22" s="16">
        <v>0</v>
      </c>
      <c r="I22" s="17">
        <v>0</v>
      </c>
      <c r="J22" s="17">
        <v>0</v>
      </c>
      <c r="K22" s="17">
        <v>0</v>
      </c>
      <c r="L22" s="17">
        <v>0</v>
      </c>
      <c r="M22" s="12">
        <v>0</v>
      </c>
      <c r="N22" s="16">
        <v>239092.44</v>
      </c>
      <c r="O22" s="17">
        <v>-34523.01</v>
      </c>
      <c r="P22" s="17">
        <v>0</v>
      </c>
      <c r="Q22" s="17">
        <v>0</v>
      </c>
      <c r="R22" s="17">
        <v>537.27</v>
      </c>
      <c r="S22" s="12">
        <v>205106.69999999998</v>
      </c>
      <c r="T22" s="16">
        <v>0</v>
      </c>
      <c r="U22" s="17">
        <v>0</v>
      </c>
      <c r="V22" s="17">
        <v>0</v>
      </c>
      <c r="W22" s="17">
        <v>0</v>
      </c>
      <c r="X22" s="17">
        <v>0</v>
      </c>
      <c r="Y22" s="12">
        <v>0</v>
      </c>
      <c r="Z22" s="16">
        <v>0</v>
      </c>
      <c r="AA22" s="17">
        <v>0</v>
      </c>
      <c r="AB22" s="17">
        <v>120583</v>
      </c>
      <c r="AC22" s="17">
        <v>0</v>
      </c>
      <c r="AD22" s="17">
        <v>0</v>
      </c>
      <c r="AE22" s="12">
        <v>120583</v>
      </c>
    </row>
    <row r="23" spans="1:31" x14ac:dyDescent="0.25">
      <c r="A23" s="4" t="s">
        <v>14</v>
      </c>
      <c r="B23" s="92">
        <v>14419630</v>
      </c>
      <c r="C23" s="87">
        <v>3663080</v>
      </c>
      <c r="D23" s="87">
        <v>283962</v>
      </c>
      <c r="E23" s="87">
        <v>0</v>
      </c>
      <c r="F23" s="87">
        <v>902894</v>
      </c>
      <c r="G23" s="93">
        <v>19269566</v>
      </c>
      <c r="H23" s="16">
        <v>0</v>
      </c>
      <c r="I23" s="17">
        <v>0</v>
      </c>
      <c r="J23" s="17">
        <v>0</v>
      </c>
      <c r="K23" s="17">
        <v>0</v>
      </c>
      <c r="L23" s="17">
        <v>0</v>
      </c>
      <c r="M23" s="12">
        <v>0</v>
      </c>
      <c r="N23" s="16">
        <v>14419630</v>
      </c>
      <c r="O23" s="17">
        <v>3588715</v>
      </c>
      <c r="P23" s="17">
        <v>140746</v>
      </c>
      <c r="Q23" s="17">
        <v>0</v>
      </c>
      <c r="R23" s="17">
        <v>902894</v>
      </c>
      <c r="S23" s="12">
        <v>19051985</v>
      </c>
      <c r="T23" s="16">
        <v>0</v>
      </c>
      <c r="U23" s="17">
        <v>74365</v>
      </c>
      <c r="V23" s="17">
        <v>143216</v>
      </c>
      <c r="W23" s="17">
        <v>0</v>
      </c>
      <c r="X23" s="17">
        <v>0</v>
      </c>
      <c r="Y23" s="12">
        <v>217581</v>
      </c>
      <c r="Z23" s="16">
        <v>0</v>
      </c>
      <c r="AA23" s="17">
        <v>0</v>
      </c>
      <c r="AB23" s="17">
        <v>0</v>
      </c>
      <c r="AC23" s="17">
        <v>0</v>
      </c>
      <c r="AD23" s="17">
        <v>0</v>
      </c>
      <c r="AE23" s="12">
        <v>0</v>
      </c>
    </row>
    <row r="24" spans="1:31" x14ac:dyDescent="0.25">
      <c r="A24" s="4" t="s">
        <v>15</v>
      </c>
      <c r="B24" s="92">
        <v>1525749</v>
      </c>
      <c r="C24" s="87">
        <v>103231</v>
      </c>
      <c r="D24" s="87">
        <v>17693</v>
      </c>
      <c r="E24" s="87">
        <v>0</v>
      </c>
      <c r="F24" s="87">
        <v>0</v>
      </c>
      <c r="G24" s="93">
        <v>1646673</v>
      </c>
      <c r="H24" s="16">
        <v>0</v>
      </c>
      <c r="I24" s="17">
        <v>0</v>
      </c>
      <c r="J24" s="17">
        <v>0</v>
      </c>
      <c r="K24" s="17">
        <v>0</v>
      </c>
      <c r="L24" s="17">
        <v>0</v>
      </c>
      <c r="M24" s="12">
        <v>0</v>
      </c>
      <c r="N24" s="16">
        <v>1518433</v>
      </c>
      <c r="O24" s="17">
        <v>73386</v>
      </c>
      <c r="P24" s="17">
        <v>0</v>
      </c>
      <c r="Q24" s="17">
        <v>0</v>
      </c>
      <c r="R24" s="17">
        <v>0</v>
      </c>
      <c r="S24" s="12">
        <v>1591819</v>
      </c>
      <c r="T24" s="16">
        <v>7316</v>
      </c>
      <c r="U24" s="17">
        <v>29845</v>
      </c>
      <c r="V24" s="17">
        <v>17693</v>
      </c>
      <c r="W24" s="17">
        <v>0</v>
      </c>
      <c r="X24" s="17">
        <v>0</v>
      </c>
      <c r="Y24" s="12">
        <v>54854</v>
      </c>
      <c r="Z24" s="16">
        <v>0</v>
      </c>
      <c r="AA24" s="17">
        <v>0</v>
      </c>
      <c r="AB24" s="17">
        <v>0</v>
      </c>
      <c r="AC24" s="17">
        <v>0</v>
      </c>
      <c r="AD24" s="17">
        <v>0</v>
      </c>
      <c r="AE24" s="12">
        <v>0</v>
      </c>
    </row>
    <row r="25" spans="1:31" x14ac:dyDescent="0.25">
      <c r="A25" s="4" t="s">
        <v>16</v>
      </c>
      <c r="B25" s="92">
        <v>2076845.48</v>
      </c>
      <c r="C25" s="87">
        <v>372323.57000000007</v>
      </c>
      <c r="D25" s="87">
        <v>38573.509999999995</v>
      </c>
      <c r="E25" s="87">
        <v>0</v>
      </c>
      <c r="F25" s="87">
        <v>48368.6</v>
      </c>
      <c r="G25" s="93">
        <v>2536111.16</v>
      </c>
      <c r="H25" s="16">
        <v>0</v>
      </c>
      <c r="I25" s="17">
        <v>0</v>
      </c>
      <c r="J25" s="17">
        <v>0</v>
      </c>
      <c r="K25" s="17">
        <v>0</v>
      </c>
      <c r="L25" s="17">
        <v>0</v>
      </c>
      <c r="M25" s="12">
        <v>0</v>
      </c>
      <c r="N25" s="16">
        <v>1658244.08</v>
      </c>
      <c r="O25" s="17">
        <v>252002.82</v>
      </c>
      <c r="P25" s="17">
        <v>1337.53</v>
      </c>
      <c r="Q25" s="17">
        <v>0</v>
      </c>
      <c r="R25" s="17">
        <v>6577.04</v>
      </c>
      <c r="S25" s="12">
        <v>1918161.4700000002</v>
      </c>
      <c r="T25" s="16">
        <v>5996.78</v>
      </c>
      <c r="U25" s="17">
        <v>22164.720000000001</v>
      </c>
      <c r="V25" s="17">
        <v>27424.48</v>
      </c>
      <c r="W25" s="17">
        <v>0</v>
      </c>
      <c r="X25" s="17">
        <v>3883.18</v>
      </c>
      <c r="Y25" s="12">
        <v>59469.159999999996</v>
      </c>
      <c r="Z25" s="16">
        <v>412604.62</v>
      </c>
      <c r="AA25" s="17">
        <v>98156.03</v>
      </c>
      <c r="AB25" s="17">
        <v>9811.5</v>
      </c>
      <c r="AC25" s="17">
        <v>0</v>
      </c>
      <c r="AD25" s="17">
        <v>37908.379999999997</v>
      </c>
      <c r="AE25" s="12">
        <v>558480.53</v>
      </c>
    </row>
    <row r="26" spans="1:31" x14ac:dyDescent="0.25">
      <c r="A26" s="4" t="s">
        <v>17</v>
      </c>
      <c r="B26" s="92">
        <v>1361332.6400000001</v>
      </c>
      <c r="C26" s="87">
        <v>348508.73000000004</v>
      </c>
      <c r="D26" s="87">
        <v>0</v>
      </c>
      <c r="E26" s="87">
        <v>0</v>
      </c>
      <c r="F26" s="87">
        <v>47038.82</v>
      </c>
      <c r="G26" s="93">
        <v>1756880.19</v>
      </c>
      <c r="H26" s="16">
        <v>0</v>
      </c>
      <c r="I26" s="17">
        <v>0</v>
      </c>
      <c r="J26" s="17">
        <v>0</v>
      </c>
      <c r="K26" s="17">
        <v>0</v>
      </c>
      <c r="L26" s="17">
        <v>0</v>
      </c>
      <c r="M26" s="12">
        <v>0</v>
      </c>
      <c r="N26" s="16">
        <v>1138528.05</v>
      </c>
      <c r="O26" s="17">
        <v>281750.53000000003</v>
      </c>
      <c r="P26" s="17">
        <v>0</v>
      </c>
      <c r="Q26" s="17">
        <v>0</v>
      </c>
      <c r="R26" s="17">
        <v>30818.18</v>
      </c>
      <c r="S26" s="12">
        <v>1451096.76</v>
      </c>
      <c r="T26" s="16">
        <v>6153.54</v>
      </c>
      <c r="U26" s="17">
        <v>39577.15</v>
      </c>
      <c r="V26" s="17">
        <v>0</v>
      </c>
      <c r="W26" s="17">
        <v>0</v>
      </c>
      <c r="X26" s="17">
        <v>16220.64</v>
      </c>
      <c r="Y26" s="12">
        <v>61951.33</v>
      </c>
      <c r="Z26" s="16">
        <v>216651.05</v>
      </c>
      <c r="AA26" s="17">
        <v>27181.05</v>
      </c>
      <c r="AB26" s="17">
        <v>0</v>
      </c>
      <c r="AC26" s="17">
        <v>0</v>
      </c>
      <c r="AD26" s="17">
        <v>0</v>
      </c>
      <c r="AE26" s="12">
        <v>243832.09999999998</v>
      </c>
    </row>
    <row r="27" spans="1:31" x14ac:dyDescent="0.25">
      <c r="A27" s="4" t="s">
        <v>18</v>
      </c>
      <c r="B27" s="92">
        <v>11915198</v>
      </c>
      <c r="C27" s="87">
        <v>1840612</v>
      </c>
      <c r="D27" s="87">
        <v>866865</v>
      </c>
      <c r="E27" s="87">
        <v>0</v>
      </c>
      <c r="F27" s="87">
        <v>182970</v>
      </c>
      <c r="G27" s="93">
        <v>14805645</v>
      </c>
      <c r="H27" s="16">
        <v>0</v>
      </c>
      <c r="I27" s="17">
        <v>0</v>
      </c>
      <c r="J27" s="17">
        <v>0</v>
      </c>
      <c r="K27" s="17">
        <v>0</v>
      </c>
      <c r="L27" s="17">
        <v>0</v>
      </c>
      <c r="M27" s="12">
        <v>0</v>
      </c>
      <c r="N27" s="16">
        <v>10022785</v>
      </c>
      <c r="O27" s="17">
        <v>1413920</v>
      </c>
      <c r="P27" s="17">
        <v>712803</v>
      </c>
      <c r="Q27" s="17">
        <v>0</v>
      </c>
      <c r="R27" s="17">
        <v>24826</v>
      </c>
      <c r="S27" s="12">
        <v>12174334</v>
      </c>
      <c r="T27" s="16">
        <v>398949</v>
      </c>
      <c r="U27" s="17">
        <v>210448</v>
      </c>
      <c r="V27" s="17">
        <v>47734</v>
      </c>
      <c r="W27" s="17">
        <v>0</v>
      </c>
      <c r="X27" s="17">
        <v>158144</v>
      </c>
      <c r="Y27" s="12">
        <v>815275</v>
      </c>
      <c r="Z27" s="16">
        <v>1493464</v>
      </c>
      <c r="AA27" s="17">
        <v>216244</v>
      </c>
      <c r="AB27" s="17">
        <v>106328</v>
      </c>
      <c r="AC27" s="17">
        <v>0</v>
      </c>
      <c r="AD27" s="17">
        <v>0</v>
      </c>
      <c r="AE27" s="12">
        <v>1816036</v>
      </c>
    </row>
    <row r="28" spans="1:31" x14ac:dyDescent="0.25">
      <c r="A28" s="4" t="s">
        <v>19</v>
      </c>
      <c r="B28" s="92">
        <v>11952</v>
      </c>
      <c r="C28" s="87">
        <v>918403</v>
      </c>
      <c r="D28" s="87">
        <v>602434</v>
      </c>
      <c r="E28" s="87">
        <v>0</v>
      </c>
      <c r="F28" s="87">
        <v>0</v>
      </c>
      <c r="G28" s="93">
        <v>1532789</v>
      </c>
      <c r="H28" s="16">
        <v>0</v>
      </c>
      <c r="I28" s="17">
        <v>814129</v>
      </c>
      <c r="J28" s="17">
        <v>0</v>
      </c>
      <c r="K28" s="17">
        <v>0</v>
      </c>
      <c r="L28" s="17">
        <v>0</v>
      </c>
      <c r="M28" s="12">
        <v>814129</v>
      </c>
      <c r="N28" s="16">
        <v>0</v>
      </c>
      <c r="O28" s="17">
        <v>0</v>
      </c>
      <c r="P28" s="17">
        <v>0</v>
      </c>
      <c r="Q28" s="17">
        <v>0</v>
      </c>
      <c r="R28" s="17">
        <v>0</v>
      </c>
      <c r="S28" s="12">
        <v>0</v>
      </c>
      <c r="T28" s="16">
        <v>11952</v>
      </c>
      <c r="U28" s="17">
        <v>104274</v>
      </c>
      <c r="V28" s="17">
        <v>602434</v>
      </c>
      <c r="W28" s="17">
        <v>0</v>
      </c>
      <c r="X28" s="17">
        <v>0</v>
      </c>
      <c r="Y28" s="12">
        <v>718660</v>
      </c>
      <c r="Z28" s="16">
        <v>0</v>
      </c>
      <c r="AA28" s="17">
        <v>0</v>
      </c>
      <c r="AB28" s="17">
        <v>0</v>
      </c>
      <c r="AC28" s="17">
        <v>0</v>
      </c>
      <c r="AD28" s="17">
        <v>0</v>
      </c>
      <c r="AE28" s="12">
        <v>0</v>
      </c>
    </row>
    <row r="29" spans="1:31" x14ac:dyDescent="0.25">
      <c r="A29" s="4" t="s">
        <v>20</v>
      </c>
      <c r="B29" s="92">
        <v>8455158.6785000004</v>
      </c>
      <c r="C29" s="87">
        <v>588930.36600000004</v>
      </c>
      <c r="D29" s="87">
        <v>0</v>
      </c>
      <c r="E29" s="87">
        <v>0</v>
      </c>
      <c r="F29" s="87">
        <v>196127.07</v>
      </c>
      <c r="G29" s="93">
        <v>9240216.1144999992</v>
      </c>
      <c r="H29" s="16">
        <v>0</v>
      </c>
      <c r="I29" s="17">
        <v>0</v>
      </c>
      <c r="J29" s="17">
        <v>0</v>
      </c>
      <c r="K29" s="17">
        <v>0</v>
      </c>
      <c r="L29" s="17">
        <v>0</v>
      </c>
      <c r="M29" s="12">
        <v>0</v>
      </c>
      <c r="N29" s="16">
        <v>7919521.1799999997</v>
      </c>
      <c r="O29" s="17">
        <v>454735.02</v>
      </c>
      <c r="P29" s="17">
        <v>0</v>
      </c>
      <c r="Q29" s="17">
        <v>0</v>
      </c>
      <c r="R29" s="17">
        <v>111694.42</v>
      </c>
      <c r="S29" s="12">
        <v>8485950.6199999992</v>
      </c>
      <c r="T29" s="16">
        <v>0</v>
      </c>
      <c r="U29" s="17">
        <v>80825.62</v>
      </c>
      <c r="V29" s="17">
        <v>0</v>
      </c>
      <c r="W29" s="17">
        <v>0</v>
      </c>
      <c r="X29" s="17">
        <v>10280.01</v>
      </c>
      <c r="Y29" s="12">
        <v>91105.62999999999</v>
      </c>
      <c r="Z29" s="16">
        <v>535637.49849999999</v>
      </c>
      <c r="AA29" s="17">
        <v>53369.726000000002</v>
      </c>
      <c r="AB29" s="17">
        <v>0</v>
      </c>
      <c r="AC29" s="17">
        <v>0</v>
      </c>
      <c r="AD29" s="17">
        <v>74152.639999999999</v>
      </c>
      <c r="AE29" s="12">
        <v>663159.86450000003</v>
      </c>
    </row>
    <row r="30" spans="1:31" x14ac:dyDescent="0.25">
      <c r="A30" s="4" t="s">
        <v>21</v>
      </c>
      <c r="B30" s="92">
        <v>1871164</v>
      </c>
      <c r="C30" s="87">
        <v>330351</v>
      </c>
      <c r="D30" s="87">
        <v>45551</v>
      </c>
      <c r="E30" s="87">
        <v>0</v>
      </c>
      <c r="F30" s="87">
        <v>318</v>
      </c>
      <c r="G30" s="93">
        <v>2247384</v>
      </c>
      <c r="H30" s="16">
        <v>0</v>
      </c>
      <c r="I30" s="17">
        <v>0</v>
      </c>
      <c r="J30" s="17">
        <v>0</v>
      </c>
      <c r="K30" s="17">
        <v>0</v>
      </c>
      <c r="L30" s="17">
        <v>0</v>
      </c>
      <c r="M30" s="12">
        <v>0</v>
      </c>
      <c r="N30" s="16">
        <v>1860200</v>
      </c>
      <c r="O30" s="17">
        <v>308299</v>
      </c>
      <c r="P30" s="17">
        <v>5916</v>
      </c>
      <c r="Q30" s="17">
        <v>0</v>
      </c>
      <c r="R30" s="17">
        <v>318</v>
      </c>
      <c r="S30" s="12">
        <v>2174733</v>
      </c>
      <c r="T30" s="16">
        <v>10964</v>
      </c>
      <c r="U30" s="17">
        <v>22052</v>
      </c>
      <c r="V30" s="17">
        <v>39635</v>
      </c>
      <c r="W30" s="17">
        <v>0</v>
      </c>
      <c r="X30" s="17">
        <v>0</v>
      </c>
      <c r="Y30" s="12">
        <v>72651</v>
      </c>
      <c r="Z30" s="16">
        <v>0</v>
      </c>
      <c r="AA30" s="17">
        <v>0</v>
      </c>
      <c r="AB30" s="17">
        <v>0</v>
      </c>
      <c r="AC30" s="17">
        <v>0</v>
      </c>
      <c r="AD30" s="17">
        <v>0</v>
      </c>
      <c r="AE30" s="12">
        <v>0</v>
      </c>
    </row>
    <row r="31" spans="1:31" x14ac:dyDescent="0.25">
      <c r="A31" s="4" t="s">
        <v>22</v>
      </c>
      <c r="B31" s="92">
        <v>19937065.980000004</v>
      </c>
      <c r="C31" s="87">
        <v>3094662.3300000005</v>
      </c>
      <c r="D31" s="87">
        <v>203354.59000000008</v>
      </c>
      <c r="E31" s="87">
        <v>0</v>
      </c>
      <c r="F31" s="87">
        <v>903389.21</v>
      </c>
      <c r="G31" s="93">
        <v>24138472.109999999</v>
      </c>
      <c r="H31" s="16">
        <v>11571308.970000001</v>
      </c>
      <c r="I31" s="17">
        <v>1615789.6</v>
      </c>
      <c r="J31" s="17">
        <v>0</v>
      </c>
      <c r="K31" s="17">
        <v>0</v>
      </c>
      <c r="L31" s="17">
        <v>148714.42000000001</v>
      </c>
      <c r="M31" s="12">
        <v>13335812.99</v>
      </c>
      <c r="N31" s="16">
        <v>4808977.6100000003</v>
      </c>
      <c r="O31" s="17">
        <v>707781.14</v>
      </c>
      <c r="P31" s="17">
        <v>203354.59000000008</v>
      </c>
      <c r="Q31" s="17">
        <v>0</v>
      </c>
      <c r="R31" s="17">
        <v>93054.84</v>
      </c>
      <c r="S31" s="12">
        <v>5813168.1799999997</v>
      </c>
      <c r="T31" s="16">
        <v>1723558.98</v>
      </c>
      <c r="U31" s="17">
        <v>184553.2</v>
      </c>
      <c r="V31" s="17">
        <v>0</v>
      </c>
      <c r="W31" s="17">
        <v>0</v>
      </c>
      <c r="X31" s="17">
        <v>31776.29</v>
      </c>
      <c r="Y31" s="12">
        <v>1939888.47</v>
      </c>
      <c r="Z31" s="16">
        <v>1833220.42</v>
      </c>
      <c r="AA31" s="17">
        <v>586538.39</v>
      </c>
      <c r="AB31" s="17">
        <v>0</v>
      </c>
      <c r="AC31" s="17">
        <v>0</v>
      </c>
      <c r="AD31" s="17">
        <v>629843.66</v>
      </c>
      <c r="AE31" s="12">
        <v>3049602.47</v>
      </c>
    </row>
    <row r="32" spans="1:31" x14ac:dyDescent="0.25">
      <c r="A32" s="4" t="s">
        <v>23</v>
      </c>
      <c r="B32" s="92">
        <v>1866510</v>
      </c>
      <c r="C32" s="87">
        <v>532748</v>
      </c>
      <c r="D32" s="87">
        <v>0</v>
      </c>
      <c r="E32" s="87">
        <v>0</v>
      </c>
      <c r="F32" s="87">
        <v>34342</v>
      </c>
      <c r="G32" s="93">
        <v>2433600</v>
      </c>
      <c r="H32" s="16">
        <v>0</v>
      </c>
      <c r="I32" s="17">
        <v>0</v>
      </c>
      <c r="J32" s="17">
        <v>0</v>
      </c>
      <c r="K32" s="17">
        <v>0</v>
      </c>
      <c r="L32" s="17">
        <v>0</v>
      </c>
      <c r="M32" s="12">
        <v>0</v>
      </c>
      <c r="N32" s="16">
        <v>1611308</v>
      </c>
      <c r="O32" s="17">
        <v>426531</v>
      </c>
      <c r="P32" s="17">
        <v>0</v>
      </c>
      <c r="Q32" s="17">
        <v>0</v>
      </c>
      <c r="R32" s="17">
        <v>21827</v>
      </c>
      <c r="S32" s="12">
        <v>2059666</v>
      </c>
      <c r="T32" s="16">
        <v>896</v>
      </c>
      <c r="U32" s="17">
        <v>106217</v>
      </c>
      <c r="V32" s="17">
        <v>0</v>
      </c>
      <c r="W32" s="17">
        <v>0</v>
      </c>
      <c r="X32" s="17">
        <v>1741</v>
      </c>
      <c r="Y32" s="12">
        <v>108854</v>
      </c>
      <c r="Z32" s="16">
        <v>254306</v>
      </c>
      <c r="AA32" s="17">
        <v>0</v>
      </c>
      <c r="AB32" s="17">
        <v>0</v>
      </c>
      <c r="AC32" s="17">
        <v>0</v>
      </c>
      <c r="AD32" s="17">
        <v>10774</v>
      </c>
      <c r="AE32" s="12">
        <v>265080</v>
      </c>
    </row>
    <row r="33" spans="1:31" x14ac:dyDescent="0.25">
      <c r="A33" s="4" t="s">
        <v>24</v>
      </c>
      <c r="B33" s="92">
        <v>1182000</v>
      </c>
      <c r="C33" s="87">
        <v>159000</v>
      </c>
      <c r="D33" s="87">
        <v>35000</v>
      </c>
      <c r="E33" s="87">
        <v>0</v>
      </c>
      <c r="F33" s="87">
        <v>1000</v>
      </c>
      <c r="G33" s="93">
        <v>1377000</v>
      </c>
      <c r="H33" s="16">
        <v>0</v>
      </c>
      <c r="I33" s="17">
        <v>0</v>
      </c>
      <c r="J33" s="17">
        <v>0</v>
      </c>
      <c r="K33" s="17">
        <v>0</v>
      </c>
      <c r="L33" s="17">
        <v>0</v>
      </c>
      <c r="M33" s="12">
        <v>0</v>
      </c>
      <c r="N33" s="16">
        <v>1160000</v>
      </c>
      <c r="O33" s="17">
        <v>158000</v>
      </c>
      <c r="P33" s="17">
        <v>35000</v>
      </c>
      <c r="Q33" s="17">
        <v>0</v>
      </c>
      <c r="R33" s="17">
        <v>1000</v>
      </c>
      <c r="S33" s="12">
        <v>1354000</v>
      </c>
      <c r="T33" s="16">
        <v>0</v>
      </c>
      <c r="U33" s="17">
        <v>0</v>
      </c>
      <c r="V33" s="17">
        <v>0</v>
      </c>
      <c r="W33" s="17">
        <v>0</v>
      </c>
      <c r="X33" s="17">
        <v>0</v>
      </c>
      <c r="Y33" s="12">
        <v>0</v>
      </c>
      <c r="Z33" s="16">
        <v>22000</v>
      </c>
      <c r="AA33" s="17">
        <v>1000</v>
      </c>
      <c r="AB33" s="17">
        <v>0</v>
      </c>
      <c r="AC33" s="17">
        <v>0</v>
      </c>
      <c r="AD33" s="17">
        <v>0</v>
      </c>
      <c r="AE33" s="12">
        <v>23000</v>
      </c>
    </row>
    <row r="34" spans="1:31" ht="13.2" customHeight="1" x14ac:dyDescent="0.25">
      <c r="A34" s="4" t="s">
        <v>25</v>
      </c>
      <c r="B34" s="92">
        <v>5542755.9300000006</v>
      </c>
      <c r="C34" s="87">
        <v>1260077.04</v>
      </c>
      <c r="D34" s="87">
        <v>284602.64</v>
      </c>
      <c r="E34" s="87">
        <v>2041.99</v>
      </c>
      <c r="F34" s="87">
        <v>19396.36</v>
      </c>
      <c r="G34" s="93">
        <v>7108873.9600000009</v>
      </c>
      <c r="H34" s="16">
        <v>0</v>
      </c>
      <c r="I34" s="17">
        <v>0</v>
      </c>
      <c r="J34" s="17">
        <v>0</v>
      </c>
      <c r="K34" s="17">
        <v>0</v>
      </c>
      <c r="L34" s="17">
        <v>0</v>
      </c>
      <c r="M34" s="12">
        <v>0</v>
      </c>
      <c r="N34" s="16">
        <v>4776355.1100000003</v>
      </c>
      <c r="O34" s="17">
        <v>605716.38</v>
      </c>
      <c r="P34" s="17">
        <v>185635.9</v>
      </c>
      <c r="Q34" s="17">
        <v>2041.99</v>
      </c>
      <c r="R34" s="17">
        <v>2500</v>
      </c>
      <c r="S34" s="12">
        <v>5572249.3800000008</v>
      </c>
      <c r="T34" s="16">
        <v>766400.82</v>
      </c>
      <c r="U34" s="17">
        <v>654360.66</v>
      </c>
      <c r="V34" s="17">
        <v>98966.74</v>
      </c>
      <c r="W34" s="17">
        <v>0</v>
      </c>
      <c r="X34" s="17">
        <v>16896.36</v>
      </c>
      <c r="Y34" s="12">
        <v>1536624.58</v>
      </c>
      <c r="Z34" s="16">
        <v>0</v>
      </c>
      <c r="AA34" s="17">
        <v>0</v>
      </c>
      <c r="AB34" s="17">
        <v>0</v>
      </c>
      <c r="AC34" s="17">
        <v>0</v>
      </c>
      <c r="AD34" s="17">
        <v>0</v>
      </c>
      <c r="AE34" s="12">
        <v>0</v>
      </c>
    </row>
    <row r="35" spans="1:31" x14ac:dyDescent="0.25">
      <c r="A35" s="4" t="s">
        <v>26</v>
      </c>
      <c r="B35" s="92">
        <v>12437767.27</v>
      </c>
      <c r="C35" s="87">
        <v>1471584.88</v>
      </c>
      <c r="D35" s="87">
        <v>278617</v>
      </c>
      <c r="E35" s="87">
        <v>0</v>
      </c>
      <c r="F35" s="87">
        <v>348014.33</v>
      </c>
      <c r="G35" s="93">
        <v>14535983.48</v>
      </c>
      <c r="H35" s="16">
        <v>0</v>
      </c>
      <c r="I35" s="17">
        <v>0</v>
      </c>
      <c r="J35" s="17">
        <v>0</v>
      </c>
      <c r="K35" s="17">
        <v>0</v>
      </c>
      <c r="L35" s="17">
        <v>0</v>
      </c>
      <c r="M35" s="12">
        <v>0</v>
      </c>
      <c r="N35" s="16">
        <v>11673048.65</v>
      </c>
      <c r="O35" s="17">
        <v>1273328.3</v>
      </c>
      <c r="P35" s="17">
        <v>177286</v>
      </c>
      <c r="Q35" s="17">
        <v>0</v>
      </c>
      <c r="R35" s="17">
        <v>312211.86</v>
      </c>
      <c r="S35" s="12">
        <v>13435874.810000001</v>
      </c>
      <c r="T35" s="16">
        <v>107993.93</v>
      </c>
      <c r="U35" s="17">
        <v>96896.960000000006</v>
      </c>
      <c r="V35" s="17">
        <v>58341</v>
      </c>
      <c r="W35" s="17">
        <v>0</v>
      </c>
      <c r="X35" s="17">
        <v>29201.759999999998</v>
      </c>
      <c r="Y35" s="12">
        <v>292433.65000000002</v>
      </c>
      <c r="Z35" s="16">
        <v>656724.68999999994</v>
      </c>
      <c r="AA35" s="17">
        <v>101359.62</v>
      </c>
      <c r="AB35" s="17">
        <v>42990</v>
      </c>
      <c r="AC35" s="17">
        <v>0</v>
      </c>
      <c r="AD35" s="17">
        <v>6600.71</v>
      </c>
      <c r="AE35" s="12">
        <v>807675.0199999999</v>
      </c>
    </row>
    <row r="36" spans="1:31" x14ac:dyDescent="0.25">
      <c r="A36" s="4" t="s">
        <v>27</v>
      </c>
      <c r="B36" s="92">
        <v>14146681.379999999</v>
      </c>
      <c r="C36" s="87">
        <v>5534331.7000000002</v>
      </c>
      <c r="D36" s="87">
        <v>217354.32</v>
      </c>
      <c r="E36" s="87">
        <v>0</v>
      </c>
      <c r="F36" s="87">
        <v>212362.29999999993</v>
      </c>
      <c r="G36" s="93">
        <v>20110729.699999999</v>
      </c>
      <c r="H36" s="16">
        <v>0</v>
      </c>
      <c r="I36" s="17">
        <v>0</v>
      </c>
      <c r="J36" s="17">
        <v>0</v>
      </c>
      <c r="K36" s="17">
        <v>0</v>
      </c>
      <c r="L36" s="17">
        <v>0</v>
      </c>
      <c r="M36" s="12">
        <v>0</v>
      </c>
      <c r="N36" s="16">
        <v>11016996.1</v>
      </c>
      <c r="O36" s="17">
        <v>3336956.49</v>
      </c>
      <c r="P36" s="17">
        <v>16793.68</v>
      </c>
      <c r="Q36" s="17">
        <v>0</v>
      </c>
      <c r="R36" s="17">
        <v>1102850.72</v>
      </c>
      <c r="S36" s="12">
        <v>15473596.99</v>
      </c>
      <c r="T36" s="16">
        <v>47876.03</v>
      </c>
      <c r="U36" s="17">
        <v>121579.22</v>
      </c>
      <c r="V36" s="17">
        <v>200560.64000000001</v>
      </c>
      <c r="W36" s="17">
        <v>0</v>
      </c>
      <c r="X36" s="17">
        <v>18387.21</v>
      </c>
      <c r="Y36" s="12">
        <v>388403.10000000003</v>
      </c>
      <c r="Z36" s="16">
        <v>3081809.25</v>
      </c>
      <c r="AA36" s="17">
        <v>2075795.99</v>
      </c>
      <c r="AB36" s="17">
        <v>0</v>
      </c>
      <c r="AC36" s="17">
        <v>0</v>
      </c>
      <c r="AD36" s="17">
        <v>-908875.63</v>
      </c>
      <c r="AE36" s="12">
        <v>4248729.6100000003</v>
      </c>
    </row>
    <row r="37" spans="1:31" x14ac:dyDescent="0.25">
      <c r="A37" s="4" t="s">
        <v>28</v>
      </c>
      <c r="B37" s="92">
        <v>1948498</v>
      </c>
      <c r="C37" s="87">
        <v>2342209</v>
      </c>
      <c r="D37" s="87">
        <v>0</v>
      </c>
      <c r="E37" s="87">
        <v>0</v>
      </c>
      <c r="F37" s="87">
        <v>783</v>
      </c>
      <c r="G37" s="93">
        <v>4291490</v>
      </c>
      <c r="H37" s="16">
        <v>0</v>
      </c>
      <c r="I37" s="17">
        <v>0</v>
      </c>
      <c r="J37" s="17">
        <v>0</v>
      </c>
      <c r="K37" s="17">
        <v>0</v>
      </c>
      <c r="L37" s="17">
        <v>0</v>
      </c>
      <c r="M37" s="12">
        <v>0</v>
      </c>
      <c r="N37" s="16">
        <v>1333486</v>
      </c>
      <c r="O37" s="17">
        <v>2271056</v>
      </c>
      <c r="P37" s="17">
        <v>0</v>
      </c>
      <c r="Q37" s="17">
        <v>0</v>
      </c>
      <c r="R37" s="17">
        <v>783</v>
      </c>
      <c r="S37" s="12">
        <v>3605325</v>
      </c>
      <c r="T37" s="16">
        <v>0</v>
      </c>
      <c r="U37" s="17">
        <v>11614</v>
      </c>
      <c r="V37" s="17">
        <v>0</v>
      </c>
      <c r="W37" s="17">
        <v>0</v>
      </c>
      <c r="X37" s="17">
        <v>0</v>
      </c>
      <c r="Y37" s="12">
        <v>11614</v>
      </c>
      <c r="Z37" s="16">
        <v>615012</v>
      </c>
      <c r="AA37" s="17">
        <v>59539</v>
      </c>
      <c r="AB37" s="17">
        <v>0</v>
      </c>
      <c r="AC37" s="17">
        <v>0</v>
      </c>
      <c r="AD37" s="17">
        <v>0</v>
      </c>
      <c r="AE37" s="12">
        <v>674551</v>
      </c>
    </row>
    <row r="38" spans="1:31" x14ac:dyDescent="0.25">
      <c r="A38" s="4" t="s">
        <v>29</v>
      </c>
      <c r="B38" s="92">
        <v>1716805</v>
      </c>
      <c r="C38" s="87">
        <v>322645</v>
      </c>
      <c r="D38" s="87">
        <v>0</v>
      </c>
      <c r="E38" s="87">
        <v>0</v>
      </c>
      <c r="F38" s="87">
        <v>35439</v>
      </c>
      <c r="G38" s="93">
        <v>2074889</v>
      </c>
      <c r="H38" s="16">
        <v>1598252</v>
      </c>
      <c r="I38" s="17">
        <v>310365</v>
      </c>
      <c r="J38" s="17">
        <v>0</v>
      </c>
      <c r="K38" s="17">
        <v>0</v>
      </c>
      <c r="L38" s="17">
        <v>35439</v>
      </c>
      <c r="M38" s="12">
        <v>1944056</v>
      </c>
      <c r="N38" s="16">
        <v>0</v>
      </c>
      <c r="O38" s="17">
        <v>0</v>
      </c>
      <c r="P38" s="17">
        <v>0</v>
      </c>
      <c r="Q38" s="17">
        <v>0</v>
      </c>
      <c r="R38" s="17">
        <v>0</v>
      </c>
      <c r="S38" s="12">
        <v>0</v>
      </c>
      <c r="T38" s="16">
        <v>0</v>
      </c>
      <c r="U38" s="17">
        <v>0</v>
      </c>
      <c r="V38" s="17">
        <v>0</v>
      </c>
      <c r="W38" s="17">
        <v>0</v>
      </c>
      <c r="X38" s="17">
        <v>0</v>
      </c>
      <c r="Y38" s="12">
        <v>0</v>
      </c>
      <c r="Z38" s="16">
        <v>118553</v>
      </c>
      <c r="AA38" s="17">
        <v>12280</v>
      </c>
      <c r="AB38" s="17">
        <v>0</v>
      </c>
      <c r="AC38" s="17">
        <v>0</v>
      </c>
      <c r="AD38" s="17">
        <v>0</v>
      </c>
      <c r="AE38" s="12">
        <v>130833</v>
      </c>
    </row>
    <row r="39" spans="1:31" x14ac:dyDescent="0.25">
      <c r="A39" s="4" t="s">
        <v>30</v>
      </c>
      <c r="B39" s="92">
        <v>734056</v>
      </c>
      <c r="C39" s="87">
        <v>108295</v>
      </c>
      <c r="D39" s="87">
        <v>13689</v>
      </c>
      <c r="E39" s="87">
        <v>0</v>
      </c>
      <c r="F39" s="87">
        <v>9131</v>
      </c>
      <c r="G39" s="93">
        <v>865171</v>
      </c>
      <c r="H39" s="16">
        <v>0</v>
      </c>
      <c r="I39" s="17">
        <v>0</v>
      </c>
      <c r="J39" s="17">
        <v>0</v>
      </c>
      <c r="K39" s="17">
        <v>0</v>
      </c>
      <c r="L39" s="17">
        <v>0</v>
      </c>
      <c r="M39" s="12">
        <v>0</v>
      </c>
      <c r="N39" s="16">
        <v>722019</v>
      </c>
      <c r="O39" s="17">
        <v>84012</v>
      </c>
      <c r="P39" s="17">
        <v>13689</v>
      </c>
      <c r="Q39" s="17">
        <v>0</v>
      </c>
      <c r="R39" s="17">
        <v>9131</v>
      </c>
      <c r="S39" s="12">
        <v>828851</v>
      </c>
      <c r="T39" s="16">
        <v>12037</v>
      </c>
      <c r="U39" s="17">
        <v>24283</v>
      </c>
      <c r="V39" s="17">
        <v>0</v>
      </c>
      <c r="W39" s="17">
        <v>0</v>
      </c>
      <c r="X39" s="17">
        <v>0</v>
      </c>
      <c r="Y39" s="12">
        <v>36320</v>
      </c>
      <c r="Z39" s="16">
        <v>0</v>
      </c>
      <c r="AA39" s="17">
        <v>0</v>
      </c>
      <c r="AB39" s="17">
        <v>0</v>
      </c>
      <c r="AC39" s="17">
        <v>0</v>
      </c>
      <c r="AD39" s="17">
        <v>0</v>
      </c>
      <c r="AE39" s="12">
        <v>0</v>
      </c>
    </row>
    <row r="40" spans="1:31" x14ac:dyDescent="0.25">
      <c r="A40" s="4" t="s">
        <v>31</v>
      </c>
      <c r="B40" s="92">
        <v>7527021</v>
      </c>
      <c r="C40" s="87">
        <v>2103874</v>
      </c>
      <c r="D40" s="87">
        <v>601800</v>
      </c>
      <c r="E40" s="87">
        <v>0</v>
      </c>
      <c r="F40" s="87">
        <v>-7427</v>
      </c>
      <c r="G40" s="93">
        <v>10225268</v>
      </c>
      <c r="H40" s="16">
        <v>0</v>
      </c>
      <c r="I40" s="17">
        <v>17229</v>
      </c>
      <c r="J40" s="17">
        <v>0</v>
      </c>
      <c r="K40" s="17">
        <v>0</v>
      </c>
      <c r="L40" s="17">
        <v>0</v>
      </c>
      <c r="M40" s="12">
        <v>17229</v>
      </c>
      <c r="N40" s="16">
        <v>7527021</v>
      </c>
      <c r="O40" s="17">
        <v>2086645</v>
      </c>
      <c r="P40" s="17">
        <v>601800</v>
      </c>
      <c r="Q40" s="17">
        <v>0</v>
      </c>
      <c r="R40" s="17">
        <v>-7427</v>
      </c>
      <c r="S40" s="12">
        <v>10208039</v>
      </c>
      <c r="T40" s="16">
        <v>0</v>
      </c>
      <c r="U40" s="17">
        <v>0</v>
      </c>
      <c r="V40" s="17">
        <v>0</v>
      </c>
      <c r="W40" s="17">
        <v>0</v>
      </c>
      <c r="X40" s="17">
        <v>0</v>
      </c>
      <c r="Y40" s="12">
        <v>0</v>
      </c>
      <c r="Z40" s="16">
        <v>0</v>
      </c>
      <c r="AA40" s="17">
        <v>0</v>
      </c>
      <c r="AB40" s="17">
        <v>0</v>
      </c>
      <c r="AC40" s="17">
        <v>0</v>
      </c>
      <c r="AD40" s="17">
        <v>0</v>
      </c>
      <c r="AE40" s="12">
        <v>0</v>
      </c>
    </row>
    <row r="41" spans="1:31" x14ac:dyDescent="0.25">
      <c r="A41" s="4" t="s">
        <v>32</v>
      </c>
      <c r="B41" s="92">
        <v>1903633.1300000001</v>
      </c>
      <c r="C41" s="87">
        <v>197372.81</v>
      </c>
      <c r="D41" s="87">
        <v>12755.79</v>
      </c>
      <c r="E41" s="87">
        <v>5236</v>
      </c>
      <c r="F41" s="87">
        <v>100512.72</v>
      </c>
      <c r="G41" s="93">
        <v>2219510.4500000002</v>
      </c>
      <c r="H41" s="16">
        <v>0</v>
      </c>
      <c r="I41" s="17">
        <v>0</v>
      </c>
      <c r="J41" s="17">
        <v>0</v>
      </c>
      <c r="K41" s="17">
        <v>0</v>
      </c>
      <c r="L41" s="17">
        <v>0</v>
      </c>
      <c r="M41" s="12">
        <v>0</v>
      </c>
      <c r="N41" s="16">
        <v>1742652.55</v>
      </c>
      <c r="O41" s="17">
        <v>186814.02</v>
      </c>
      <c r="P41" s="17">
        <v>1292.79</v>
      </c>
      <c r="Q41" s="17">
        <v>5236</v>
      </c>
      <c r="R41" s="17">
        <v>86239.14</v>
      </c>
      <c r="S41" s="12">
        <v>2022234.5</v>
      </c>
      <c r="T41" s="16">
        <v>1323.58</v>
      </c>
      <c r="U41" s="17">
        <v>10558.79</v>
      </c>
      <c r="V41" s="17">
        <v>11126</v>
      </c>
      <c r="W41" s="17">
        <v>0</v>
      </c>
      <c r="X41" s="17">
        <v>11538.58</v>
      </c>
      <c r="Y41" s="12">
        <v>34546.950000000004</v>
      </c>
      <c r="Z41" s="16">
        <v>159657</v>
      </c>
      <c r="AA41" s="17">
        <v>0</v>
      </c>
      <c r="AB41" s="17">
        <v>337</v>
      </c>
      <c r="AC41" s="17">
        <v>0</v>
      </c>
      <c r="AD41" s="17">
        <v>2735</v>
      </c>
      <c r="AE41" s="12">
        <v>162729</v>
      </c>
    </row>
    <row r="42" spans="1:31" x14ac:dyDescent="0.25">
      <c r="A42" s="4" t="s">
        <v>33</v>
      </c>
      <c r="B42" s="92">
        <v>9531703.824150281</v>
      </c>
      <c r="C42" s="87">
        <v>1870598.6557890547</v>
      </c>
      <c r="D42" s="87">
        <v>91979.534930873866</v>
      </c>
      <c r="E42" s="87">
        <v>0</v>
      </c>
      <c r="F42" s="87">
        <v>25041.964297858998</v>
      </c>
      <c r="G42" s="93">
        <v>11519323.97916807</v>
      </c>
      <c r="H42" s="16">
        <v>0</v>
      </c>
      <c r="I42" s="17">
        <v>0</v>
      </c>
      <c r="J42" s="17">
        <v>0</v>
      </c>
      <c r="K42" s="17">
        <v>0</v>
      </c>
      <c r="L42" s="17">
        <v>0</v>
      </c>
      <c r="M42" s="12">
        <v>0</v>
      </c>
      <c r="N42" s="16">
        <v>8075027.8509364557</v>
      </c>
      <c r="O42" s="17">
        <v>1446659.9530035965</v>
      </c>
      <c r="P42" s="17">
        <v>68183.161037039259</v>
      </c>
      <c r="Q42" s="17">
        <v>0</v>
      </c>
      <c r="R42" s="17">
        <v>19731.911424919039</v>
      </c>
      <c r="S42" s="12">
        <v>9609602.8764020111</v>
      </c>
      <c r="T42" s="16">
        <v>17984.604765713495</v>
      </c>
      <c r="U42" s="17">
        <v>169884.65297186712</v>
      </c>
      <c r="V42" s="17">
        <v>10900</v>
      </c>
      <c r="W42" s="17">
        <v>0</v>
      </c>
      <c r="X42" s="17">
        <v>363.64375690607733</v>
      </c>
      <c r="Y42" s="12">
        <v>199132.90149448669</v>
      </c>
      <c r="Z42" s="16">
        <v>1438691.3684481126</v>
      </c>
      <c r="AA42" s="17">
        <v>254054.04981359109</v>
      </c>
      <c r="AB42" s="17">
        <v>12896.373893834603</v>
      </c>
      <c r="AC42" s="17">
        <v>0</v>
      </c>
      <c r="AD42" s="17">
        <v>4946.4091160338812</v>
      </c>
      <c r="AE42" s="12">
        <v>1710588.2012715724</v>
      </c>
    </row>
    <row r="43" spans="1:31" x14ac:dyDescent="0.25">
      <c r="A43" s="4" t="s">
        <v>34</v>
      </c>
      <c r="B43" s="92">
        <v>1625570</v>
      </c>
      <c r="C43" s="87">
        <v>263886</v>
      </c>
      <c r="D43" s="87">
        <v>0</v>
      </c>
      <c r="E43" s="87">
        <v>0</v>
      </c>
      <c r="F43" s="87">
        <v>4544</v>
      </c>
      <c r="G43" s="93">
        <v>1894000</v>
      </c>
      <c r="H43" s="16">
        <v>0</v>
      </c>
      <c r="I43" s="17">
        <v>0</v>
      </c>
      <c r="J43" s="17">
        <v>0</v>
      </c>
      <c r="K43" s="17">
        <v>0</v>
      </c>
      <c r="L43" s="17">
        <v>0</v>
      </c>
      <c r="M43" s="12">
        <v>0</v>
      </c>
      <c r="N43" s="16">
        <v>1493556</v>
      </c>
      <c r="O43" s="17">
        <v>250212</v>
      </c>
      <c r="P43" s="17">
        <v>0</v>
      </c>
      <c r="Q43" s="17">
        <v>0</v>
      </c>
      <c r="R43" s="17">
        <v>3815</v>
      </c>
      <c r="S43" s="12">
        <v>1747583</v>
      </c>
      <c r="T43" s="16">
        <v>0</v>
      </c>
      <c r="U43" s="17">
        <v>2324</v>
      </c>
      <c r="V43" s="17">
        <v>0</v>
      </c>
      <c r="W43" s="17">
        <v>0</v>
      </c>
      <c r="X43" s="17">
        <v>226</v>
      </c>
      <c r="Y43" s="12">
        <v>2550</v>
      </c>
      <c r="Z43" s="16">
        <v>132014</v>
      </c>
      <c r="AA43" s="17">
        <v>11350</v>
      </c>
      <c r="AB43" s="17">
        <v>0</v>
      </c>
      <c r="AC43" s="17">
        <v>0</v>
      </c>
      <c r="AD43" s="17">
        <v>503</v>
      </c>
      <c r="AE43" s="12">
        <v>143867</v>
      </c>
    </row>
    <row r="44" spans="1:31" x14ac:dyDescent="0.25">
      <c r="A44" s="4" t="s">
        <v>35</v>
      </c>
      <c r="B44" s="92">
        <v>13586739</v>
      </c>
      <c r="C44" s="87">
        <v>8443922</v>
      </c>
      <c r="D44" s="87">
        <v>1238251</v>
      </c>
      <c r="E44" s="87">
        <v>0</v>
      </c>
      <c r="F44" s="87">
        <v>0</v>
      </c>
      <c r="G44" s="93">
        <v>23268912</v>
      </c>
      <c r="H44" s="16">
        <v>0</v>
      </c>
      <c r="I44" s="17">
        <v>0</v>
      </c>
      <c r="J44" s="17">
        <v>1203855</v>
      </c>
      <c r="K44" s="17">
        <v>0</v>
      </c>
      <c r="L44" s="17">
        <v>0</v>
      </c>
      <c r="M44" s="12">
        <v>1203855</v>
      </c>
      <c r="N44" s="16">
        <v>13586739</v>
      </c>
      <c r="O44" s="17">
        <v>8443922</v>
      </c>
      <c r="P44" s="17">
        <v>34396</v>
      </c>
      <c r="Q44" s="17">
        <v>0</v>
      </c>
      <c r="R44" s="17">
        <v>0</v>
      </c>
      <c r="S44" s="12">
        <v>22065057</v>
      </c>
      <c r="T44" s="16">
        <v>0</v>
      </c>
      <c r="U44" s="17">
        <v>0</v>
      </c>
      <c r="V44" s="17">
        <v>0</v>
      </c>
      <c r="W44" s="17">
        <v>0</v>
      </c>
      <c r="X44" s="17">
        <v>0</v>
      </c>
      <c r="Y44" s="12">
        <v>0</v>
      </c>
      <c r="Z44" s="16">
        <v>0</v>
      </c>
      <c r="AA44" s="17">
        <v>0</v>
      </c>
      <c r="AB44" s="17">
        <v>0</v>
      </c>
      <c r="AC44" s="17">
        <v>0</v>
      </c>
      <c r="AD44" s="17">
        <v>0</v>
      </c>
      <c r="AE44" s="12">
        <v>0</v>
      </c>
    </row>
    <row r="45" spans="1:31" x14ac:dyDescent="0.25">
      <c r="A45" s="4" t="s">
        <v>36</v>
      </c>
      <c r="B45" s="92">
        <v>7340232</v>
      </c>
      <c r="C45" s="87">
        <v>1387176</v>
      </c>
      <c r="D45" s="87">
        <v>364125.19</v>
      </c>
      <c r="E45" s="87">
        <v>0</v>
      </c>
      <c r="F45" s="87">
        <v>33911</v>
      </c>
      <c r="G45" s="93">
        <v>9125444.1899999995</v>
      </c>
      <c r="H45" s="16">
        <v>0</v>
      </c>
      <c r="I45" s="17">
        <v>0</v>
      </c>
      <c r="J45" s="17">
        <v>0</v>
      </c>
      <c r="K45" s="17">
        <v>0</v>
      </c>
      <c r="L45" s="17">
        <v>0</v>
      </c>
      <c r="M45" s="12">
        <v>0</v>
      </c>
      <c r="N45" s="16">
        <v>6231292</v>
      </c>
      <c r="O45" s="17">
        <v>909981</v>
      </c>
      <c r="P45" s="17">
        <v>123926.23</v>
      </c>
      <c r="Q45" s="17">
        <v>0</v>
      </c>
      <c r="R45" s="17">
        <v>8211</v>
      </c>
      <c r="S45" s="12">
        <v>7273410.2300000004</v>
      </c>
      <c r="T45" s="16">
        <v>680223</v>
      </c>
      <c r="U45" s="17">
        <v>363831</v>
      </c>
      <c r="V45" s="17">
        <v>113396.03</v>
      </c>
      <c r="W45" s="17">
        <v>0</v>
      </c>
      <c r="X45" s="17">
        <v>25700</v>
      </c>
      <c r="Y45" s="12">
        <v>1183150.03</v>
      </c>
      <c r="Z45" s="16">
        <v>428717</v>
      </c>
      <c r="AA45" s="17">
        <v>113364</v>
      </c>
      <c r="AB45" s="17">
        <v>126802.93</v>
      </c>
      <c r="AC45" s="17">
        <v>0</v>
      </c>
      <c r="AD45" s="17">
        <v>0</v>
      </c>
      <c r="AE45" s="12">
        <v>668883.92999999993</v>
      </c>
    </row>
    <row r="46" spans="1:31" x14ac:dyDescent="0.25">
      <c r="A46" s="4" t="s">
        <v>37</v>
      </c>
      <c r="B46" s="92">
        <v>5974058.9630936468</v>
      </c>
      <c r="C46" s="87">
        <v>1060001.023163155</v>
      </c>
      <c r="D46" s="87">
        <v>137371.50149936645</v>
      </c>
      <c r="E46" s="87">
        <v>0</v>
      </c>
      <c r="F46" s="87">
        <v>13604.71</v>
      </c>
      <c r="G46" s="93">
        <v>7185036.1977561675</v>
      </c>
      <c r="H46" s="16">
        <v>0</v>
      </c>
      <c r="I46" s="17">
        <v>0</v>
      </c>
      <c r="J46" s="17">
        <v>0</v>
      </c>
      <c r="K46" s="17">
        <v>0</v>
      </c>
      <c r="L46" s="17">
        <v>0</v>
      </c>
      <c r="M46" s="12">
        <v>0</v>
      </c>
      <c r="N46" s="16">
        <v>5923408.8632201534</v>
      </c>
      <c r="O46" s="17">
        <v>939274.46027024218</v>
      </c>
      <c r="P46" s="17">
        <v>56293.494508408141</v>
      </c>
      <c r="Q46" s="17">
        <v>0</v>
      </c>
      <c r="R46" s="17">
        <v>13604.71</v>
      </c>
      <c r="S46" s="12">
        <v>6932581.5279988032</v>
      </c>
      <c r="T46" s="16">
        <v>50650.099873493542</v>
      </c>
      <c r="U46" s="17">
        <v>120726.56289291273</v>
      </c>
      <c r="V46" s="17">
        <v>81078.006990958311</v>
      </c>
      <c r="W46" s="17">
        <v>0</v>
      </c>
      <c r="X46" s="17">
        <v>0</v>
      </c>
      <c r="Y46" s="12">
        <v>252454.66975736455</v>
      </c>
      <c r="Z46" s="16">
        <v>0</v>
      </c>
      <c r="AA46" s="17">
        <v>0</v>
      </c>
      <c r="AB46" s="17">
        <v>0</v>
      </c>
      <c r="AC46" s="17">
        <v>0</v>
      </c>
      <c r="AD46" s="17">
        <v>0</v>
      </c>
      <c r="AE46" s="12">
        <v>0</v>
      </c>
    </row>
    <row r="47" spans="1:31" x14ac:dyDescent="0.25">
      <c r="A47" s="4" t="s">
        <v>38</v>
      </c>
      <c r="B47" s="92">
        <v>1555377.37</v>
      </c>
      <c r="C47" s="87">
        <v>296575.31</v>
      </c>
      <c r="D47" s="87">
        <v>7074</v>
      </c>
      <c r="E47" s="87">
        <v>0</v>
      </c>
      <c r="F47" s="87">
        <v>0</v>
      </c>
      <c r="G47" s="93">
        <v>1859026.6800000002</v>
      </c>
      <c r="H47" s="16">
        <v>0</v>
      </c>
      <c r="I47" s="17">
        <v>0</v>
      </c>
      <c r="J47" s="17">
        <v>0</v>
      </c>
      <c r="K47" s="17">
        <v>0</v>
      </c>
      <c r="L47" s="17">
        <v>0</v>
      </c>
      <c r="M47" s="12">
        <v>0</v>
      </c>
      <c r="N47" s="16">
        <v>1552742.1800000002</v>
      </c>
      <c r="O47" s="17">
        <v>259398.95</v>
      </c>
      <c r="P47" s="17">
        <v>0</v>
      </c>
      <c r="Q47" s="17">
        <v>0</v>
      </c>
      <c r="R47" s="17">
        <v>0</v>
      </c>
      <c r="S47" s="12">
        <v>1812141.1300000001</v>
      </c>
      <c r="T47" s="16">
        <v>2635.19</v>
      </c>
      <c r="U47" s="17">
        <v>37176.36</v>
      </c>
      <c r="V47" s="17">
        <v>7074</v>
      </c>
      <c r="W47" s="17">
        <v>0</v>
      </c>
      <c r="X47" s="17">
        <v>0</v>
      </c>
      <c r="Y47" s="12">
        <v>46885.55</v>
      </c>
      <c r="Z47" s="16">
        <v>0</v>
      </c>
      <c r="AA47" s="17">
        <v>0</v>
      </c>
      <c r="AB47" s="17">
        <v>0</v>
      </c>
      <c r="AC47" s="17">
        <v>0</v>
      </c>
      <c r="AD47" s="17">
        <v>0</v>
      </c>
      <c r="AE47" s="12">
        <v>0</v>
      </c>
    </row>
    <row r="48" spans="1:31" x14ac:dyDescent="0.25">
      <c r="A48" s="4" t="s">
        <v>39</v>
      </c>
      <c r="B48" s="92">
        <v>2326725.4559999998</v>
      </c>
      <c r="C48" s="87">
        <v>456490.32100000005</v>
      </c>
      <c r="D48" s="87">
        <v>0</v>
      </c>
      <c r="E48" s="87">
        <v>0</v>
      </c>
      <c r="F48" s="87">
        <v>180502.97</v>
      </c>
      <c r="G48" s="93">
        <v>2963718.747</v>
      </c>
      <c r="H48" s="16">
        <v>0</v>
      </c>
      <c r="I48" s="17">
        <v>0</v>
      </c>
      <c r="J48" s="17">
        <v>0</v>
      </c>
      <c r="K48" s="17">
        <v>0</v>
      </c>
      <c r="L48" s="17">
        <v>0</v>
      </c>
      <c r="M48" s="12">
        <v>0</v>
      </c>
      <c r="N48" s="16">
        <v>1984674.18</v>
      </c>
      <c r="O48" s="17">
        <v>347460.03</v>
      </c>
      <c r="P48" s="17">
        <v>0</v>
      </c>
      <c r="Q48" s="17">
        <v>0</v>
      </c>
      <c r="R48" s="17">
        <v>180502.97</v>
      </c>
      <c r="S48" s="12">
        <v>2512637.1800000002</v>
      </c>
      <c r="T48" s="16">
        <v>0</v>
      </c>
      <c r="U48" s="17">
        <v>0</v>
      </c>
      <c r="V48" s="17">
        <v>0</v>
      </c>
      <c r="W48" s="17">
        <v>0</v>
      </c>
      <c r="X48" s="17">
        <v>0</v>
      </c>
      <c r="Y48" s="12">
        <v>0</v>
      </c>
      <c r="Z48" s="16">
        <v>342051.27599999995</v>
      </c>
      <c r="AA48" s="17">
        <v>109030.29100000001</v>
      </c>
      <c r="AB48" s="17">
        <v>0</v>
      </c>
      <c r="AC48" s="17">
        <v>0</v>
      </c>
      <c r="AD48" s="17">
        <v>0</v>
      </c>
      <c r="AE48" s="12">
        <v>451081.56699999998</v>
      </c>
    </row>
    <row r="49" spans="1:31" x14ac:dyDescent="0.25">
      <c r="A49" s="4" t="s">
        <v>40</v>
      </c>
      <c r="B49" s="92">
        <v>8829756.1263319198</v>
      </c>
      <c r="C49" s="87">
        <v>1473179.6793308626</v>
      </c>
      <c r="D49" s="87">
        <v>222800.77000000121</v>
      </c>
      <c r="E49" s="87">
        <v>0</v>
      </c>
      <c r="F49" s="87">
        <v>234940.27282273426</v>
      </c>
      <c r="G49" s="93">
        <v>10760676.848485516</v>
      </c>
      <c r="H49" s="16">
        <v>0</v>
      </c>
      <c r="I49" s="17">
        <v>0</v>
      </c>
      <c r="J49" s="17">
        <v>0</v>
      </c>
      <c r="K49" s="17">
        <v>0</v>
      </c>
      <c r="L49" s="17">
        <v>25577.587938485078</v>
      </c>
      <c r="M49" s="12">
        <v>25577.587938485078</v>
      </c>
      <c r="N49" s="16">
        <v>8277628.8678607969</v>
      </c>
      <c r="O49" s="17">
        <v>1381843.2553769033</v>
      </c>
      <c r="P49" s="17">
        <v>222800.77000000121</v>
      </c>
      <c r="Q49" s="17">
        <v>0</v>
      </c>
      <c r="R49" s="17">
        <v>111526.20830420416</v>
      </c>
      <c r="S49" s="12">
        <v>9993799.1015419047</v>
      </c>
      <c r="T49" s="16">
        <v>189346.41683956204</v>
      </c>
      <c r="U49" s="17">
        <v>59543.652550930085</v>
      </c>
      <c r="V49" s="17">
        <v>0</v>
      </c>
      <c r="W49" s="17">
        <v>0</v>
      </c>
      <c r="X49" s="17">
        <v>9171.6159604574586</v>
      </c>
      <c r="Y49" s="12">
        <v>258061.68535094956</v>
      </c>
      <c r="Z49" s="16">
        <v>362780.84163156105</v>
      </c>
      <c r="AA49" s="17">
        <v>31792.771403028979</v>
      </c>
      <c r="AB49" s="17">
        <v>0</v>
      </c>
      <c r="AC49" s="17">
        <v>0</v>
      </c>
      <c r="AD49" s="17">
        <v>88664.860619587562</v>
      </c>
      <c r="AE49" s="12">
        <v>483238.47365417762</v>
      </c>
    </row>
    <row r="50" spans="1:31" x14ac:dyDescent="0.25">
      <c r="A50" s="4" t="s">
        <v>41</v>
      </c>
      <c r="B50" s="92">
        <v>971429</v>
      </c>
      <c r="C50" s="87">
        <v>190141</v>
      </c>
      <c r="D50" s="87">
        <v>4492</v>
      </c>
      <c r="E50" s="87">
        <v>0</v>
      </c>
      <c r="F50" s="87">
        <v>0</v>
      </c>
      <c r="G50" s="93">
        <v>1166062</v>
      </c>
      <c r="H50" s="16">
        <v>284</v>
      </c>
      <c r="I50" s="17">
        <v>0</v>
      </c>
      <c r="J50" s="17">
        <v>0</v>
      </c>
      <c r="K50" s="17">
        <v>0</v>
      </c>
      <c r="L50" s="17">
        <v>0</v>
      </c>
      <c r="M50" s="12">
        <v>284</v>
      </c>
      <c r="N50" s="16">
        <v>588438</v>
      </c>
      <c r="O50" s="17">
        <v>124387</v>
      </c>
      <c r="P50" s="17">
        <v>4220</v>
      </c>
      <c r="Q50" s="17">
        <v>0</v>
      </c>
      <c r="R50" s="17">
        <v>0</v>
      </c>
      <c r="S50" s="12">
        <v>717045</v>
      </c>
      <c r="T50" s="16">
        <v>0</v>
      </c>
      <c r="U50" s="17">
        <v>17008</v>
      </c>
      <c r="V50" s="17">
        <v>272</v>
      </c>
      <c r="W50" s="17">
        <v>0</v>
      </c>
      <c r="X50" s="17">
        <v>0</v>
      </c>
      <c r="Y50" s="12">
        <v>17280</v>
      </c>
      <c r="Z50" s="16">
        <v>382707</v>
      </c>
      <c r="AA50" s="17">
        <v>48746</v>
      </c>
      <c r="AB50" s="17">
        <v>0</v>
      </c>
      <c r="AC50" s="17">
        <v>0</v>
      </c>
      <c r="AD50" s="17">
        <v>0</v>
      </c>
      <c r="AE50" s="12">
        <v>431453</v>
      </c>
    </row>
    <row r="51" spans="1:31" x14ac:dyDescent="0.25">
      <c r="A51" s="4" t="s">
        <v>42</v>
      </c>
      <c r="B51" s="92">
        <v>5472363</v>
      </c>
      <c r="C51" s="87">
        <v>876095</v>
      </c>
      <c r="D51" s="87">
        <v>0</v>
      </c>
      <c r="E51" s="87">
        <v>0</v>
      </c>
      <c r="F51" s="87">
        <v>0</v>
      </c>
      <c r="G51" s="93">
        <v>6348458</v>
      </c>
      <c r="H51" s="16">
        <v>0</v>
      </c>
      <c r="I51" s="17">
        <v>0</v>
      </c>
      <c r="J51" s="17">
        <v>0</v>
      </c>
      <c r="K51" s="17">
        <v>0</v>
      </c>
      <c r="L51" s="17">
        <v>0</v>
      </c>
      <c r="M51" s="12">
        <v>0</v>
      </c>
      <c r="N51" s="16">
        <v>4254474</v>
      </c>
      <c r="O51" s="17">
        <v>602003</v>
      </c>
      <c r="P51" s="17">
        <v>0</v>
      </c>
      <c r="Q51" s="17">
        <v>0</v>
      </c>
      <c r="R51" s="17">
        <v>0</v>
      </c>
      <c r="S51" s="12">
        <v>4856477</v>
      </c>
      <c r="T51" s="16">
        <v>95055</v>
      </c>
      <c r="U51" s="17">
        <v>66781</v>
      </c>
      <c r="V51" s="17">
        <v>0</v>
      </c>
      <c r="W51" s="17">
        <v>0</v>
      </c>
      <c r="X51" s="17">
        <v>0</v>
      </c>
      <c r="Y51" s="12">
        <v>161836</v>
      </c>
      <c r="Z51" s="16">
        <v>1122834</v>
      </c>
      <c r="AA51" s="17">
        <v>207311</v>
      </c>
      <c r="AB51" s="17">
        <v>0</v>
      </c>
      <c r="AC51" s="17">
        <v>0</v>
      </c>
      <c r="AD51" s="17">
        <v>0</v>
      </c>
      <c r="AE51" s="12">
        <v>1330145</v>
      </c>
    </row>
    <row r="52" spans="1:31" x14ac:dyDescent="0.25">
      <c r="A52" s="4" t="s">
        <v>43</v>
      </c>
      <c r="B52" s="92">
        <v>2944116.1723709111</v>
      </c>
      <c r="C52" s="87">
        <v>3628887.6410053317</v>
      </c>
      <c r="D52" s="87">
        <v>0</v>
      </c>
      <c r="E52" s="87">
        <v>0</v>
      </c>
      <c r="F52" s="87">
        <v>8110.3989459003642</v>
      </c>
      <c r="G52" s="93">
        <v>6581114.2123221438</v>
      </c>
      <c r="H52" s="16">
        <v>0</v>
      </c>
      <c r="I52" s="17">
        <v>0</v>
      </c>
      <c r="J52" s="17">
        <v>0</v>
      </c>
      <c r="K52" s="17">
        <v>0</v>
      </c>
      <c r="L52" s="17">
        <v>0</v>
      </c>
      <c r="M52" s="12">
        <v>0</v>
      </c>
      <c r="N52" s="16">
        <v>2815387.5779668405</v>
      </c>
      <c r="O52" s="17">
        <v>3524839.9610053315</v>
      </c>
      <c r="P52" s="17">
        <v>0</v>
      </c>
      <c r="Q52" s="17">
        <v>0</v>
      </c>
      <c r="R52" s="17">
        <v>8028.598945900364</v>
      </c>
      <c r="S52" s="12">
        <v>6348256.1379180728</v>
      </c>
      <c r="T52" s="16">
        <v>128728.59440407068</v>
      </c>
      <c r="U52" s="17">
        <v>104047.68000000001</v>
      </c>
      <c r="V52" s="17">
        <v>0</v>
      </c>
      <c r="W52" s="17">
        <v>0</v>
      </c>
      <c r="X52" s="17">
        <v>81.8</v>
      </c>
      <c r="Y52" s="12">
        <v>232858.07440407068</v>
      </c>
      <c r="Z52" s="16">
        <v>0</v>
      </c>
      <c r="AA52" s="17">
        <v>0</v>
      </c>
      <c r="AB52" s="17">
        <v>0</v>
      </c>
      <c r="AC52" s="17">
        <v>0</v>
      </c>
      <c r="AD52" s="17">
        <v>0</v>
      </c>
      <c r="AE52" s="12">
        <v>0</v>
      </c>
    </row>
    <row r="53" spans="1:31" x14ac:dyDescent="0.25">
      <c r="A53" s="4" t="s">
        <v>44</v>
      </c>
      <c r="B53" s="92">
        <v>2787000</v>
      </c>
      <c r="C53" s="87">
        <v>3700000</v>
      </c>
      <c r="D53" s="87">
        <v>0</v>
      </c>
      <c r="E53" s="87">
        <v>0</v>
      </c>
      <c r="F53" s="87">
        <v>223000</v>
      </c>
      <c r="G53" s="93">
        <v>6710000</v>
      </c>
      <c r="H53" s="16">
        <v>0</v>
      </c>
      <c r="I53" s="17">
        <v>0</v>
      </c>
      <c r="J53" s="17">
        <v>0</v>
      </c>
      <c r="K53" s="17">
        <v>0</v>
      </c>
      <c r="L53" s="17">
        <v>0</v>
      </c>
      <c r="M53" s="12">
        <v>0</v>
      </c>
      <c r="N53" s="16">
        <v>0</v>
      </c>
      <c r="O53" s="17">
        <v>0</v>
      </c>
      <c r="P53" s="17">
        <v>0</v>
      </c>
      <c r="Q53" s="17">
        <v>0</v>
      </c>
      <c r="R53" s="17">
        <v>0</v>
      </c>
      <c r="S53" s="12">
        <v>0</v>
      </c>
      <c r="T53" s="16">
        <v>2787000</v>
      </c>
      <c r="U53" s="17">
        <v>3700000</v>
      </c>
      <c r="V53" s="17">
        <v>0</v>
      </c>
      <c r="W53" s="17">
        <v>0</v>
      </c>
      <c r="X53" s="17">
        <v>223000</v>
      </c>
      <c r="Y53" s="12">
        <v>6710000</v>
      </c>
      <c r="Z53" s="16">
        <v>0</v>
      </c>
      <c r="AA53" s="17">
        <v>0</v>
      </c>
      <c r="AB53" s="17">
        <v>0</v>
      </c>
      <c r="AC53" s="17">
        <v>0</v>
      </c>
      <c r="AD53" s="17">
        <v>0</v>
      </c>
      <c r="AE53" s="12">
        <v>0</v>
      </c>
    </row>
    <row r="54" spans="1:31" x14ac:dyDescent="0.25">
      <c r="A54" s="4" t="s">
        <v>264</v>
      </c>
      <c r="B54" s="92">
        <v>5368730.5</v>
      </c>
      <c r="C54" s="87">
        <v>1668423.5000000002</v>
      </c>
      <c r="D54" s="87">
        <v>0</v>
      </c>
      <c r="E54" s="87">
        <v>0</v>
      </c>
      <c r="F54" s="87">
        <v>0</v>
      </c>
      <c r="G54" s="93">
        <v>7037154</v>
      </c>
      <c r="H54" s="16">
        <v>0</v>
      </c>
      <c r="I54" s="17">
        <v>0</v>
      </c>
      <c r="J54" s="17">
        <v>0</v>
      </c>
      <c r="K54" s="17">
        <v>0</v>
      </c>
      <c r="L54" s="17">
        <v>0</v>
      </c>
      <c r="M54" s="12">
        <v>0</v>
      </c>
      <c r="N54" s="16">
        <v>4662867.67</v>
      </c>
      <c r="O54" s="17">
        <v>1297660.9300000002</v>
      </c>
      <c r="P54" s="17">
        <v>0</v>
      </c>
      <c r="Q54" s="17">
        <v>0</v>
      </c>
      <c r="R54" s="17">
        <v>0</v>
      </c>
      <c r="S54" s="12">
        <v>5960528.5999999996</v>
      </c>
      <c r="T54" s="16">
        <v>380211.81</v>
      </c>
      <c r="U54" s="17">
        <v>95442.55</v>
      </c>
      <c r="V54" s="17">
        <v>0</v>
      </c>
      <c r="W54" s="17">
        <v>0</v>
      </c>
      <c r="X54" s="17">
        <v>0</v>
      </c>
      <c r="Y54" s="12">
        <v>475654.36</v>
      </c>
      <c r="Z54" s="16">
        <v>325651.02</v>
      </c>
      <c r="AA54" s="17">
        <v>275320.02</v>
      </c>
      <c r="AB54" s="17">
        <v>0</v>
      </c>
      <c r="AC54" s="17">
        <v>0</v>
      </c>
      <c r="AD54" s="17">
        <v>0</v>
      </c>
      <c r="AE54" s="12">
        <v>600971.04</v>
      </c>
    </row>
    <row r="55" spans="1:31" x14ac:dyDescent="0.25">
      <c r="A55" s="4" t="s">
        <v>45</v>
      </c>
      <c r="B55" s="92">
        <v>5290433.54</v>
      </c>
      <c r="C55" s="87">
        <v>258319.55000000002</v>
      </c>
      <c r="D55" s="87">
        <v>0</v>
      </c>
      <c r="E55" s="87">
        <v>0</v>
      </c>
      <c r="F55" s="87">
        <v>4238.67</v>
      </c>
      <c r="G55" s="93">
        <v>5552991.7599999998</v>
      </c>
      <c r="H55" s="16">
        <v>141312.16</v>
      </c>
      <c r="I55" s="17">
        <v>78638</v>
      </c>
      <c r="J55" s="17">
        <v>0</v>
      </c>
      <c r="K55" s="17">
        <v>0</v>
      </c>
      <c r="L55" s="17">
        <v>0</v>
      </c>
      <c r="M55" s="12">
        <v>219950.16</v>
      </c>
      <c r="N55" s="16">
        <v>4899101</v>
      </c>
      <c r="O55" s="17">
        <v>163368.55000000002</v>
      </c>
      <c r="P55" s="17">
        <v>0</v>
      </c>
      <c r="Q55" s="17">
        <v>0</v>
      </c>
      <c r="R55" s="17">
        <v>4238.67</v>
      </c>
      <c r="S55" s="12">
        <v>5066708.22</v>
      </c>
      <c r="T55" s="16">
        <v>0</v>
      </c>
      <c r="U55" s="17">
        <v>0</v>
      </c>
      <c r="V55" s="17">
        <v>0</v>
      </c>
      <c r="W55" s="17">
        <v>0</v>
      </c>
      <c r="X55" s="17">
        <v>0</v>
      </c>
      <c r="Y55" s="12">
        <v>0</v>
      </c>
      <c r="Z55" s="16">
        <v>250020.38</v>
      </c>
      <c r="AA55" s="17">
        <v>16313</v>
      </c>
      <c r="AB55" s="17">
        <v>0</v>
      </c>
      <c r="AC55" s="17">
        <v>0</v>
      </c>
      <c r="AD55" s="17">
        <v>0</v>
      </c>
      <c r="AE55" s="12">
        <v>266333.38</v>
      </c>
    </row>
    <row r="56" spans="1:31" x14ac:dyDescent="0.25">
      <c r="A56" s="4" t="s">
        <v>46</v>
      </c>
      <c r="B56" s="92">
        <v>198.62</v>
      </c>
      <c r="C56" s="87">
        <v>47604.34</v>
      </c>
      <c r="D56" s="87">
        <v>0</v>
      </c>
      <c r="E56" s="87">
        <v>0</v>
      </c>
      <c r="F56" s="87">
        <v>7910</v>
      </c>
      <c r="G56" s="93">
        <v>55712.959999999999</v>
      </c>
      <c r="H56" s="16">
        <v>0</v>
      </c>
      <c r="I56" s="17">
        <v>0</v>
      </c>
      <c r="J56" s="17">
        <v>0</v>
      </c>
      <c r="K56" s="17">
        <v>0</v>
      </c>
      <c r="L56" s="17">
        <v>0</v>
      </c>
      <c r="M56" s="12">
        <v>0</v>
      </c>
      <c r="N56" s="16">
        <v>198.62</v>
      </c>
      <c r="O56" s="17">
        <v>23377.7</v>
      </c>
      <c r="P56" s="17">
        <v>0</v>
      </c>
      <c r="Q56" s="17">
        <v>0</v>
      </c>
      <c r="R56" s="17">
        <v>0</v>
      </c>
      <c r="S56" s="12">
        <v>23576.32</v>
      </c>
      <c r="T56" s="16">
        <v>0</v>
      </c>
      <c r="U56" s="17">
        <v>24226.639999999999</v>
      </c>
      <c r="V56" s="17">
        <v>0</v>
      </c>
      <c r="W56" s="17">
        <v>0</v>
      </c>
      <c r="X56" s="17">
        <v>7910</v>
      </c>
      <c r="Y56" s="12">
        <v>32136.639999999999</v>
      </c>
      <c r="Z56" s="16">
        <v>0</v>
      </c>
      <c r="AA56" s="17">
        <v>0</v>
      </c>
      <c r="AB56" s="17">
        <v>0</v>
      </c>
      <c r="AC56" s="17">
        <v>0</v>
      </c>
      <c r="AD56" s="17">
        <v>0</v>
      </c>
      <c r="AE56" s="12">
        <v>0</v>
      </c>
    </row>
    <row r="57" spans="1:31" x14ac:dyDescent="0.25">
      <c r="A57" s="4" t="s">
        <v>47</v>
      </c>
      <c r="B57" s="92">
        <v>0</v>
      </c>
      <c r="C57" s="87">
        <v>19300</v>
      </c>
      <c r="D57" s="87">
        <v>0</v>
      </c>
      <c r="E57" s="87">
        <v>0</v>
      </c>
      <c r="F57" s="87">
        <v>0</v>
      </c>
      <c r="G57" s="93">
        <v>19300</v>
      </c>
      <c r="H57" s="16">
        <v>0</v>
      </c>
      <c r="I57" s="17">
        <v>0</v>
      </c>
      <c r="J57" s="17">
        <v>0</v>
      </c>
      <c r="K57" s="17">
        <v>0</v>
      </c>
      <c r="L57" s="17">
        <v>0</v>
      </c>
      <c r="M57" s="12">
        <v>0</v>
      </c>
      <c r="N57" s="16">
        <v>0</v>
      </c>
      <c r="O57" s="17">
        <v>0</v>
      </c>
      <c r="P57" s="17">
        <v>0</v>
      </c>
      <c r="Q57" s="17">
        <v>0</v>
      </c>
      <c r="R57" s="17">
        <v>0</v>
      </c>
      <c r="S57" s="12">
        <v>0</v>
      </c>
      <c r="T57" s="16">
        <v>0</v>
      </c>
      <c r="U57" s="17">
        <v>19300</v>
      </c>
      <c r="V57" s="17">
        <v>0</v>
      </c>
      <c r="W57" s="17">
        <v>0</v>
      </c>
      <c r="X57" s="17">
        <v>0</v>
      </c>
      <c r="Y57" s="12">
        <v>19300</v>
      </c>
      <c r="Z57" s="16">
        <v>0</v>
      </c>
      <c r="AA57" s="17">
        <v>0</v>
      </c>
      <c r="AB57" s="17">
        <v>0</v>
      </c>
      <c r="AC57" s="17">
        <v>0</v>
      </c>
      <c r="AD57" s="17">
        <v>0</v>
      </c>
      <c r="AE57" s="12">
        <v>0</v>
      </c>
    </row>
    <row r="58" spans="1:31" x14ac:dyDescent="0.25">
      <c r="A58" s="4" t="s">
        <v>48</v>
      </c>
      <c r="B58" s="92">
        <v>9041708</v>
      </c>
      <c r="C58" s="87">
        <v>801161</v>
      </c>
      <c r="D58" s="87">
        <v>378901</v>
      </c>
      <c r="E58" s="87">
        <v>0</v>
      </c>
      <c r="F58" s="87">
        <v>845638</v>
      </c>
      <c r="G58" s="93">
        <v>11067408</v>
      </c>
      <c r="H58" s="16">
        <v>0</v>
      </c>
      <c r="I58" s="17">
        <v>0</v>
      </c>
      <c r="J58" s="17">
        <v>60069</v>
      </c>
      <c r="K58" s="17">
        <v>0</v>
      </c>
      <c r="L58" s="17">
        <v>0</v>
      </c>
      <c r="M58" s="12">
        <v>60069</v>
      </c>
      <c r="N58" s="16">
        <v>8608888</v>
      </c>
      <c r="O58" s="17">
        <v>781699</v>
      </c>
      <c r="P58" s="17">
        <v>301235</v>
      </c>
      <c r="Q58" s="17">
        <v>0</v>
      </c>
      <c r="R58" s="17">
        <v>692237</v>
      </c>
      <c r="S58" s="12">
        <v>10384059</v>
      </c>
      <c r="T58" s="16">
        <v>432820</v>
      </c>
      <c r="U58" s="17">
        <v>19462</v>
      </c>
      <c r="V58" s="17">
        <v>17597</v>
      </c>
      <c r="W58" s="17">
        <v>0</v>
      </c>
      <c r="X58" s="17">
        <v>153401</v>
      </c>
      <c r="Y58" s="12">
        <v>623280</v>
      </c>
      <c r="Z58" s="16">
        <v>0</v>
      </c>
      <c r="AA58" s="17">
        <v>0</v>
      </c>
      <c r="AB58" s="17">
        <v>0</v>
      </c>
      <c r="AC58" s="17">
        <v>0</v>
      </c>
      <c r="AD58" s="17">
        <v>0</v>
      </c>
      <c r="AE58" s="12">
        <v>0</v>
      </c>
    </row>
    <row r="59" spans="1:31" x14ac:dyDescent="0.25">
      <c r="A59" s="4" t="s">
        <v>49</v>
      </c>
      <c r="B59" s="92">
        <v>12530778.311400007</v>
      </c>
      <c r="C59" s="87">
        <v>3830268.8781999992</v>
      </c>
      <c r="D59" s="87">
        <v>348601.44208846189</v>
      </c>
      <c r="E59" s="87">
        <v>0</v>
      </c>
      <c r="F59" s="87">
        <v>93021.673000000068</v>
      </c>
      <c r="G59" s="93">
        <v>16802670.304688469</v>
      </c>
      <c r="H59" s="16">
        <v>0</v>
      </c>
      <c r="I59" s="17">
        <v>0</v>
      </c>
      <c r="J59" s="17">
        <v>0</v>
      </c>
      <c r="K59" s="17">
        <v>0</v>
      </c>
      <c r="L59" s="17">
        <v>0</v>
      </c>
      <c r="M59" s="12">
        <v>0</v>
      </c>
      <c r="N59" s="16">
        <v>10505945.700000009</v>
      </c>
      <c r="O59" s="17">
        <v>2318314.7999999989</v>
      </c>
      <c r="P59" s="17">
        <v>0</v>
      </c>
      <c r="Q59" s="17">
        <v>0</v>
      </c>
      <c r="R59" s="17">
        <v>20064.649999999998</v>
      </c>
      <c r="S59" s="12">
        <v>12844325.150000008</v>
      </c>
      <c r="T59" s="16">
        <v>0</v>
      </c>
      <c r="U59" s="17">
        <v>0</v>
      </c>
      <c r="V59" s="17">
        <v>264950.41250763997</v>
      </c>
      <c r="W59" s="17">
        <v>0</v>
      </c>
      <c r="X59" s="17">
        <v>0</v>
      </c>
      <c r="Y59" s="12">
        <v>264950.41250763997</v>
      </c>
      <c r="Z59" s="16">
        <v>2024832.6113999994</v>
      </c>
      <c r="AA59" s="17">
        <v>1511954.0782000003</v>
      </c>
      <c r="AB59" s="17">
        <v>83651.029580821938</v>
      </c>
      <c r="AC59" s="17">
        <v>0</v>
      </c>
      <c r="AD59" s="17">
        <v>72957.023000000074</v>
      </c>
      <c r="AE59" s="12">
        <v>3693394.7421808215</v>
      </c>
    </row>
    <row r="60" spans="1:31" x14ac:dyDescent="0.25">
      <c r="A60" s="4" t="s">
        <v>50</v>
      </c>
      <c r="B60" s="92">
        <v>2148458.0300000003</v>
      </c>
      <c r="C60" s="87">
        <v>528901.68999999994</v>
      </c>
      <c r="D60" s="87">
        <v>0</v>
      </c>
      <c r="E60" s="87">
        <v>0</v>
      </c>
      <c r="F60" s="87">
        <v>25587.640000000003</v>
      </c>
      <c r="G60" s="93">
        <v>2702947.3600000003</v>
      </c>
      <c r="H60" s="16">
        <v>0</v>
      </c>
      <c r="I60" s="17">
        <v>0</v>
      </c>
      <c r="J60" s="17">
        <v>0</v>
      </c>
      <c r="K60" s="17">
        <v>0</v>
      </c>
      <c r="L60" s="17">
        <v>0</v>
      </c>
      <c r="M60" s="12">
        <v>0</v>
      </c>
      <c r="N60" s="16">
        <v>1774770.6900000002</v>
      </c>
      <c r="O60" s="17">
        <v>428137.23</v>
      </c>
      <c r="P60" s="17">
        <v>0</v>
      </c>
      <c r="Q60" s="17">
        <v>0</v>
      </c>
      <c r="R60" s="17">
        <v>24620.600000000002</v>
      </c>
      <c r="S60" s="12">
        <v>2227528.52</v>
      </c>
      <c r="T60" s="16">
        <v>4558.4699999999993</v>
      </c>
      <c r="U60" s="17">
        <v>47775.73</v>
      </c>
      <c r="V60" s="17">
        <v>0</v>
      </c>
      <c r="W60" s="17">
        <v>0</v>
      </c>
      <c r="X60" s="17">
        <v>592.04</v>
      </c>
      <c r="Y60" s="12">
        <v>52926.240000000005</v>
      </c>
      <c r="Z60" s="16">
        <v>369128.87</v>
      </c>
      <c r="AA60" s="17">
        <v>52988.729999999989</v>
      </c>
      <c r="AB60" s="17">
        <v>0</v>
      </c>
      <c r="AC60" s="17">
        <v>0</v>
      </c>
      <c r="AD60" s="17">
        <v>375</v>
      </c>
      <c r="AE60" s="12">
        <v>422492.6</v>
      </c>
    </row>
    <row r="61" spans="1:31" x14ac:dyDescent="0.25">
      <c r="A61" s="4" t="s">
        <v>51</v>
      </c>
      <c r="B61" s="92">
        <v>12928656.600000001</v>
      </c>
      <c r="C61" s="87">
        <v>2467549.84</v>
      </c>
      <c r="D61" s="87">
        <v>418497.06</v>
      </c>
      <c r="E61" s="87">
        <v>0</v>
      </c>
      <c r="F61" s="87">
        <v>102823.48999999999</v>
      </c>
      <c r="G61" s="93">
        <v>15917526.989999998</v>
      </c>
      <c r="H61" s="16">
        <v>0</v>
      </c>
      <c r="I61" s="17">
        <v>0</v>
      </c>
      <c r="J61" s="17">
        <v>0</v>
      </c>
      <c r="K61" s="17">
        <v>0</v>
      </c>
      <c r="L61" s="17">
        <v>0</v>
      </c>
      <c r="M61" s="12">
        <v>0</v>
      </c>
      <c r="N61" s="16">
        <v>8951011.6400000006</v>
      </c>
      <c r="O61" s="17">
        <v>1505435.42</v>
      </c>
      <c r="P61" s="17">
        <v>0</v>
      </c>
      <c r="Q61" s="17">
        <v>0</v>
      </c>
      <c r="R61" s="17">
        <v>56616.36</v>
      </c>
      <c r="S61" s="12">
        <v>10513063.42</v>
      </c>
      <c r="T61" s="16">
        <v>0</v>
      </c>
      <c r="U61" s="17">
        <v>0</v>
      </c>
      <c r="V61" s="17">
        <v>0</v>
      </c>
      <c r="W61" s="17">
        <v>0</v>
      </c>
      <c r="X61" s="17">
        <v>0</v>
      </c>
      <c r="Y61" s="12">
        <v>0</v>
      </c>
      <c r="Z61" s="16">
        <v>3977644.96</v>
      </c>
      <c r="AA61" s="17">
        <v>962114.42</v>
      </c>
      <c r="AB61" s="17">
        <v>418497.06</v>
      </c>
      <c r="AC61" s="17">
        <v>0</v>
      </c>
      <c r="AD61" s="17">
        <v>46207.13</v>
      </c>
      <c r="AE61" s="12">
        <v>5404463.5699999994</v>
      </c>
    </row>
    <row r="62" spans="1:31" x14ac:dyDescent="0.25">
      <c r="A62" s="4" t="s">
        <v>52</v>
      </c>
      <c r="B62" s="92">
        <v>13646520.600000001</v>
      </c>
      <c r="C62" s="87">
        <v>3043069.02</v>
      </c>
      <c r="D62" s="87">
        <v>226672</v>
      </c>
      <c r="E62" s="87">
        <v>0</v>
      </c>
      <c r="F62" s="87">
        <v>238211.16000000003</v>
      </c>
      <c r="G62" s="93">
        <v>17154472.780000001</v>
      </c>
      <c r="H62" s="16">
        <v>0</v>
      </c>
      <c r="I62" s="17">
        <v>0</v>
      </c>
      <c r="J62" s="17">
        <v>0</v>
      </c>
      <c r="K62" s="17">
        <v>0</v>
      </c>
      <c r="L62" s="17">
        <v>0</v>
      </c>
      <c r="M62" s="12">
        <v>0</v>
      </c>
      <c r="N62" s="16">
        <v>12812116.460000001</v>
      </c>
      <c r="O62" s="17">
        <v>2497946.23</v>
      </c>
      <c r="P62" s="17">
        <v>3094</v>
      </c>
      <c r="Q62" s="17">
        <v>0</v>
      </c>
      <c r="R62" s="17">
        <v>121572.52</v>
      </c>
      <c r="S62" s="12">
        <v>15434729.210000001</v>
      </c>
      <c r="T62" s="16">
        <v>0</v>
      </c>
      <c r="U62" s="17">
        <v>368944.54</v>
      </c>
      <c r="V62" s="17">
        <v>223578</v>
      </c>
      <c r="W62" s="17">
        <v>0</v>
      </c>
      <c r="X62" s="17">
        <v>88439.25</v>
      </c>
      <c r="Y62" s="12">
        <v>680961.79</v>
      </c>
      <c r="Z62" s="16">
        <v>834404.14</v>
      </c>
      <c r="AA62" s="17">
        <v>176178.25</v>
      </c>
      <c r="AB62" s="17">
        <v>0</v>
      </c>
      <c r="AC62" s="17">
        <v>0</v>
      </c>
      <c r="AD62" s="17">
        <v>28199.39</v>
      </c>
      <c r="AE62" s="12">
        <v>1038781.78</v>
      </c>
    </row>
    <row r="63" spans="1:31" x14ac:dyDescent="0.25">
      <c r="A63" s="4" t="s">
        <v>53</v>
      </c>
      <c r="B63" s="92">
        <v>2009245</v>
      </c>
      <c r="C63" s="87">
        <v>327887</v>
      </c>
      <c r="D63" s="87">
        <v>0</v>
      </c>
      <c r="E63" s="87">
        <v>0</v>
      </c>
      <c r="F63" s="87">
        <v>13387</v>
      </c>
      <c r="G63" s="93">
        <v>2350519</v>
      </c>
      <c r="H63" s="16">
        <v>0</v>
      </c>
      <c r="I63" s="17">
        <v>0</v>
      </c>
      <c r="J63" s="17">
        <v>0</v>
      </c>
      <c r="K63" s="17">
        <v>0</v>
      </c>
      <c r="L63" s="17">
        <v>0</v>
      </c>
      <c r="M63" s="12">
        <v>0</v>
      </c>
      <c r="N63" s="16">
        <v>1779884</v>
      </c>
      <c r="O63" s="17">
        <v>302536</v>
      </c>
      <c r="P63" s="17">
        <v>0</v>
      </c>
      <c r="Q63" s="17">
        <v>0</v>
      </c>
      <c r="R63" s="17">
        <v>1463</v>
      </c>
      <c r="S63" s="12">
        <v>2083883</v>
      </c>
      <c r="T63" s="16">
        <v>12951</v>
      </c>
      <c r="U63" s="17">
        <v>10641</v>
      </c>
      <c r="V63" s="17">
        <v>0</v>
      </c>
      <c r="W63" s="17">
        <v>0</v>
      </c>
      <c r="X63" s="17">
        <v>11924</v>
      </c>
      <c r="Y63" s="12">
        <v>35516</v>
      </c>
      <c r="Z63" s="16">
        <v>216410</v>
      </c>
      <c r="AA63" s="17">
        <v>14710</v>
      </c>
      <c r="AB63" s="17">
        <v>0</v>
      </c>
      <c r="AC63" s="17">
        <v>0</v>
      </c>
      <c r="AD63" s="17">
        <v>0</v>
      </c>
      <c r="AE63" s="12">
        <v>231120</v>
      </c>
    </row>
    <row r="64" spans="1:31" x14ac:dyDescent="0.25">
      <c r="A64" s="4" t="s">
        <v>54</v>
      </c>
      <c r="B64" s="92">
        <v>1513252</v>
      </c>
      <c r="C64" s="87">
        <v>364401</v>
      </c>
      <c r="D64" s="87">
        <v>34523</v>
      </c>
      <c r="E64" s="87">
        <v>0</v>
      </c>
      <c r="F64" s="87">
        <v>0</v>
      </c>
      <c r="G64" s="93">
        <v>1912176</v>
      </c>
      <c r="H64" s="16">
        <v>0</v>
      </c>
      <c r="I64" s="17">
        <v>0</v>
      </c>
      <c r="J64" s="17">
        <v>0</v>
      </c>
      <c r="K64" s="17">
        <v>0</v>
      </c>
      <c r="L64" s="17">
        <v>0</v>
      </c>
      <c r="M64" s="12">
        <v>0</v>
      </c>
      <c r="N64" s="16">
        <v>1462722</v>
      </c>
      <c r="O64" s="17">
        <v>313739</v>
      </c>
      <c r="P64" s="17">
        <v>0</v>
      </c>
      <c r="Q64" s="17">
        <v>0</v>
      </c>
      <c r="R64" s="17">
        <v>0</v>
      </c>
      <c r="S64" s="12">
        <v>1776461</v>
      </c>
      <c r="T64" s="16">
        <v>2604</v>
      </c>
      <c r="U64" s="17">
        <v>29939</v>
      </c>
      <c r="V64" s="17">
        <v>34523</v>
      </c>
      <c r="W64" s="17">
        <v>0</v>
      </c>
      <c r="X64" s="17">
        <v>0</v>
      </c>
      <c r="Y64" s="12">
        <v>67066</v>
      </c>
      <c r="Z64" s="16">
        <v>47926</v>
      </c>
      <c r="AA64" s="17">
        <v>20723</v>
      </c>
      <c r="AB64" s="17">
        <v>0</v>
      </c>
      <c r="AC64" s="17">
        <v>0</v>
      </c>
      <c r="AD64" s="17">
        <v>0</v>
      </c>
      <c r="AE64" s="12">
        <v>68649</v>
      </c>
    </row>
    <row r="65" spans="1:31" x14ac:dyDescent="0.25">
      <c r="A65" s="4" t="s">
        <v>55</v>
      </c>
      <c r="B65" s="92">
        <v>2025462</v>
      </c>
      <c r="C65" s="87">
        <v>270039</v>
      </c>
      <c r="D65" s="87">
        <v>31257</v>
      </c>
      <c r="E65" s="87">
        <v>0</v>
      </c>
      <c r="F65" s="87">
        <v>0</v>
      </c>
      <c r="G65" s="93">
        <v>2326758</v>
      </c>
      <c r="H65" s="16">
        <v>0</v>
      </c>
      <c r="I65" s="17">
        <v>0</v>
      </c>
      <c r="J65" s="17">
        <v>0</v>
      </c>
      <c r="K65" s="17">
        <v>0</v>
      </c>
      <c r="L65" s="17">
        <v>0</v>
      </c>
      <c r="M65" s="12">
        <v>0</v>
      </c>
      <c r="N65" s="16">
        <v>2025462</v>
      </c>
      <c r="O65" s="17">
        <v>254228</v>
      </c>
      <c r="P65" s="17">
        <v>31257</v>
      </c>
      <c r="Q65" s="17">
        <v>0</v>
      </c>
      <c r="R65" s="17">
        <v>0</v>
      </c>
      <c r="S65" s="12">
        <v>2310947</v>
      </c>
      <c r="T65" s="16">
        <v>0</v>
      </c>
      <c r="U65" s="17">
        <v>15811</v>
      </c>
      <c r="V65" s="17">
        <v>0</v>
      </c>
      <c r="W65" s="17">
        <v>0</v>
      </c>
      <c r="X65" s="17">
        <v>0</v>
      </c>
      <c r="Y65" s="12">
        <v>15811</v>
      </c>
      <c r="Z65" s="16">
        <v>0</v>
      </c>
      <c r="AA65" s="17">
        <v>0</v>
      </c>
      <c r="AB65" s="17">
        <v>0</v>
      </c>
      <c r="AC65" s="17">
        <v>0</v>
      </c>
      <c r="AD65" s="17">
        <v>0</v>
      </c>
      <c r="AE65" s="12">
        <v>0</v>
      </c>
    </row>
    <row r="66" spans="1:31" x14ac:dyDescent="0.25">
      <c r="A66" s="4" t="s">
        <v>56</v>
      </c>
      <c r="B66" s="92">
        <v>801000</v>
      </c>
      <c r="C66" s="87">
        <v>1114000</v>
      </c>
      <c r="D66" s="87">
        <v>15000</v>
      </c>
      <c r="E66" s="87">
        <v>0</v>
      </c>
      <c r="F66" s="87">
        <v>108000</v>
      </c>
      <c r="G66" s="93">
        <v>2038000</v>
      </c>
      <c r="H66" s="16">
        <v>0</v>
      </c>
      <c r="I66" s="17">
        <v>0</v>
      </c>
      <c r="J66" s="17">
        <v>0</v>
      </c>
      <c r="K66" s="17">
        <v>0</v>
      </c>
      <c r="L66" s="17">
        <v>0</v>
      </c>
      <c r="M66" s="12">
        <v>0</v>
      </c>
      <c r="N66" s="16">
        <v>801000</v>
      </c>
      <c r="O66" s="17">
        <v>1087000</v>
      </c>
      <c r="P66" s="17">
        <v>0</v>
      </c>
      <c r="Q66" s="17">
        <v>0</v>
      </c>
      <c r="R66" s="17">
        <v>104000</v>
      </c>
      <c r="S66" s="12">
        <v>1992000</v>
      </c>
      <c r="T66" s="16">
        <v>0</v>
      </c>
      <c r="U66" s="17">
        <v>27000</v>
      </c>
      <c r="V66" s="17">
        <v>15000</v>
      </c>
      <c r="W66" s="17">
        <v>0</v>
      </c>
      <c r="X66" s="17">
        <v>4000</v>
      </c>
      <c r="Y66" s="12">
        <v>46000</v>
      </c>
      <c r="Z66" s="16">
        <v>0</v>
      </c>
      <c r="AA66" s="17">
        <v>0</v>
      </c>
      <c r="AB66" s="17">
        <v>0</v>
      </c>
      <c r="AC66" s="17">
        <v>0</v>
      </c>
      <c r="AD66" s="17">
        <v>0</v>
      </c>
      <c r="AE66" s="12">
        <v>0</v>
      </c>
    </row>
    <row r="67" spans="1:31" x14ac:dyDescent="0.25">
      <c r="A67" s="4" t="s">
        <v>57</v>
      </c>
      <c r="B67" s="92">
        <v>1163450.0899999999</v>
      </c>
      <c r="C67" s="87">
        <v>175781.59</v>
      </c>
      <c r="D67" s="87">
        <v>25852.85</v>
      </c>
      <c r="E67" s="87">
        <v>0</v>
      </c>
      <c r="F67" s="87">
        <v>0</v>
      </c>
      <c r="G67" s="93">
        <v>1365084.53</v>
      </c>
      <c r="H67" s="16">
        <v>587379.47</v>
      </c>
      <c r="I67" s="17">
        <v>2119.75</v>
      </c>
      <c r="J67" s="17">
        <v>0</v>
      </c>
      <c r="K67" s="17">
        <v>0</v>
      </c>
      <c r="L67" s="17">
        <v>0</v>
      </c>
      <c r="M67" s="12">
        <v>589499.22</v>
      </c>
      <c r="N67" s="16">
        <v>123484.63</v>
      </c>
      <c r="O67" s="17">
        <v>140292.01</v>
      </c>
      <c r="P67" s="17">
        <v>0</v>
      </c>
      <c r="Q67" s="17">
        <v>0</v>
      </c>
      <c r="R67" s="17">
        <v>0</v>
      </c>
      <c r="S67" s="12">
        <v>263776.64000000001</v>
      </c>
      <c r="T67" s="16">
        <v>3038.01</v>
      </c>
      <c r="U67" s="17">
        <v>21062.06</v>
      </c>
      <c r="V67" s="17">
        <v>25852.85</v>
      </c>
      <c r="W67" s="17">
        <v>0</v>
      </c>
      <c r="X67" s="17">
        <v>0</v>
      </c>
      <c r="Y67" s="12">
        <v>49952.92</v>
      </c>
      <c r="Z67" s="16">
        <v>449547.98</v>
      </c>
      <c r="AA67" s="17">
        <v>12307.77</v>
      </c>
      <c r="AB67" s="17">
        <v>0</v>
      </c>
      <c r="AC67" s="17">
        <v>0</v>
      </c>
      <c r="AD67" s="17">
        <v>0</v>
      </c>
      <c r="AE67" s="12">
        <v>461855.75</v>
      </c>
    </row>
    <row r="68" spans="1:31" x14ac:dyDescent="0.25">
      <c r="A68" s="4" t="s">
        <v>58</v>
      </c>
      <c r="B68" s="92">
        <v>5057991</v>
      </c>
      <c r="C68" s="87">
        <v>1528340</v>
      </c>
      <c r="D68" s="87">
        <v>0</v>
      </c>
      <c r="E68" s="87">
        <v>0</v>
      </c>
      <c r="F68" s="87">
        <v>701034</v>
      </c>
      <c r="G68" s="93">
        <v>7287365</v>
      </c>
      <c r="H68" s="16">
        <v>0</v>
      </c>
      <c r="I68" s="17">
        <v>0</v>
      </c>
      <c r="J68" s="17">
        <v>0</v>
      </c>
      <c r="K68" s="17">
        <v>0</v>
      </c>
      <c r="L68" s="17">
        <v>0</v>
      </c>
      <c r="M68" s="12">
        <v>0</v>
      </c>
      <c r="N68" s="16">
        <v>5057991</v>
      </c>
      <c r="O68" s="17">
        <v>1520682</v>
      </c>
      <c r="P68" s="17">
        <v>0</v>
      </c>
      <c r="Q68" s="17">
        <v>0</v>
      </c>
      <c r="R68" s="17">
        <v>552378</v>
      </c>
      <c r="S68" s="12">
        <v>7131051</v>
      </c>
      <c r="T68" s="16">
        <v>0</v>
      </c>
      <c r="U68" s="17">
        <v>7658</v>
      </c>
      <c r="V68" s="17">
        <v>0</v>
      </c>
      <c r="W68" s="17">
        <v>0</v>
      </c>
      <c r="X68" s="17">
        <v>148656</v>
      </c>
      <c r="Y68" s="12">
        <v>156314</v>
      </c>
      <c r="Z68" s="16">
        <v>0</v>
      </c>
      <c r="AA68" s="17">
        <v>0</v>
      </c>
      <c r="AB68" s="17">
        <v>0</v>
      </c>
      <c r="AC68" s="17">
        <v>0</v>
      </c>
      <c r="AD68" s="17">
        <v>0</v>
      </c>
      <c r="AE68" s="12">
        <v>0</v>
      </c>
    </row>
    <row r="69" spans="1:31" x14ac:dyDescent="0.25">
      <c r="A69" s="4" t="s">
        <v>59</v>
      </c>
      <c r="B69" s="92">
        <v>972805</v>
      </c>
      <c r="C69" s="87">
        <v>253410</v>
      </c>
      <c r="D69" s="87">
        <v>31613</v>
      </c>
      <c r="E69" s="87">
        <v>0</v>
      </c>
      <c r="F69" s="87">
        <v>703</v>
      </c>
      <c r="G69" s="93">
        <v>1258531</v>
      </c>
      <c r="H69" s="16">
        <v>0</v>
      </c>
      <c r="I69" s="17">
        <v>0</v>
      </c>
      <c r="J69" s="17">
        <v>0</v>
      </c>
      <c r="K69" s="17">
        <v>0</v>
      </c>
      <c r="L69" s="17">
        <v>0</v>
      </c>
      <c r="M69" s="12">
        <v>0</v>
      </c>
      <c r="N69" s="16">
        <v>795365</v>
      </c>
      <c r="O69" s="17">
        <v>227820</v>
      </c>
      <c r="P69" s="17">
        <v>0</v>
      </c>
      <c r="Q69" s="17">
        <v>0</v>
      </c>
      <c r="R69" s="17">
        <v>662</v>
      </c>
      <c r="S69" s="12">
        <v>1023847</v>
      </c>
      <c r="T69" s="16">
        <v>0</v>
      </c>
      <c r="U69" s="17">
        <v>2200</v>
      </c>
      <c r="V69" s="17">
        <v>31613</v>
      </c>
      <c r="W69" s="17">
        <v>0</v>
      </c>
      <c r="X69" s="17">
        <v>0</v>
      </c>
      <c r="Y69" s="12">
        <v>33813</v>
      </c>
      <c r="Z69" s="16">
        <v>177440</v>
      </c>
      <c r="AA69" s="17">
        <v>23390</v>
      </c>
      <c r="AB69" s="17">
        <v>0</v>
      </c>
      <c r="AC69" s="17">
        <v>0</v>
      </c>
      <c r="AD69" s="17">
        <v>41</v>
      </c>
      <c r="AE69" s="12">
        <v>200871</v>
      </c>
    </row>
    <row r="70" spans="1:31" x14ac:dyDescent="0.25">
      <c r="A70" s="4" t="s">
        <v>60</v>
      </c>
      <c r="B70" s="92">
        <v>598972.82832465332</v>
      </c>
      <c r="C70" s="87">
        <v>204291.43700000003</v>
      </c>
      <c r="D70" s="87">
        <v>33611.680952324197</v>
      </c>
      <c r="E70" s="87">
        <v>0</v>
      </c>
      <c r="F70" s="87">
        <v>1825.7139999999999</v>
      </c>
      <c r="G70" s="93">
        <v>838701.66027697769</v>
      </c>
      <c r="H70" s="16">
        <v>0</v>
      </c>
      <c r="I70" s="17">
        <v>0</v>
      </c>
      <c r="J70" s="17">
        <v>0</v>
      </c>
      <c r="K70" s="17">
        <v>0</v>
      </c>
      <c r="L70" s="17">
        <v>0</v>
      </c>
      <c r="M70" s="12">
        <v>0</v>
      </c>
      <c r="N70" s="16">
        <v>598972.82832465332</v>
      </c>
      <c r="O70" s="17">
        <v>192405.80700000003</v>
      </c>
      <c r="P70" s="17">
        <v>11020.9079523242</v>
      </c>
      <c r="Q70" s="17">
        <v>0</v>
      </c>
      <c r="R70" s="17">
        <v>1825.7139999999999</v>
      </c>
      <c r="S70" s="12">
        <v>804225.25727697765</v>
      </c>
      <c r="T70" s="16">
        <v>0</v>
      </c>
      <c r="U70" s="17">
        <v>11885.63</v>
      </c>
      <c r="V70" s="17">
        <v>22590.773000000001</v>
      </c>
      <c r="W70" s="17">
        <v>0</v>
      </c>
      <c r="X70" s="17">
        <v>0</v>
      </c>
      <c r="Y70" s="12">
        <v>34476.402999999998</v>
      </c>
      <c r="Z70" s="16">
        <v>0</v>
      </c>
      <c r="AA70" s="17">
        <v>0</v>
      </c>
      <c r="AB70" s="17">
        <v>0</v>
      </c>
      <c r="AC70" s="17">
        <v>0</v>
      </c>
      <c r="AD70" s="17">
        <v>0</v>
      </c>
      <c r="AE70" s="12">
        <v>0</v>
      </c>
    </row>
    <row r="71" spans="1:31" x14ac:dyDescent="0.25">
      <c r="A71" s="4" t="s">
        <v>61</v>
      </c>
      <c r="B71" s="92">
        <v>2144277</v>
      </c>
      <c r="C71" s="87">
        <v>212155</v>
      </c>
      <c r="D71" s="87">
        <v>98188</v>
      </c>
      <c r="E71" s="87">
        <v>0</v>
      </c>
      <c r="F71" s="87">
        <v>23865</v>
      </c>
      <c r="G71" s="93">
        <v>2478485</v>
      </c>
      <c r="H71" s="16">
        <v>0</v>
      </c>
      <c r="I71" s="17">
        <v>0</v>
      </c>
      <c r="J71" s="17">
        <v>0</v>
      </c>
      <c r="K71" s="17">
        <v>0</v>
      </c>
      <c r="L71" s="17">
        <v>0</v>
      </c>
      <c r="M71" s="12">
        <v>0</v>
      </c>
      <c r="N71" s="16">
        <v>1947958</v>
      </c>
      <c r="O71" s="17">
        <v>193823</v>
      </c>
      <c r="P71" s="17">
        <v>0</v>
      </c>
      <c r="Q71" s="17">
        <v>0</v>
      </c>
      <c r="R71" s="17">
        <v>-185</v>
      </c>
      <c r="S71" s="12">
        <v>2141596</v>
      </c>
      <c r="T71" s="16">
        <v>0</v>
      </c>
      <c r="U71" s="17">
        <v>1755</v>
      </c>
      <c r="V71" s="17">
        <v>98188</v>
      </c>
      <c r="W71" s="17">
        <v>0</v>
      </c>
      <c r="X71" s="17">
        <v>24000</v>
      </c>
      <c r="Y71" s="12">
        <v>123943</v>
      </c>
      <c r="Z71" s="16">
        <v>196319</v>
      </c>
      <c r="AA71" s="17">
        <v>16577</v>
      </c>
      <c r="AB71" s="17">
        <v>0</v>
      </c>
      <c r="AC71" s="17">
        <v>0</v>
      </c>
      <c r="AD71" s="17">
        <v>50</v>
      </c>
      <c r="AE71" s="12">
        <v>212946</v>
      </c>
    </row>
    <row r="72" spans="1:31" x14ac:dyDescent="0.25">
      <c r="A72" s="4" t="s">
        <v>62</v>
      </c>
      <c r="B72" s="92">
        <v>2165958</v>
      </c>
      <c r="C72" s="87">
        <v>392648</v>
      </c>
      <c r="D72" s="87">
        <v>28500</v>
      </c>
      <c r="E72" s="87">
        <v>0</v>
      </c>
      <c r="F72" s="87">
        <v>73236</v>
      </c>
      <c r="G72" s="93">
        <v>2660342</v>
      </c>
      <c r="H72" s="16">
        <v>0</v>
      </c>
      <c r="I72" s="17">
        <v>0</v>
      </c>
      <c r="J72" s="17">
        <v>0</v>
      </c>
      <c r="K72" s="17">
        <v>0</v>
      </c>
      <c r="L72" s="17">
        <v>0</v>
      </c>
      <c r="M72" s="12">
        <v>0</v>
      </c>
      <c r="N72" s="16">
        <v>1718348</v>
      </c>
      <c r="O72" s="17">
        <v>289202</v>
      </c>
      <c r="P72" s="17">
        <v>0</v>
      </c>
      <c r="Q72" s="17">
        <v>0</v>
      </c>
      <c r="R72" s="17">
        <v>33915</v>
      </c>
      <c r="S72" s="12">
        <v>2041465</v>
      </c>
      <c r="T72" s="16">
        <v>436</v>
      </c>
      <c r="U72" s="17">
        <v>54800</v>
      </c>
      <c r="V72" s="17">
        <v>28500</v>
      </c>
      <c r="W72" s="17">
        <v>0</v>
      </c>
      <c r="X72" s="17">
        <v>8789</v>
      </c>
      <c r="Y72" s="12">
        <v>92525</v>
      </c>
      <c r="Z72" s="16">
        <v>447174</v>
      </c>
      <c r="AA72" s="17">
        <v>48646</v>
      </c>
      <c r="AB72" s="17">
        <v>0</v>
      </c>
      <c r="AC72" s="17">
        <v>0</v>
      </c>
      <c r="AD72" s="17">
        <v>30532</v>
      </c>
      <c r="AE72" s="12">
        <v>526352</v>
      </c>
    </row>
    <row r="73" spans="1:31" x14ac:dyDescent="0.25">
      <c r="A73" s="4" t="s">
        <v>63</v>
      </c>
      <c r="B73" s="92">
        <v>6621143.7400000002</v>
      </c>
      <c r="C73" s="87">
        <v>1406881.4699999997</v>
      </c>
      <c r="D73" s="87">
        <v>0</v>
      </c>
      <c r="E73" s="87">
        <v>0</v>
      </c>
      <c r="F73" s="87">
        <v>15551.03</v>
      </c>
      <c r="G73" s="93">
        <v>8043576.2400000002</v>
      </c>
      <c r="H73" s="16">
        <v>0</v>
      </c>
      <c r="I73" s="17">
        <v>0</v>
      </c>
      <c r="J73" s="17">
        <v>0</v>
      </c>
      <c r="K73" s="17">
        <v>0</v>
      </c>
      <c r="L73" s="17">
        <v>0</v>
      </c>
      <c r="M73" s="12">
        <v>0</v>
      </c>
      <c r="N73" s="16">
        <v>6182060.8900000006</v>
      </c>
      <c r="O73" s="17">
        <v>1072423.0999999999</v>
      </c>
      <c r="P73" s="17">
        <v>0</v>
      </c>
      <c r="Q73" s="17">
        <v>0</v>
      </c>
      <c r="R73" s="17">
        <v>4184.3600000000006</v>
      </c>
      <c r="S73" s="12">
        <v>7258668.3500000006</v>
      </c>
      <c r="T73" s="16">
        <v>0</v>
      </c>
      <c r="U73" s="17">
        <v>82551.16</v>
      </c>
      <c r="V73" s="17">
        <v>0</v>
      </c>
      <c r="W73" s="17">
        <v>0</v>
      </c>
      <c r="X73" s="17">
        <v>6541.42</v>
      </c>
      <c r="Y73" s="12">
        <v>89092.58</v>
      </c>
      <c r="Z73" s="16">
        <v>439082.85</v>
      </c>
      <c r="AA73" s="17">
        <v>251907.21</v>
      </c>
      <c r="AB73" s="17">
        <v>0</v>
      </c>
      <c r="AC73" s="17">
        <v>0</v>
      </c>
      <c r="AD73" s="17">
        <v>4825.25</v>
      </c>
      <c r="AE73" s="12">
        <v>695815.30999999994</v>
      </c>
    </row>
    <row r="74" spans="1:31" x14ac:dyDescent="0.25">
      <c r="A74" s="4" t="s">
        <v>64</v>
      </c>
      <c r="B74" s="92">
        <v>102962</v>
      </c>
      <c r="C74" s="87">
        <v>45469</v>
      </c>
      <c r="D74" s="87">
        <v>0</v>
      </c>
      <c r="E74" s="87">
        <v>0</v>
      </c>
      <c r="F74" s="87">
        <v>0</v>
      </c>
      <c r="G74" s="93">
        <v>148431</v>
      </c>
      <c r="H74" s="16">
        <v>0</v>
      </c>
      <c r="I74" s="17">
        <v>0</v>
      </c>
      <c r="J74" s="17">
        <v>0</v>
      </c>
      <c r="K74" s="17">
        <v>0</v>
      </c>
      <c r="L74" s="17">
        <v>0</v>
      </c>
      <c r="M74" s="12">
        <v>0</v>
      </c>
      <c r="N74" s="16">
        <v>102962</v>
      </c>
      <c r="O74" s="17">
        <v>31908</v>
      </c>
      <c r="P74" s="17">
        <v>0</v>
      </c>
      <c r="Q74" s="17">
        <v>0</v>
      </c>
      <c r="R74" s="17">
        <v>0</v>
      </c>
      <c r="S74" s="12">
        <v>134870</v>
      </c>
      <c r="T74" s="16">
        <v>0</v>
      </c>
      <c r="U74" s="17">
        <v>13561</v>
      </c>
      <c r="V74" s="17">
        <v>0</v>
      </c>
      <c r="W74" s="17">
        <v>0</v>
      </c>
      <c r="X74" s="17">
        <v>0</v>
      </c>
      <c r="Y74" s="12">
        <v>13561</v>
      </c>
      <c r="Z74" s="16">
        <v>0</v>
      </c>
      <c r="AA74" s="17">
        <v>0</v>
      </c>
      <c r="AB74" s="17">
        <v>0</v>
      </c>
      <c r="AC74" s="17">
        <v>0</v>
      </c>
      <c r="AD74" s="17">
        <v>0</v>
      </c>
      <c r="AE74" s="12">
        <v>0</v>
      </c>
    </row>
    <row r="75" spans="1:31" x14ac:dyDescent="0.25">
      <c r="A75" s="4" t="s">
        <v>65</v>
      </c>
      <c r="B75" s="92">
        <v>2480715.08</v>
      </c>
      <c r="C75" s="87">
        <v>794275.91</v>
      </c>
      <c r="D75" s="87">
        <v>0</v>
      </c>
      <c r="E75" s="87">
        <v>0</v>
      </c>
      <c r="F75" s="87">
        <v>0</v>
      </c>
      <c r="G75" s="93">
        <v>3274990.99</v>
      </c>
      <c r="H75" s="16">
        <v>0</v>
      </c>
      <c r="I75" s="17">
        <v>0</v>
      </c>
      <c r="J75" s="17">
        <v>0</v>
      </c>
      <c r="K75" s="17">
        <v>0</v>
      </c>
      <c r="L75" s="17">
        <v>0</v>
      </c>
      <c r="M75" s="12">
        <v>0</v>
      </c>
      <c r="N75" s="16">
        <v>1641811.45</v>
      </c>
      <c r="O75" s="17">
        <v>727395.8</v>
      </c>
      <c r="P75" s="17">
        <v>0</v>
      </c>
      <c r="Q75" s="17">
        <v>0</v>
      </c>
      <c r="R75" s="17">
        <v>0</v>
      </c>
      <c r="S75" s="12">
        <v>2369207.25</v>
      </c>
      <c r="T75" s="16">
        <v>14794.02</v>
      </c>
      <c r="U75" s="17">
        <v>27433.64</v>
      </c>
      <c r="V75" s="17">
        <v>0</v>
      </c>
      <c r="W75" s="17">
        <v>0</v>
      </c>
      <c r="X75" s="17">
        <v>0</v>
      </c>
      <c r="Y75" s="12">
        <v>42227.66</v>
      </c>
      <c r="Z75" s="16">
        <v>824109.61</v>
      </c>
      <c r="AA75" s="17">
        <v>39446.47</v>
      </c>
      <c r="AB75" s="17">
        <v>0</v>
      </c>
      <c r="AC75" s="17">
        <v>0</v>
      </c>
      <c r="AD75" s="17">
        <v>0</v>
      </c>
      <c r="AE75" s="12">
        <v>863556.08</v>
      </c>
    </row>
    <row r="76" spans="1:31" x14ac:dyDescent="0.25">
      <c r="A76" s="4" t="s">
        <v>66</v>
      </c>
      <c r="B76" s="92">
        <v>2306288.4930581781</v>
      </c>
      <c r="C76" s="87">
        <v>379814.0269721552</v>
      </c>
      <c r="D76" s="87">
        <v>9600.3283496676377</v>
      </c>
      <c r="E76" s="87">
        <v>0</v>
      </c>
      <c r="F76" s="87">
        <v>-7581.6997077216902</v>
      </c>
      <c r="G76" s="93">
        <v>2688121.1486722794</v>
      </c>
      <c r="H76" s="16">
        <v>0</v>
      </c>
      <c r="I76" s="17">
        <v>0</v>
      </c>
      <c r="J76" s="17">
        <v>0</v>
      </c>
      <c r="K76" s="17">
        <v>0</v>
      </c>
      <c r="L76" s="17">
        <v>0</v>
      </c>
      <c r="M76" s="12">
        <v>0</v>
      </c>
      <c r="N76" s="16">
        <v>2116618.4</v>
      </c>
      <c r="O76" s="17">
        <v>305031.11</v>
      </c>
      <c r="P76" s="17">
        <v>9286.2900000000009</v>
      </c>
      <c r="Q76" s="17">
        <v>0</v>
      </c>
      <c r="R76" s="17">
        <v>-6713.17</v>
      </c>
      <c r="S76" s="12">
        <v>2424222.63</v>
      </c>
      <c r="T76" s="16">
        <v>29860.425146569512</v>
      </c>
      <c r="U76" s="17">
        <v>56170.563917219704</v>
      </c>
      <c r="V76" s="17">
        <v>113.32540521748369</v>
      </c>
      <c r="W76" s="17">
        <v>0</v>
      </c>
      <c r="X76" s="17">
        <v>-359.10526507997957</v>
      </c>
      <c r="Y76" s="12">
        <v>85785.20920392673</v>
      </c>
      <c r="Z76" s="16">
        <v>159809.66791160885</v>
      </c>
      <c r="AA76" s="17">
        <v>18612.353054935505</v>
      </c>
      <c r="AB76" s="17">
        <v>200.71294445015326</v>
      </c>
      <c r="AC76" s="17">
        <v>0</v>
      </c>
      <c r="AD76" s="17">
        <v>-509.42444264171075</v>
      </c>
      <c r="AE76" s="12">
        <v>178113.30946835279</v>
      </c>
    </row>
    <row r="77" spans="1:31" x14ac:dyDescent="0.25">
      <c r="A77" s="4" t="s">
        <v>67</v>
      </c>
      <c r="B77" s="92">
        <v>16477</v>
      </c>
      <c r="C77" s="87">
        <v>11335</v>
      </c>
      <c r="D77" s="87">
        <v>0</v>
      </c>
      <c r="E77" s="87">
        <v>0</v>
      </c>
      <c r="F77" s="87">
        <v>0</v>
      </c>
      <c r="G77" s="93">
        <v>27812</v>
      </c>
      <c r="H77" s="16">
        <v>0</v>
      </c>
      <c r="I77" s="17">
        <v>0</v>
      </c>
      <c r="J77" s="17">
        <v>0</v>
      </c>
      <c r="K77" s="17">
        <v>0</v>
      </c>
      <c r="L77" s="17">
        <v>0</v>
      </c>
      <c r="M77" s="12">
        <v>0</v>
      </c>
      <c r="N77" s="16">
        <v>16477</v>
      </c>
      <c r="O77" s="17">
        <v>10585</v>
      </c>
      <c r="P77" s="17">
        <v>0</v>
      </c>
      <c r="Q77" s="17">
        <v>0</v>
      </c>
      <c r="R77" s="17">
        <v>0</v>
      </c>
      <c r="S77" s="12">
        <v>27062</v>
      </c>
      <c r="T77" s="16">
        <v>0</v>
      </c>
      <c r="U77" s="17">
        <v>0</v>
      </c>
      <c r="V77" s="17">
        <v>0</v>
      </c>
      <c r="W77" s="17">
        <v>0</v>
      </c>
      <c r="X77" s="17">
        <v>0</v>
      </c>
      <c r="Y77" s="12">
        <v>0</v>
      </c>
      <c r="Z77" s="16">
        <v>0</v>
      </c>
      <c r="AA77" s="17">
        <v>750</v>
      </c>
      <c r="AB77" s="17">
        <v>0</v>
      </c>
      <c r="AC77" s="17">
        <v>0</v>
      </c>
      <c r="AD77" s="17">
        <v>0</v>
      </c>
      <c r="AE77" s="12">
        <v>750</v>
      </c>
    </row>
    <row r="78" spans="1:31" x14ac:dyDescent="0.25">
      <c r="A78" s="4" t="s">
        <v>68</v>
      </c>
      <c r="B78" s="92">
        <v>3507781.1399999997</v>
      </c>
      <c r="C78" s="87">
        <v>1900799</v>
      </c>
      <c r="D78" s="87">
        <v>23464</v>
      </c>
      <c r="E78" s="87">
        <v>0</v>
      </c>
      <c r="F78" s="87">
        <v>5080.3999999999996</v>
      </c>
      <c r="G78" s="93">
        <v>5437124.54</v>
      </c>
      <c r="H78" s="16">
        <v>0</v>
      </c>
      <c r="I78" s="17" t="s">
        <v>394</v>
      </c>
      <c r="J78" s="17">
        <v>0</v>
      </c>
      <c r="K78" s="17">
        <v>0</v>
      </c>
      <c r="L78" s="17">
        <v>0</v>
      </c>
      <c r="M78" s="12">
        <v>0</v>
      </c>
      <c r="N78" s="16">
        <v>3507781.1399999997</v>
      </c>
      <c r="O78" s="17">
        <v>1865551</v>
      </c>
      <c r="P78" s="17">
        <v>23464</v>
      </c>
      <c r="Q78" s="17">
        <v>0</v>
      </c>
      <c r="R78" s="17">
        <v>5080.3999999999996</v>
      </c>
      <c r="S78" s="12">
        <v>5401876.54</v>
      </c>
      <c r="T78" s="16">
        <v>0</v>
      </c>
      <c r="U78" s="17">
        <v>35248</v>
      </c>
      <c r="V78" s="17">
        <v>0</v>
      </c>
      <c r="W78" s="17">
        <v>0</v>
      </c>
      <c r="X78" s="17">
        <v>0</v>
      </c>
      <c r="Y78" s="12">
        <v>35248</v>
      </c>
      <c r="Z78" s="16">
        <v>0</v>
      </c>
      <c r="AA78" s="17" t="s">
        <v>394</v>
      </c>
      <c r="AB78" s="17">
        <v>0</v>
      </c>
      <c r="AC78" s="17">
        <v>0</v>
      </c>
      <c r="AD78" s="17">
        <v>0</v>
      </c>
      <c r="AE78" s="12">
        <v>0</v>
      </c>
    </row>
    <row r="79" spans="1:31" x14ac:dyDescent="0.25">
      <c r="A79" s="4" t="s">
        <v>69</v>
      </c>
      <c r="B79" s="92">
        <v>3280701</v>
      </c>
      <c r="C79" s="87">
        <v>1122365</v>
      </c>
      <c r="D79" s="87">
        <v>266812</v>
      </c>
      <c r="E79" s="87">
        <v>0</v>
      </c>
      <c r="F79" s="87">
        <v>0</v>
      </c>
      <c r="G79" s="93">
        <v>4669878</v>
      </c>
      <c r="H79" s="16">
        <v>0</v>
      </c>
      <c r="I79" s="17">
        <v>0</v>
      </c>
      <c r="J79" s="17">
        <v>0</v>
      </c>
      <c r="K79" s="17">
        <v>0</v>
      </c>
      <c r="L79" s="17">
        <v>0</v>
      </c>
      <c r="M79" s="12">
        <v>0</v>
      </c>
      <c r="N79" s="16">
        <v>2852820</v>
      </c>
      <c r="O79" s="17">
        <v>799851</v>
      </c>
      <c r="P79" s="17">
        <v>221340</v>
      </c>
      <c r="Q79" s="17">
        <v>0</v>
      </c>
      <c r="R79" s="17">
        <v>0</v>
      </c>
      <c r="S79" s="12">
        <v>3874011</v>
      </c>
      <c r="T79" s="16">
        <v>189666</v>
      </c>
      <c r="U79" s="17">
        <v>200396</v>
      </c>
      <c r="V79" s="17">
        <v>23637</v>
      </c>
      <c r="W79" s="17">
        <v>0</v>
      </c>
      <c r="X79" s="17">
        <v>0</v>
      </c>
      <c r="Y79" s="12">
        <v>413699</v>
      </c>
      <c r="Z79" s="16">
        <v>238215</v>
      </c>
      <c r="AA79" s="17">
        <v>122118</v>
      </c>
      <c r="AB79" s="17">
        <v>21835</v>
      </c>
      <c r="AC79" s="17">
        <v>0</v>
      </c>
      <c r="AD79" s="17">
        <v>0</v>
      </c>
      <c r="AE79" s="12">
        <v>382168</v>
      </c>
    </row>
    <row r="80" spans="1:31" x14ac:dyDescent="0.25">
      <c r="A80" s="4" t="s">
        <v>70</v>
      </c>
      <c r="B80" s="92">
        <v>31631.944499999994</v>
      </c>
      <c r="C80" s="87">
        <v>665453.22499999998</v>
      </c>
      <c r="D80" s="87">
        <v>0</v>
      </c>
      <c r="E80" s="87">
        <v>0</v>
      </c>
      <c r="F80" s="87">
        <v>0</v>
      </c>
      <c r="G80" s="93">
        <v>697085.16950000008</v>
      </c>
      <c r="H80" s="16">
        <v>0</v>
      </c>
      <c r="I80" s="17">
        <v>0</v>
      </c>
      <c r="J80" s="17">
        <v>0</v>
      </c>
      <c r="K80" s="17">
        <v>0</v>
      </c>
      <c r="L80" s="17">
        <v>0</v>
      </c>
      <c r="M80" s="12">
        <v>0</v>
      </c>
      <c r="N80" s="16">
        <v>0</v>
      </c>
      <c r="O80" s="17">
        <v>653591.77</v>
      </c>
      <c r="P80" s="17">
        <v>0</v>
      </c>
      <c r="Q80" s="17">
        <v>0</v>
      </c>
      <c r="R80" s="17">
        <v>0</v>
      </c>
      <c r="S80" s="12">
        <v>653591.77</v>
      </c>
      <c r="T80" s="16">
        <v>0</v>
      </c>
      <c r="U80" s="17">
        <v>6642.13</v>
      </c>
      <c r="V80" s="17">
        <v>0</v>
      </c>
      <c r="W80" s="17">
        <v>0</v>
      </c>
      <c r="X80" s="17">
        <v>0</v>
      </c>
      <c r="Y80" s="12">
        <v>6642.13</v>
      </c>
      <c r="Z80" s="16">
        <v>31631.944499999994</v>
      </c>
      <c r="AA80" s="17">
        <v>5219.3249999999998</v>
      </c>
      <c r="AB80" s="17">
        <v>0</v>
      </c>
      <c r="AC80" s="17">
        <v>0</v>
      </c>
      <c r="AD80" s="17">
        <v>0</v>
      </c>
      <c r="AE80" s="12">
        <v>36851.269499999995</v>
      </c>
    </row>
    <row r="81" spans="1:31" x14ac:dyDescent="0.25">
      <c r="A81" s="4" t="s">
        <v>71</v>
      </c>
      <c r="B81" s="92">
        <v>506243</v>
      </c>
      <c r="C81" s="87">
        <v>147487</v>
      </c>
      <c r="D81" s="87">
        <v>62836</v>
      </c>
      <c r="E81" s="87">
        <v>0</v>
      </c>
      <c r="F81" s="87">
        <v>810</v>
      </c>
      <c r="G81" s="93">
        <v>717376</v>
      </c>
      <c r="H81" s="16">
        <v>0</v>
      </c>
      <c r="I81" s="17">
        <v>0</v>
      </c>
      <c r="J81" s="17">
        <v>4294</v>
      </c>
      <c r="K81" s="17">
        <v>0</v>
      </c>
      <c r="L81" s="17">
        <v>0</v>
      </c>
      <c r="M81" s="12">
        <v>4294</v>
      </c>
      <c r="N81" s="16">
        <v>500518</v>
      </c>
      <c r="O81" s="17">
        <v>119540</v>
      </c>
      <c r="P81" s="17">
        <v>0</v>
      </c>
      <c r="Q81" s="17">
        <v>0</v>
      </c>
      <c r="R81" s="17">
        <v>0</v>
      </c>
      <c r="S81" s="12">
        <v>620058</v>
      </c>
      <c r="T81" s="16">
        <v>5725</v>
      </c>
      <c r="U81" s="17">
        <v>27947</v>
      </c>
      <c r="V81" s="17">
        <v>58542</v>
      </c>
      <c r="W81" s="17">
        <v>0</v>
      </c>
      <c r="X81" s="17">
        <v>810</v>
      </c>
      <c r="Y81" s="12">
        <v>93024</v>
      </c>
      <c r="Z81" s="16">
        <v>0</v>
      </c>
      <c r="AA81" s="17">
        <v>0</v>
      </c>
      <c r="AB81" s="17">
        <v>0</v>
      </c>
      <c r="AC81" s="17">
        <v>0</v>
      </c>
      <c r="AD81" s="17">
        <v>0</v>
      </c>
      <c r="AE81" s="12">
        <v>0</v>
      </c>
    </row>
    <row r="82" spans="1:31" x14ac:dyDescent="0.25">
      <c r="A82" s="4" t="s">
        <v>72</v>
      </c>
      <c r="B82" s="92">
        <v>13301268</v>
      </c>
      <c r="C82" s="87">
        <v>2934339</v>
      </c>
      <c r="D82" s="87">
        <v>1480270</v>
      </c>
      <c r="E82" s="87">
        <v>0</v>
      </c>
      <c r="F82" s="87">
        <v>168005</v>
      </c>
      <c r="G82" s="93">
        <v>17883882</v>
      </c>
      <c r="H82" s="16">
        <v>0</v>
      </c>
      <c r="I82" s="17">
        <v>0</v>
      </c>
      <c r="J82" s="17">
        <v>0</v>
      </c>
      <c r="K82" s="17">
        <v>0</v>
      </c>
      <c r="L82" s="17">
        <v>0</v>
      </c>
      <c r="M82" s="12">
        <v>0</v>
      </c>
      <c r="N82" s="16">
        <v>11930810</v>
      </c>
      <c r="O82" s="17">
        <v>2355201</v>
      </c>
      <c r="P82" s="17">
        <v>0</v>
      </c>
      <c r="Q82" s="17">
        <v>0</v>
      </c>
      <c r="R82" s="17">
        <v>58299</v>
      </c>
      <c r="S82" s="12">
        <v>14344310</v>
      </c>
      <c r="T82" s="16">
        <v>1370458</v>
      </c>
      <c r="U82" s="17">
        <v>579138</v>
      </c>
      <c r="V82" s="17">
        <v>0</v>
      </c>
      <c r="W82" s="17">
        <v>0</v>
      </c>
      <c r="X82" s="17">
        <v>109706</v>
      </c>
      <c r="Y82" s="12">
        <v>2059302</v>
      </c>
      <c r="Z82" s="16">
        <v>0</v>
      </c>
      <c r="AA82" s="17">
        <v>0</v>
      </c>
      <c r="AB82" s="17">
        <v>1480270</v>
      </c>
      <c r="AC82" s="17">
        <v>0</v>
      </c>
      <c r="AD82" s="17">
        <v>0</v>
      </c>
      <c r="AE82" s="12">
        <v>1480270</v>
      </c>
    </row>
    <row r="83" spans="1:31" x14ac:dyDescent="0.25">
      <c r="A83" s="4" t="s">
        <v>73</v>
      </c>
      <c r="B83" s="92">
        <v>12318594.129999999</v>
      </c>
      <c r="C83" s="87">
        <v>2787937.75</v>
      </c>
      <c r="D83" s="87">
        <v>0</v>
      </c>
      <c r="E83" s="87">
        <v>0</v>
      </c>
      <c r="F83" s="87">
        <v>1096176.8400000001</v>
      </c>
      <c r="G83" s="93">
        <v>16202708.720000001</v>
      </c>
      <c r="H83" s="16">
        <v>0</v>
      </c>
      <c r="I83" s="17">
        <v>0</v>
      </c>
      <c r="J83" s="17">
        <v>0</v>
      </c>
      <c r="K83" s="17">
        <v>0</v>
      </c>
      <c r="L83" s="17">
        <v>0</v>
      </c>
      <c r="M83" s="12">
        <v>0</v>
      </c>
      <c r="N83" s="16">
        <v>9897020.5299999993</v>
      </c>
      <c r="O83" s="17">
        <v>2256407.79</v>
      </c>
      <c r="P83" s="17">
        <v>0</v>
      </c>
      <c r="Q83" s="17">
        <v>0</v>
      </c>
      <c r="R83" s="17">
        <v>449592.58</v>
      </c>
      <c r="S83" s="12">
        <v>12603020.9</v>
      </c>
      <c r="T83" s="16">
        <v>0</v>
      </c>
      <c r="U83" s="17">
        <v>0</v>
      </c>
      <c r="V83" s="17">
        <v>0</v>
      </c>
      <c r="W83" s="17">
        <v>0</v>
      </c>
      <c r="X83" s="17">
        <v>0</v>
      </c>
      <c r="Y83" s="12">
        <v>0</v>
      </c>
      <c r="Z83" s="16">
        <v>2421573.6</v>
      </c>
      <c r="AA83" s="17">
        <v>531529.96</v>
      </c>
      <c r="AB83" s="17">
        <v>0</v>
      </c>
      <c r="AC83" s="17">
        <v>0</v>
      </c>
      <c r="AD83" s="17">
        <v>646584.26</v>
      </c>
      <c r="AE83" s="12">
        <v>3599687.8200000003</v>
      </c>
    </row>
    <row r="84" spans="1:31" x14ac:dyDescent="0.25">
      <c r="A84" s="4" t="s">
        <v>74</v>
      </c>
      <c r="B84" s="92">
        <v>345728</v>
      </c>
      <c r="C84" s="87">
        <v>42164</v>
      </c>
      <c r="D84" s="87">
        <v>0</v>
      </c>
      <c r="E84" s="87">
        <v>0</v>
      </c>
      <c r="F84" s="87">
        <v>1082</v>
      </c>
      <c r="G84" s="93">
        <v>388974</v>
      </c>
      <c r="H84" s="16">
        <v>0</v>
      </c>
      <c r="I84" s="17">
        <v>0</v>
      </c>
      <c r="J84" s="17">
        <v>0</v>
      </c>
      <c r="K84" s="17">
        <v>0</v>
      </c>
      <c r="L84" s="17">
        <v>0</v>
      </c>
      <c r="M84" s="12">
        <v>0</v>
      </c>
      <c r="N84" s="16">
        <v>44166</v>
      </c>
      <c r="O84" s="17">
        <v>11799</v>
      </c>
      <c r="P84" s="17">
        <v>0</v>
      </c>
      <c r="Q84" s="17">
        <v>0</v>
      </c>
      <c r="R84" s="17">
        <v>645</v>
      </c>
      <c r="S84" s="12">
        <v>56610</v>
      </c>
      <c r="T84" s="16">
        <v>0</v>
      </c>
      <c r="U84" s="17">
        <v>0</v>
      </c>
      <c r="V84" s="17">
        <v>0</v>
      </c>
      <c r="W84" s="17">
        <v>0</v>
      </c>
      <c r="X84" s="17">
        <v>0</v>
      </c>
      <c r="Y84" s="12">
        <v>0</v>
      </c>
      <c r="Z84" s="16">
        <v>301562</v>
      </c>
      <c r="AA84" s="17">
        <v>30365</v>
      </c>
      <c r="AB84" s="17">
        <v>0</v>
      </c>
      <c r="AC84" s="17">
        <v>0</v>
      </c>
      <c r="AD84" s="17">
        <v>437</v>
      </c>
      <c r="AE84" s="12">
        <v>332364</v>
      </c>
    </row>
    <row r="85" spans="1:31" x14ac:dyDescent="0.25">
      <c r="A85" s="4" t="s">
        <v>75</v>
      </c>
      <c r="B85" s="92">
        <v>11669991.590918792</v>
      </c>
      <c r="C85" s="87">
        <v>1342434.0185899572</v>
      </c>
      <c r="D85" s="87">
        <v>0</v>
      </c>
      <c r="E85" s="87">
        <v>0</v>
      </c>
      <c r="F85" s="87">
        <v>2676.2056726229048</v>
      </c>
      <c r="G85" s="93">
        <v>13015101.815181373</v>
      </c>
      <c r="H85" s="16">
        <v>5590.7962697657313</v>
      </c>
      <c r="I85" s="17">
        <v>0</v>
      </c>
      <c r="J85" s="17">
        <v>0</v>
      </c>
      <c r="K85" s="17">
        <v>0</v>
      </c>
      <c r="L85" s="17">
        <v>0</v>
      </c>
      <c r="M85" s="12">
        <v>5590.7962697657313</v>
      </c>
      <c r="N85" s="16">
        <v>11129356.222543193</v>
      </c>
      <c r="O85" s="17">
        <v>1331886.5621195608</v>
      </c>
      <c r="P85" s="17">
        <v>0</v>
      </c>
      <c r="Q85" s="17">
        <v>0</v>
      </c>
      <c r="R85" s="17">
        <v>2676.2056726229048</v>
      </c>
      <c r="S85" s="12">
        <v>12463918.990335377</v>
      </c>
      <c r="T85" s="16">
        <v>0</v>
      </c>
      <c r="U85" s="17">
        <v>0</v>
      </c>
      <c r="V85" s="17">
        <v>0</v>
      </c>
      <c r="W85" s="17">
        <v>0</v>
      </c>
      <c r="X85" s="17">
        <v>0</v>
      </c>
      <c r="Y85" s="12">
        <v>0</v>
      </c>
      <c r="Z85" s="16">
        <v>535044.57210583449</v>
      </c>
      <c r="AA85" s="17">
        <v>10547.456470396413</v>
      </c>
      <c r="AB85" s="17">
        <v>0</v>
      </c>
      <c r="AC85" s="17">
        <v>0</v>
      </c>
      <c r="AD85" s="17">
        <v>0</v>
      </c>
      <c r="AE85" s="12">
        <v>545592.02857623086</v>
      </c>
    </row>
    <row r="86" spans="1:31" x14ac:dyDescent="0.25">
      <c r="A86" s="4" t="s">
        <v>76</v>
      </c>
      <c r="B86" s="92">
        <v>5569000</v>
      </c>
      <c r="C86" s="87">
        <v>3300000</v>
      </c>
      <c r="D86" s="87">
        <v>0</v>
      </c>
      <c r="E86" s="87">
        <v>0</v>
      </c>
      <c r="F86" s="87">
        <v>0</v>
      </c>
      <c r="G86" s="93">
        <v>8869000</v>
      </c>
      <c r="H86" s="16">
        <v>0</v>
      </c>
      <c r="I86" s="17">
        <v>0</v>
      </c>
      <c r="J86" s="17">
        <v>0</v>
      </c>
      <c r="K86" s="17">
        <v>0</v>
      </c>
      <c r="L86" s="17">
        <v>0</v>
      </c>
      <c r="M86" s="12">
        <v>0</v>
      </c>
      <c r="N86" s="16">
        <v>3718000</v>
      </c>
      <c r="O86" s="17">
        <v>3210000</v>
      </c>
      <c r="P86" s="17">
        <v>0</v>
      </c>
      <c r="Q86" s="17">
        <v>0</v>
      </c>
      <c r="R86" s="17">
        <v>0</v>
      </c>
      <c r="S86" s="12">
        <v>6928000</v>
      </c>
      <c r="T86" s="16">
        <v>1846000</v>
      </c>
      <c r="U86" s="17">
        <v>5000</v>
      </c>
      <c r="V86" s="17">
        <v>0</v>
      </c>
      <c r="W86" s="17">
        <v>0</v>
      </c>
      <c r="X86" s="17">
        <v>0</v>
      </c>
      <c r="Y86" s="12">
        <v>1851000</v>
      </c>
      <c r="Z86" s="16">
        <v>5000</v>
      </c>
      <c r="AA86" s="17">
        <v>85000</v>
      </c>
      <c r="AB86" s="17">
        <v>0</v>
      </c>
      <c r="AC86" s="17">
        <v>0</v>
      </c>
      <c r="AD86" s="17">
        <v>0</v>
      </c>
      <c r="AE86" s="12">
        <v>90000</v>
      </c>
    </row>
    <row r="87" spans="1:31" x14ac:dyDescent="0.25">
      <c r="A87" s="4" t="s">
        <v>77</v>
      </c>
      <c r="B87" s="92">
        <v>5029609.959999999</v>
      </c>
      <c r="C87" s="87">
        <v>2043991.8</v>
      </c>
      <c r="D87" s="87">
        <v>0</v>
      </c>
      <c r="E87" s="87">
        <v>0</v>
      </c>
      <c r="F87" s="87">
        <v>69343.709999999992</v>
      </c>
      <c r="G87" s="93">
        <v>7142945.4699999988</v>
      </c>
      <c r="H87" s="16">
        <v>0</v>
      </c>
      <c r="I87" s="17">
        <v>0</v>
      </c>
      <c r="J87" s="17">
        <v>0</v>
      </c>
      <c r="K87" s="17">
        <v>0</v>
      </c>
      <c r="L87" s="17">
        <v>0</v>
      </c>
      <c r="M87" s="12">
        <v>0</v>
      </c>
      <c r="N87" s="16">
        <v>4324786.9099999992</v>
      </c>
      <c r="O87" s="17">
        <v>1889458.32</v>
      </c>
      <c r="P87" s="17">
        <v>0</v>
      </c>
      <c r="Q87" s="17">
        <v>0</v>
      </c>
      <c r="R87" s="17">
        <v>3763.88</v>
      </c>
      <c r="S87" s="12">
        <v>6218009.1099999994</v>
      </c>
      <c r="T87" s="16">
        <v>0</v>
      </c>
      <c r="U87" s="17">
        <v>84408.33</v>
      </c>
      <c r="V87" s="17">
        <v>0</v>
      </c>
      <c r="W87" s="17">
        <v>0</v>
      </c>
      <c r="X87" s="17">
        <v>39203</v>
      </c>
      <c r="Y87" s="12">
        <v>123611.33</v>
      </c>
      <c r="Z87" s="16">
        <v>704823.04999999981</v>
      </c>
      <c r="AA87" s="17">
        <v>70125.149999999994</v>
      </c>
      <c r="AB87" s="17">
        <v>0</v>
      </c>
      <c r="AC87" s="17">
        <v>0</v>
      </c>
      <c r="AD87" s="17">
        <v>26376.829999999998</v>
      </c>
      <c r="AE87" s="12">
        <v>801325.0299999998</v>
      </c>
    </row>
    <row r="88" spans="1:31" x14ac:dyDescent="0.25">
      <c r="A88" s="4" t="s">
        <v>78</v>
      </c>
      <c r="B88" s="92">
        <v>914496</v>
      </c>
      <c r="C88" s="87">
        <v>325372</v>
      </c>
      <c r="D88" s="87">
        <v>134591</v>
      </c>
      <c r="E88" s="87">
        <v>0</v>
      </c>
      <c r="F88" s="87">
        <v>83243</v>
      </c>
      <c r="G88" s="93">
        <v>1457702</v>
      </c>
      <c r="H88" s="16">
        <v>0</v>
      </c>
      <c r="I88" s="17">
        <v>0</v>
      </c>
      <c r="J88" s="17">
        <v>0</v>
      </c>
      <c r="K88" s="17">
        <v>0</v>
      </c>
      <c r="L88" s="17">
        <v>0</v>
      </c>
      <c r="M88" s="12">
        <v>0</v>
      </c>
      <c r="N88" s="16">
        <v>896919</v>
      </c>
      <c r="O88" s="17">
        <v>248970</v>
      </c>
      <c r="P88" s="17">
        <v>7908</v>
      </c>
      <c r="Q88" s="17">
        <v>0</v>
      </c>
      <c r="R88" s="17">
        <v>17243</v>
      </c>
      <c r="S88" s="12">
        <v>1171040</v>
      </c>
      <c r="T88" s="16">
        <v>17577</v>
      </c>
      <c r="U88" s="17">
        <v>76402</v>
      </c>
      <c r="V88" s="17">
        <v>126683</v>
      </c>
      <c r="W88" s="17">
        <v>0</v>
      </c>
      <c r="X88" s="17">
        <v>66000</v>
      </c>
      <c r="Y88" s="12">
        <v>286662</v>
      </c>
      <c r="Z88" s="16">
        <v>0</v>
      </c>
      <c r="AA88" s="17">
        <v>0</v>
      </c>
      <c r="AB88" s="17">
        <v>0</v>
      </c>
      <c r="AC88" s="17">
        <v>0</v>
      </c>
      <c r="AD88" s="17">
        <v>0</v>
      </c>
      <c r="AE88" s="12">
        <v>0</v>
      </c>
    </row>
    <row r="89" spans="1:31" x14ac:dyDescent="0.25">
      <c r="A89" s="5"/>
      <c r="B89" s="94"/>
      <c r="C89" s="88"/>
      <c r="D89" s="88"/>
      <c r="E89" s="88"/>
      <c r="F89" s="88"/>
      <c r="G89" s="95"/>
      <c r="H89" s="18"/>
      <c r="I89" s="19"/>
      <c r="J89" s="19"/>
      <c r="K89" s="19"/>
      <c r="L89" s="19"/>
      <c r="M89" s="13"/>
      <c r="N89" s="18"/>
      <c r="O89" s="19"/>
      <c r="P89" s="19"/>
      <c r="Q89" s="19"/>
      <c r="R89" s="19"/>
      <c r="S89" s="13"/>
      <c r="T89" s="18"/>
      <c r="U89" s="19"/>
      <c r="V89" s="19"/>
      <c r="W89" s="19"/>
      <c r="X89" s="19"/>
      <c r="Y89" s="13"/>
      <c r="Z89" s="18"/>
      <c r="AA89" s="19"/>
      <c r="AB89" s="19"/>
      <c r="AC89" s="19"/>
      <c r="AD89" s="19"/>
      <c r="AE89" s="13"/>
    </row>
    <row r="90" spans="1:31" x14ac:dyDescent="0.25">
      <c r="A90" s="30"/>
      <c r="B90" s="31">
        <f>SUM(B9:B89)</f>
        <v>374570013.7359482</v>
      </c>
      <c r="C90" s="32">
        <f t="shared" ref="C90:G90" si="0">SUM(C9:C89)</f>
        <v>95412751.747779191</v>
      </c>
      <c r="D90" s="32">
        <f t="shared" si="0"/>
        <v>10487443.934034372</v>
      </c>
      <c r="E90" s="32">
        <f t="shared" si="0"/>
        <v>132277.99</v>
      </c>
      <c r="F90" s="32">
        <f t="shared" si="0"/>
        <v>8626446.7613070905</v>
      </c>
      <c r="G90" s="33">
        <f t="shared" si="0"/>
        <v>489228934.16906869</v>
      </c>
      <c r="H90" s="31">
        <f t="shared" ref="H90:AE90" si="1">SUM(H9:H89)</f>
        <v>15615524.506269766</v>
      </c>
      <c r="I90" s="32">
        <f t="shared" si="1"/>
        <v>2838894.34</v>
      </c>
      <c r="J90" s="32">
        <f t="shared" si="1"/>
        <v>1269518</v>
      </c>
      <c r="K90" s="32">
        <f t="shared" si="1"/>
        <v>0</v>
      </c>
      <c r="L90" s="32">
        <f t="shared" si="1"/>
        <v>210052.0079384851</v>
      </c>
      <c r="M90" s="33">
        <f t="shared" si="1"/>
        <v>19933988.85420825</v>
      </c>
      <c r="N90" s="31">
        <f t="shared" si="1"/>
        <v>315057652.77085209</v>
      </c>
      <c r="O90" s="32">
        <f t="shared" si="1"/>
        <v>74963637.648119196</v>
      </c>
      <c r="P90" s="32">
        <f t="shared" si="1"/>
        <v>3583276.3434977732</v>
      </c>
      <c r="Q90" s="32">
        <f t="shared" si="1"/>
        <v>129277.99</v>
      </c>
      <c r="R90" s="32">
        <f t="shared" si="1"/>
        <v>6028422.8583476469</v>
      </c>
      <c r="S90" s="33">
        <f t="shared" si="1"/>
        <v>399762267.61081672</v>
      </c>
      <c r="T90" s="31">
        <f t="shared" si="1"/>
        <v>11644368.971029408</v>
      </c>
      <c r="U90" s="32">
        <f t="shared" si="1"/>
        <v>8710342.81233293</v>
      </c>
      <c r="V90" s="32">
        <f t="shared" si="1"/>
        <v>2858956.2641174928</v>
      </c>
      <c r="W90" s="32">
        <f t="shared" si="1"/>
        <v>0</v>
      </c>
      <c r="X90" s="32">
        <f t="shared" si="1"/>
        <v>1543838.9044522834</v>
      </c>
      <c r="Y90" s="33">
        <f t="shared" si="1"/>
        <v>24757506.951932106</v>
      </c>
      <c r="Z90" s="31">
        <f t="shared" si="1"/>
        <v>32252467.487796906</v>
      </c>
      <c r="AA90" s="32">
        <f t="shared" si="1"/>
        <v>8899876.9473270494</v>
      </c>
      <c r="AB90" s="32">
        <f t="shared" si="1"/>
        <v>2775693.3264191067</v>
      </c>
      <c r="AC90" s="32">
        <f t="shared" si="1"/>
        <v>3000</v>
      </c>
      <c r="AD90" s="32">
        <f t="shared" si="1"/>
        <v>844132.99056867405</v>
      </c>
      <c r="AE90" s="33">
        <f t="shared" si="1"/>
        <v>44775170.752111733</v>
      </c>
    </row>
    <row r="91" spans="1:31" x14ac:dyDescent="0.25">
      <c r="A91" s="29" t="str">
        <f>'Total Exp'!A91</f>
        <v>Source: Victoria Grants Commission - Questionnaire 2017-18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39997558519241921"/>
  </sheetPr>
  <dimension ref="A1:BO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640625" defaultRowHeight="13.8" x14ac:dyDescent="0.25"/>
  <cols>
    <col min="1" max="1" width="24.6640625" style="6" customWidth="1"/>
    <col min="2" max="6" width="12.88671875" style="9" bestFit="1" customWidth="1"/>
    <col min="7" max="7" width="13.33203125" style="9" bestFit="1" customWidth="1"/>
    <col min="8" max="67" width="12.88671875" style="9" bestFit="1" customWidth="1"/>
    <col min="68" max="16384" width="12.6640625" style="6"/>
  </cols>
  <sheetData>
    <row r="1" spans="1:67" x14ac:dyDescent="0.25">
      <c r="A1" s="1" t="s">
        <v>0</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row>
    <row r="2" spans="1:67" ht="15.6" x14ac:dyDescent="0.3">
      <c r="A2" s="2" t="s">
        <v>85</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row>
    <row r="3" spans="1:67" x14ac:dyDescent="0.25">
      <c r="A3" s="28" t="str">
        <f>'Total Exp'!A3</f>
        <v>2017-18</v>
      </c>
    </row>
    <row r="4" spans="1:67" ht="15.6" x14ac:dyDescent="0.3">
      <c r="A4" s="82" t="s">
        <v>124</v>
      </c>
      <c r="B4" s="83"/>
      <c r="C4" s="83"/>
      <c r="D4" s="83"/>
      <c r="E4" s="83"/>
      <c r="F4" s="83"/>
      <c r="G4" s="84"/>
      <c r="H4" s="85"/>
      <c r="I4" s="83"/>
      <c r="J4" s="83"/>
      <c r="K4" s="83"/>
      <c r="L4" s="83"/>
      <c r="M4" s="83"/>
      <c r="N4" s="85"/>
      <c r="O4" s="83"/>
      <c r="P4" s="83"/>
      <c r="Q4" s="83"/>
      <c r="R4" s="83"/>
      <c r="S4" s="83"/>
      <c r="T4" s="85"/>
      <c r="U4" s="83"/>
      <c r="V4" s="83"/>
      <c r="W4" s="83"/>
      <c r="X4" s="83"/>
      <c r="Y4" s="83"/>
      <c r="Z4" s="85"/>
      <c r="AA4" s="83"/>
      <c r="AB4" s="83"/>
      <c r="AC4" s="83"/>
      <c r="AD4" s="83"/>
      <c r="AE4" s="83"/>
      <c r="AF4" s="85"/>
      <c r="AG4" s="83"/>
      <c r="AH4" s="83"/>
      <c r="AI4" s="83"/>
      <c r="AJ4" s="83"/>
      <c r="AK4" s="83"/>
      <c r="AL4" s="85"/>
      <c r="AM4" s="83"/>
      <c r="AN4" s="83"/>
      <c r="AO4" s="83"/>
      <c r="AP4" s="83"/>
      <c r="AQ4" s="83"/>
      <c r="AR4" s="85"/>
      <c r="AS4" s="83"/>
      <c r="AT4" s="83"/>
      <c r="AU4" s="83"/>
      <c r="AV4" s="83"/>
      <c r="AW4" s="83"/>
      <c r="AX4" s="85"/>
      <c r="AY4" s="83"/>
      <c r="AZ4" s="83"/>
      <c r="BA4" s="83"/>
      <c r="BB4" s="83"/>
      <c r="BC4" s="83"/>
      <c r="BD4" s="85"/>
      <c r="BE4" s="83"/>
      <c r="BF4" s="83"/>
      <c r="BG4" s="83"/>
      <c r="BH4" s="83"/>
      <c r="BI4" s="83"/>
      <c r="BJ4" s="85"/>
      <c r="BK4" s="83"/>
      <c r="BL4" s="83"/>
      <c r="BM4" s="83"/>
      <c r="BN4" s="83"/>
      <c r="BO4" s="84" t="s">
        <v>287</v>
      </c>
    </row>
    <row r="5" spans="1:67" s="60" customFormat="1" ht="13.2" x14ac:dyDescent="0.25">
      <c r="A5" s="49"/>
      <c r="B5" s="65" t="s">
        <v>172</v>
      </c>
      <c r="C5" s="62"/>
      <c r="D5" s="62"/>
      <c r="E5" s="62"/>
      <c r="F5" s="62"/>
      <c r="G5" s="63"/>
      <c r="H5" s="64" t="s">
        <v>153</v>
      </c>
      <c r="I5" s="65"/>
      <c r="J5" s="65"/>
      <c r="K5" s="65"/>
      <c r="L5" s="65"/>
      <c r="M5" s="66"/>
      <c r="N5" s="65" t="s">
        <v>154</v>
      </c>
      <c r="O5" s="65"/>
      <c r="P5" s="65"/>
      <c r="Q5" s="65"/>
      <c r="R5" s="65"/>
      <c r="S5" s="66"/>
      <c r="T5" s="65" t="s">
        <v>155</v>
      </c>
      <c r="U5" s="65"/>
      <c r="V5" s="65"/>
      <c r="W5" s="65"/>
      <c r="X5" s="65"/>
      <c r="Y5" s="66"/>
      <c r="Z5" s="64" t="s">
        <v>159</v>
      </c>
      <c r="AA5" s="65"/>
      <c r="AB5" s="65"/>
      <c r="AC5" s="65"/>
      <c r="AD5" s="65"/>
      <c r="AE5" s="66"/>
      <c r="AF5" s="65" t="s">
        <v>160</v>
      </c>
      <c r="AG5" s="65"/>
      <c r="AH5" s="65"/>
      <c r="AI5" s="65"/>
      <c r="AJ5" s="65"/>
      <c r="AK5" s="66"/>
      <c r="AL5" s="65" t="s">
        <v>161</v>
      </c>
      <c r="AM5" s="65"/>
      <c r="AN5" s="65"/>
      <c r="AO5" s="65"/>
      <c r="AP5" s="65"/>
      <c r="AQ5" s="66"/>
      <c r="AR5" s="65" t="s">
        <v>165</v>
      </c>
      <c r="AS5" s="65"/>
      <c r="AT5" s="65"/>
      <c r="AU5" s="65"/>
      <c r="AV5" s="65"/>
      <c r="AW5" s="66"/>
      <c r="AX5" s="65" t="s">
        <v>166</v>
      </c>
      <c r="AY5" s="65"/>
      <c r="AZ5" s="65"/>
      <c r="BA5" s="65"/>
      <c r="BB5" s="65"/>
      <c r="BC5" s="66"/>
      <c r="BD5" s="65" t="s">
        <v>167</v>
      </c>
      <c r="BE5" s="65"/>
      <c r="BF5" s="65"/>
      <c r="BG5" s="65"/>
      <c r="BH5" s="65"/>
      <c r="BI5" s="66"/>
      <c r="BJ5" s="64" t="s">
        <v>171</v>
      </c>
      <c r="BK5" s="65"/>
      <c r="BL5" s="65"/>
      <c r="BM5" s="65"/>
      <c r="BN5" s="65"/>
      <c r="BO5" s="66"/>
    </row>
    <row r="6" spans="1:67" s="60" customFormat="1" ht="13.2" x14ac:dyDescent="0.25">
      <c r="A6" s="49"/>
      <c r="B6" s="50" t="str">
        <f>$A$4&amp;" Total"</f>
        <v>Recreation &amp; Culture Total</v>
      </c>
      <c r="C6" s="51"/>
      <c r="D6" s="51"/>
      <c r="E6" s="51"/>
      <c r="F6" s="51"/>
      <c r="G6" s="52"/>
      <c r="H6" s="50" t="s">
        <v>156</v>
      </c>
      <c r="I6" s="51"/>
      <c r="J6" s="51"/>
      <c r="K6" s="51"/>
      <c r="L6" s="51"/>
      <c r="M6" s="52"/>
      <c r="N6" s="51" t="s">
        <v>157</v>
      </c>
      <c r="O6" s="51"/>
      <c r="P6" s="51"/>
      <c r="Q6" s="51"/>
      <c r="R6" s="51"/>
      <c r="S6" s="52"/>
      <c r="T6" s="51" t="s">
        <v>158</v>
      </c>
      <c r="U6" s="51"/>
      <c r="V6" s="51"/>
      <c r="W6" s="51"/>
      <c r="X6" s="51"/>
      <c r="Y6" s="52"/>
      <c r="Z6" s="50" t="s">
        <v>162</v>
      </c>
      <c r="AA6" s="51"/>
      <c r="AB6" s="51"/>
      <c r="AC6" s="51"/>
      <c r="AD6" s="51"/>
      <c r="AE6" s="52"/>
      <c r="AF6" s="51" t="s">
        <v>163</v>
      </c>
      <c r="AG6" s="51"/>
      <c r="AH6" s="51"/>
      <c r="AI6" s="51"/>
      <c r="AJ6" s="51"/>
      <c r="AK6" s="52"/>
      <c r="AL6" s="51" t="s">
        <v>164</v>
      </c>
      <c r="AM6" s="51"/>
      <c r="AN6" s="51"/>
      <c r="AO6" s="51"/>
      <c r="AP6" s="51"/>
      <c r="AQ6" s="52"/>
      <c r="AR6" s="51" t="s">
        <v>168</v>
      </c>
      <c r="AS6" s="51"/>
      <c r="AT6" s="51"/>
      <c r="AU6" s="51"/>
      <c r="AV6" s="51"/>
      <c r="AW6" s="52"/>
      <c r="AX6" s="51" t="s">
        <v>169</v>
      </c>
      <c r="AY6" s="51"/>
      <c r="AZ6" s="51"/>
      <c r="BA6" s="51"/>
      <c r="BB6" s="51"/>
      <c r="BC6" s="52"/>
      <c r="BD6" s="51" t="s">
        <v>170</v>
      </c>
      <c r="BE6" s="51"/>
      <c r="BF6" s="51"/>
      <c r="BG6" s="51"/>
      <c r="BH6" s="51"/>
      <c r="BI6" s="52"/>
      <c r="BJ6" s="53" t="s">
        <v>142</v>
      </c>
      <c r="BK6" s="51"/>
      <c r="BL6" s="51"/>
      <c r="BM6" s="51"/>
      <c r="BN6" s="51"/>
      <c r="BO6" s="52"/>
    </row>
    <row r="7" spans="1:67" s="59" customFormat="1" ht="20.399999999999999" x14ac:dyDescent="0.2">
      <c r="A7" s="57"/>
      <c r="B7" s="42" t="s">
        <v>87</v>
      </c>
      <c r="C7" s="43" t="s">
        <v>88</v>
      </c>
      <c r="D7" s="43" t="s">
        <v>89</v>
      </c>
      <c r="E7" s="43" t="s">
        <v>90</v>
      </c>
      <c r="F7" s="43" t="s">
        <v>91</v>
      </c>
      <c r="G7" s="58" t="s">
        <v>92</v>
      </c>
      <c r="H7" s="42" t="s">
        <v>87</v>
      </c>
      <c r="I7" s="43" t="s">
        <v>88</v>
      </c>
      <c r="J7" s="43" t="s">
        <v>89</v>
      </c>
      <c r="K7" s="43" t="s">
        <v>90</v>
      </c>
      <c r="L7" s="43" t="s">
        <v>91</v>
      </c>
      <c r="M7" s="58" t="s">
        <v>92</v>
      </c>
      <c r="N7" s="42" t="s">
        <v>87</v>
      </c>
      <c r="O7" s="43" t="s">
        <v>88</v>
      </c>
      <c r="P7" s="43" t="s">
        <v>89</v>
      </c>
      <c r="Q7" s="43" t="s">
        <v>90</v>
      </c>
      <c r="R7" s="43" t="s">
        <v>91</v>
      </c>
      <c r="S7" s="58" t="s">
        <v>92</v>
      </c>
      <c r="T7" s="42" t="s">
        <v>87</v>
      </c>
      <c r="U7" s="43" t="s">
        <v>88</v>
      </c>
      <c r="V7" s="43" t="s">
        <v>89</v>
      </c>
      <c r="W7" s="43" t="s">
        <v>90</v>
      </c>
      <c r="X7" s="43" t="s">
        <v>91</v>
      </c>
      <c r="Y7" s="58" t="s">
        <v>92</v>
      </c>
      <c r="Z7" s="42" t="s">
        <v>87</v>
      </c>
      <c r="AA7" s="43" t="s">
        <v>88</v>
      </c>
      <c r="AB7" s="43" t="s">
        <v>89</v>
      </c>
      <c r="AC7" s="43" t="s">
        <v>90</v>
      </c>
      <c r="AD7" s="43" t="s">
        <v>91</v>
      </c>
      <c r="AE7" s="58" t="s">
        <v>92</v>
      </c>
      <c r="AF7" s="42" t="s">
        <v>87</v>
      </c>
      <c r="AG7" s="43" t="s">
        <v>88</v>
      </c>
      <c r="AH7" s="43" t="s">
        <v>89</v>
      </c>
      <c r="AI7" s="43" t="s">
        <v>90</v>
      </c>
      <c r="AJ7" s="43" t="s">
        <v>91</v>
      </c>
      <c r="AK7" s="58" t="s">
        <v>92</v>
      </c>
      <c r="AL7" s="42" t="s">
        <v>87</v>
      </c>
      <c r="AM7" s="43" t="s">
        <v>88</v>
      </c>
      <c r="AN7" s="43" t="s">
        <v>89</v>
      </c>
      <c r="AO7" s="43" t="s">
        <v>90</v>
      </c>
      <c r="AP7" s="43" t="s">
        <v>91</v>
      </c>
      <c r="AQ7" s="58" t="s">
        <v>92</v>
      </c>
      <c r="AR7" s="42" t="s">
        <v>87</v>
      </c>
      <c r="AS7" s="43" t="s">
        <v>88</v>
      </c>
      <c r="AT7" s="43" t="s">
        <v>89</v>
      </c>
      <c r="AU7" s="43" t="s">
        <v>90</v>
      </c>
      <c r="AV7" s="43" t="s">
        <v>91</v>
      </c>
      <c r="AW7" s="58" t="s">
        <v>92</v>
      </c>
      <c r="AX7" s="42" t="s">
        <v>87</v>
      </c>
      <c r="AY7" s="43" t="s">
        <v>88</v>
      </c>
      <c r="AZ7" s="43" t="s">
        <v>89</v>
      </c>
      <c r="BA7" s="43" t="s">
        <v>90</v>
      </c>
      <c r="BB7" s="43" t="s">
        <v>91</v>
      </c>
      <c r="BC7" s="58" t="s">
        <v>92</v>
      </c>
      <c r="BD7" s="42" t="s">
        <v>87</v>
      </c>
      <c r="BE7" s="43" t="s">
        <v>88</v>
      </c>
      <c r="BF7" s="43" t="s">
        <v>89</v>
      </c>
      <c r="BG7" s="43" t="s">
        <v>90</v>
      </c>
      <c r="BH7" s="43" t="s">
        <v>91</v>
      </c>
      <c r="BI7" s="58" t="s">
        <v>92</v>
      </c>
      <c r="BJ7" s="42" t="s">
        <v>87</v>
      </c>
      <c r="BK7" s="43" t="s">
        <v>88</v>
      </c>
      <c r="BL7" s="43" t="s">
        <v>89</v>
      </c>
      <c r="BM7" s="43" t="s">
        <v>90</v>
      </c>
      <c r="BN7" s="43" t="s">
        <v>91</v>
      </c>
      <c r="BO7" s="58" t="s">
        <v>92</v>
      </c>
    </row>
    <row r="8" spans="1:67" s="59" customFormat="1" ht="10.199999999999999" x14ac:dyDescent="0.2">
      <c r="A8" s="67"/>
      <c r="B8" s="46" t="s">
        <v>79</v>
      </c>
      <c r="C8" s="47" t="s">
        <v>80</v>
      </c>
      <c r="D8" s="47" t="s">
        <v>81</v>
      </c>
      <c r="E8" s="47" t="s">
        <v>82</v>
      </c>
      <c r="F8" s="47" t="s">
        <v>83</v>
      </c>
      <c r="G8" s="54" t="s">
        <v>84</v>
      </c>
      <c r="H8" s="46" t="s">
        <v>79</v>
      </c>
      <c r="I8" s="47" t="s">
        <v>80</v>
      </c>
      <c r="J8" s="47" t="s">
        <v>81</v>
      </c>
      <c r="K8" s="47" t="s">
        <v>82</v>
      </c>
      <c r="L8" s="47" t="s">
        <v>83</v>
      </c>
      <c r="M8" s="54" t="s">
        <v>84</v>
      </c>
      <c r="N8" s="46" t="s">
        <v>79</v>
      </c>
      <c r="O8" s="47" t="s">
        <v>80</v>
      </c>
      <c r="P8" s="47" t="s">
        <v>81</v>
      </c>
      <c r="Q8" s="47" t="s">
        <v>82</v>
      </c>
      <c r="R8" s="47" t="s">
        <v>83</v>
      </c>
      <c r="S8" s="54" t="s">
        <v>84</v>
      </c>
      <c r="T8" s="46" t="s">
        <v>79</v>
      </c>
      <c r="U8" s="47" t="s">
        <v>80</v>
      </c>
      <c r="V8" s="47" t="s">
        <v>81</v>
      </c>
      <c r="W8" s="47" t="s">
        <v>82</v>
      </c>
      <c r="X8" s="47" t="s">
        <v>83</v>
      </c>
      <c r="Y8" s="54" t="s">
        <v>84</v>
      </c>
      <c r="Z8" s="46" t="s">
        <v>79</v>
      </c>
      <c r="AA8" s="47" t="s">
        <v>80</v>
      </c>
      <c r="AB8" s="47" t="s">
        <v>81</v>
      </c>
      <c r="AC8" s="47" t="s">
        <v>82</v>
      </c>
      <c r="AD8" s="47" t="s">
        <v>83</v>
      </c>
      <c r="AE8" s="54" t="s">
        <v>84</v>
      </c>
      <c r="AF8" s="46" t="s">
        <v>79</v>
      </c>
      <c r="AG8" s="47" t="s">
        <v>80</v>
      </c>
      <c r="AH8" s="47" t="s">
        <v>81</v>
      </c>
      <c r="AI8" s="47" t="s">
        <v>82</v>
      </c>
      <c r="AJ8" s="47" t="s">
        <v>83</v>
      </c>
      <c r="AK8" s="54" t="s">
        <v>84</v>
      </c>
      <c r="AL8" s="46" t="s">
        <v>79</v>
      </c>
      <c r="AM8" s="47" t="s">
        <v>80</v>
      </c>
      <c r="AN8" s="47" t="s">
        <v>81</v>
      </c>
      <c r="AO8" s="47" t="s">
        <v>82</v>
      </c>
      <c r="AP8" s="47" t="s">
        <v>83</v>
      </c>
      <c r="AQ8" s="54" t="s">
        <v>84</v>
      </c>
      <c r="AR8" s="46" t="s">
        <v>79</v>
      </c>
      <c r="AS8" s="47" t="s">
        <v>80</v>
      </c>
      <c r="AT8" s="47" t="s">
        <v>81</v>
      </c>
      <c r="AU8" s="47" t="s">
        <v>82</v>
      </c>
      <c r="AV8" s="47" t="s">
        <v>83</v>
      </c>
      <c r="AW8" s="54" t="s">
        <v>84</v>
      </c>
      <c r="AX8" s="46" t="s">
        <v>79</v>
      </c>
      <c r="AY8" s="47" t="s">
        <v>80</v>
      </c>
      <c r="AZ8" s="47" t="s">
        <v>81</v>
      </c>
      <c r="BA8" s="47" t="s">
        <v>82</v>
      </c>
      <c r="BB8" s="47" t="s">
        <v>83</v>
      </c>
      <c r="BC8" s="54" t="s">
        <v>84</v>
      </c>
      <c r="BD8" s="46" t="s">
        <v>79</v>
      </c>
      <c r="BE8" s="47" t="s">
        <v>80</v>
      </c>
      <c r="BF8" s="47" t="s">
        <v>81</v>
      </c>
      <c r="BG8" s="47" t="s">
        <v>82</v>
      </c>
      <c r="BH8" s="47" t="s">
        <v>83</v>
      </c>
      <c r="BI8" s="54" t="s">
        <v>84</v>
      </c>
      <c r="BJ8" s="46" t="s">
        <v>79</v>
      </c>
      <c r="BK8" s="47" t="s">
        <v>80</v>
      </c>
      <c r="BL8" s="47" t="s">
        <v>81</v>
      </c>
      <c r="BM8" s="47" t="s">
        <v>82</v>
      </c>
      <c r="BN8" s="47" t="s">
        <v>83</v>
      </c>
      <c r="BO8" s="54" t="s">
        <v>84</v>
      </c>
    </row>
    <row r="9" spans="1:67" x14ac:dyDescent="0.25">
      <c r="A9" s="3"/>
      <c r="B9" s="89"/>
      <c r="C9" s="90"/>
      <c r="D9" s="90"/>
      <c r="E9" s="90"/>
      <c r="F9" s="90"/>
      <c r="G9" s="91"/>
      <c r="H9" s="14"/>
      <c r="I9" s="15"/>
      <c r="J9" s="15"/>
      <c r="K9" s="15"/>
      <c r="L9" s="15"/>
      <c r="M9" s="11"/>
      <c r="N9" s="14"/>
      <c r="O9" s="15"/>
      <c r="P9" s="15"/>
      <c r="Q9" s="15"/>
      <c r="R9" s="15"/>
      <c r="S9" s="11"/>
      <c r="T9" s="14"/>
      <c r="U9" s="15"/>
      <c r="V9" s="15"/>
      <c r="W9" s="15"/>
      <c r="X9" s="15"/>
      <c r="Y9" s="11"/>
      <c r="Z9" s="14"/>
      <c r="AA9" s="15"/>
      <c r="AB9" s="15"/>
      <c r="AC9" s="15"/>
      <c r="AD9" s="15"/>
      <c r="AE9" s="11"/>
      <c r="AF9" s="14"/>
      <c r="AG9" s="15"/>
      <c r="AH9" s="15"/>
      <c r="AI9" s="15"/>
      <c r="AJ9" s="15"/>
      <c r="AK9" s="11"/>
      <c r="AL9" s="14"/>
      <c r="AM9" s="15"/>
      <c r="AN9" s="15"/>
      <c r="AO9" s="15"/>
      <c r="AP9" s="15"/>
      <c r="AQ9" s="11"/>
      <c r="AR9" s="14"/>
      <c r="AS9" s="15"/>
      <c r="AT9" s="15"/>
      <c r="AU9" s="15"/>
      <c r="AV9" s="15"/>
      <c r="AW9" s="11"/>
      <c r="AX9" s="14"/>
      <c r="AY9" s="15"/>
      <c r="AZ9" s="15"/>
      <c r="BA9" s="15"/>
      <c r="BB9" s="15"/>
      <c r="BC9" s="11"/>
      <c r="BD9" s="14"/>
      <c r="BE9" s="15"/>
      <c r="BF9" s="15"/>
      <c r="BG9" s="15"/>
      <c r="BH9" s="15"/>
      <c r="BI9" s="11"/>
      <c r="BJ9" s="14"/>
      <c r="BK9" s="15"/>
      <c r="BL9" s="15"/>
      <c r="BM9" s="15"/>
      <c r="BN9" s="15"/>
      <c r="BO9" s="11"/>
    </row>
    <row r="10" spans="1:67" x14ac:dyDescent="0.25">
      <c r="A10" s="4" t="s">
        <v>1</v>
      </c>
      <c r="B10" s="92">
        <v>1331613</v>
      </c>
      <c r="C10" s="87">
        <v>2174883</v>
      </c>
      <c r="D10" s="87">
        <v>1115226</v>
      </c>
      <c r="E10" s="87">
        <v>0</v>
      </c>
      <c r="F10" s="87">
        <v>0</v>
      </c>
      <c r="G10" s="93">
        <v>4621722</v>
      </c>
      <c r="H10" s="16">
        <v>240352</v>
      </c>
      <c r="I10" s="17">
        <v>487139</v>
      </c>
      <c r="J10" s="17">
        <v>714411</v>
      </c>
      <c r="K10" s="17">
        <v>0</v>
      </c>
      <c r="L10" s="17">
        <v>0</v>
      </c>
      <c r="M10" s="12">
        <v>1441902</v>
      </c>
      <c r="N10" s="16">
        <v>1091261</v>
      </c>
      <c r="O10" s="17">
        <v>1053017</v>
      </c>
      <c r="P10" s="17">
        <v>51100</v>
      </c>
      <c r="Q10" s="17">
        <v>0</v>
      </c>
      <c r="R10" s="17">
        <v>0</v>
      </c>
      <c r="S10" s="12">
        <v>2195378</v>
      </c>
      <c r="T10" s="16">
        <v>0</v>
      </c>
      <c r="U10" s="17">
        <v>0</v>
      </c>
      <c r="V10" s="17">
        <v>0</v>
      </c>
      <c r="W10" s="17">
        <v>0</v>
      </c>
      <c r="X10" s="17">
        <v>0</v>
      </c>
      <c r="Y10" s="12">
        <v>0</v>
      </c>
      <c r="Z10" s="16">
        <v>0</v>
      </c>
      <c r="AA10" s="17">
        <v>0</v>
      </c>
      <c r="AB10" s="17">
        <v>11513</v>
      </c>
      <c r="AC10" s="17">
        <v>0</v>
      </c>
      <c r="AD10" s="17">
        <v>0</v>
      </c>
      <c r="AE10" s="12">
        <v>11513</v>
      </c>
      <c r="AF10" s="25">
        <v>0</v>
      </c>
      <c r="AG10" s="17">
        <v>0</v>
      </c>
      <c r="AH10" s="17">
        <v>0</v>
      </c>
      <c r="AI10" s="17">
        <v>0</v>
      </c>
      <c r="AJ10" s="17">
        <v>0</v>
      </c>
      <c r="AK10" s="12">
        <v>0</v>
      </c>
      <c r="AL10" s="16">
        <v>0</v>
      </c>
      <c r="AM10" s="17">
        <v>0</v>
      </c>
      <c r="AN10" s="17">
        <v>0</v>
      </c>
      <c r="AO10" s="17">
        <v>0</v>
      </c>
      <c r="AP10" s="17">
        <v>0</v>
      </c>
      <c r="AQ10" s="12">
        <v>0</v>
      </c>
      <c r="AR10" s="16">
        <v>0</v>
      </c>
      <c r="AS10" s="17">
        <v>553750</v>
      </c>
      <c r="AT10" s="17">
        <v>100816</v>
      </c>
      <c r="AU10" s="17">
        <v>0</v>
      </c>
      <c r="AV10" s="17">
        <v>0</v>
      </c>
      <c r="AW10" s="12">
        <v>654566</v>
      </c>
      <c r="AX10" s="16">
        <v>0</v>
      </c>
      <c r="AY10" s="17">
        <v>80977</v>
      </c>
      <c r="AZ10" s="17">
        <v>237386</v>
      </c>
      <c r="BA10" s="17">
        <v>0</v>
      </c>
      <c r="BB10" s="17">
        <v>0</v>
      </c>
      <c r="BC10" s="12">
        <v>318363</v>
      </c>
      <c r="BD10" s="16">
        <v>0</v>
      </c>
      <c r="BE10" s="17">
        <v>0</v>
      </c>
      <c r="BF10" s="17">
        <v>0</v>
      </c>
      <c r="BG10" s="17">
        <v>0</v>
      </c>
      <c r="BH10" s="17">
        <v>0</v>
      </c>
      <c r="BI10" s="12">
        <v>0</v>
      </c>
      <c r="BJ10" s="16">
        <v>0</v>
      </c>
      <c r="BK10" s="17">
        <v>0</v>
      </c>
      <c r="BL10" s="17">
        <v>0</v>
      </c>
      <c r="BM10" s="17">
        <v>0</v>
      </c>
      <c r="BN10" s="17">
        <v>0</v>
      </c>
      <c r="BO10" s="12">
        <v>0</v>
      </c>
    </row>
    <row r="11" spans="1:67" x14ac:dyDescent="0.25">
      <c r="A11" s="4" t="s">
        <v>2</v>
      </c>
      <c r="B11" s="92">
        <v>2264418.84</v>
      </c>
      <c r="C11" s="87">
        <v>2405244.1800000002</v>
      </c>
      <c r="D11" s="87">
        <v>1227109.8999999999</v>
      </c>
      <c r="E11" s="87">
        <v>93000</v>
      </c>
      <c r="F11" s="87">
        <v>0</v>
      </c>
      <c r="G11" s="93">
        <v>5989772.9200000009</v>
      </c>
      <c r="H11" s="16">
        <v>333892.95</v>
      </c>
      <c r="I11" s="17">
        <v>1469589.59</v>
      </c>
      <c r="J11" s="17">
        <v>627546</v>
      </c>
      <c r="K11" s="17">
        <v>93000</v>
      </c>
      <c r="L11" s="17">
        <v>0</v>
      </c>
      <c r="M11" s="12">
        <v>2524028.54</v>
      </c>
      <c r="N11" s="16">
        <v>978922.89</v>
      </c>
      <c r="O11" s="17">
        <v>32344.21</v>
      </c>
      <c r="P11" s="17">
        <v>31517</v>
      </c>
      <c r="Q11" s="17">
        <v>0</v>
      </c>
      <c r="R11" s="17">
        <v>0</v>
      </c>
      <c r="S11" s="12">
        <v>1042784.1</v>
      </c>
      <c r="T11" s="16">
        <v>847.63</v>
      </c>
      <c r="U11" s="17">
        <v>542.24</v>
      </c>
      <c r="V11" s="17">
        <v>0</v>
      </c>
      <c r="W11" s="17">
        <v>0</v>
      </c>
      <c r="X11" s="17">
        <v>0</v>
      </c>
      <c r="Y11" s="12">
        <v>1389.87</v>
      </c>
      <c r="Z11" s="16">
        <v>179769.82</v>
      </c>
      <c r="AA11" s="17">
        <v>93253.99</v>
      </c>
      <c r="AB11" s="17">
        <v>0</v>
      </c>
      <c r="AC11" s="17">
        <v>0</v>
      </c>
      <c r="AD11" s="17">
        <v>0</v>
      </c>
      <c r="AE11" s="12">
        <v>273023.81</v>
      </c>
      <c r="AF11" s="25">
        <v>115436.44</v>
      </c>
      <c r="AG11" s="17">
        <v>116292.05</v>
      </c>
      <c r="AH11" s="17">
        <v>7514</v>
      </c>
      <c r="AI11" s="17">
        <v>0</v>
      </c>
      <c r="AJ11" s="17">
        <v>0</v>
      </c>
      <c r="AK11" s="12">
        <v>239242.49</v>
      </c>
      <c r="AL11" s="16">
        <v>305459.53999999998</v>
      </c>
      <c r="AM11" s="17">
        <v>283156.14000000036</v>
      </c>
      <c r="AN11" s="17">
        <v>0</v>
      </c>
      <c r="AO11" s="17">
        <v>0</v>
      </c>
      <c r="AP11" s="17">
        <v>0</v>
      </c>
      <c r="AQ11" s="12">
        <v>588615.6800000004</v>
      </c>
      <c r="AR11" s="16">
        <v>235220.91999999998</v>
      </c>
      <c r="AS11" s="17">
        <v>112804.87000000001</v>
      </c>
      <c r="AT11" s="17">
        <v>36131</v>
      </c>
      <c r="AU11" s="17">
        <v>0</v>
      </c>
      <c r="AV11" s="17">
        <v>0</v>
      </c>
      <c r="AW11" s="12">
        <v>384156.79</v>
      </c>
      <c r="AX11" s="16">
        <v>16282.04</v>
      </c>
      <c r="AY11" s="17">
        <v>107649.38000000003</v>
      </c>
      <c r="AZ11" s="17">
        <v>511274</v>
      </c>
      <c r="BA11" s="17">
        <v>0</v>
      </c>
      <c r="BB11" s="17">
        <v>0</v>
      </c>
      <c r="BC11" s="12">
        <v>635205.42000000004</v>
      </c>
      <c r="BD11" s="16">
        <v>0</v>
      </c>
      <c r="BE11" s="17">
        <v>88123.13</v>
      </c>
      <c r="BF11" s="17">
        <v>0</v>
      </c>
      <c r="BG11" s="17">
        <v>0</v>
      </c>
      <c r="BH11" s="17">
        <v>0</v>
      </c>
      <c r="BI11" s="12">
        <v>88123.13</v>
      </c>
      <c r="BJ11" s="16">
        <v>98586.61</v>
      </c>
      <c r="BK11" s="17">
        <v>101488.58</v>
      </c>
      <c r="BL11" s="17">
        <v>13127.9</v>
      </c>
      <c r="BM11" s="17">
        <v>0</v>
      </c>
      <c r="BN11" s="17">
        <v>0</v>
      </c>
      <c r="BO11" s="12">
        <v>213203.09</v>
      </c>
    </row>
    <row r="12" spans="1:67" x14ac:dyDescent="0.25">
      <c r="A12" s="4" t="s">
        <v>3</v>
      </c>
      <c r="B12" s="92">
        <v>14767074</v>
      </c>
      <c r="C12" s="87">
        <v>14031643</v>
      </c>
      <c r="D12" s="87">
        <v>3458000</v>
      </c>
      <c r="E12" s="87">
        <v>0</v>
      </c>
      <c r="F12" s="87">
        <v>609907</v>
      </c>
      <c r="G12" s="93">
        <v>32866624</v>
      </c>
      <c r="H12" s="16">
        <v>575567</v>
      </c>
      <c r="I12" s="17">
        <v>602762</v>
      </c>
      <c r="J12" s="17">
        <v>2402000</v>
      </c>
      <c r="K12" s="17">
        <v>0</v>
      </c>
      <c r="L12" s="17">
        <v>568950</v>
      </c>
      <c r="M12" s="12">
        <v>4149279</v>
      </c>
      <c r="N12" s="16">
        <v>2308208</v>
      </c>
      <c r="O12" s="17">
        <v>1219247</v>
      </c>
      <c r="P12" s="17">
        <v>0</v>
      </c>
      <c r="Q12" s="17">
        <v>0</v>
      </c>
      <c r="R12" s="17">
        <v>0</v>
      </c>
      <c r="S12" s="12">
        <v>3527455</v>
      </c>
      <c r="T12" s="16">
        <v>887811</v>
      </c>
      <c r="U12" s="17">
        <v>1490016</v>
      </c>
      <c r="V12" s="17">
        <v>0</v>
      </c>
      <c r="W12" s="17">
        <v>0</v>
      </c>
      <c r="X12" s="17">
        <v>0</v>
      </c>
      <c r="Y12" s="12">
        <v>2377827</v>
      </c>
      <c r="Z12" s="16">
        <v>1399244</v>
      </c>
      <c r="AA12" s="17">
        <v>1657597</v>
      </c>
      <c r="AB12" s="17">
        <v>0</v>
      </c>
      <c r="AC12" s="17">
        <v>0</v>
      </c>
      <c r="AD12" s="17">
        <v>0</v>
      </c>
      <c r="AE12" s="12">
        <v>3056841</v>
      </c>
      <c r="AF12" s="25">
        <v>134270</v>
      </c>
      <c r="AG12" s="17">
        <v>1153999</v>
      </c>
      <c r="AH12" s="17">
        <v>676000</v>
      </c>
      <c r="AI12" s="17">
        <v>0</v>
      </c>
      <c r="AJ12" s="17">
        <v>0</v>
      </c>
      <c r="AK12" s="12">
        <v>1964269</v>
      </c>
      <c r="AL12" s="16">
        <v>1072745</v>
      </c>
      <c r="AM12" s="17">
        <v>601305</v>
      </c>
      <c r="AN12" s="17">
        <v>0</v>
      </c>
      <c r="AO12" s="17">
        <v>0</v>
      </c>
      <c r="AP12" s="17">
        <v>3557</v>
      </c>
      <c r="AQ12" s="12">
        <v>1677607</v>
      </c>
      <c r="AR12" s="16">
        <v>2643969</v>
      </c>
      <c r="AS12" s="17">
        <v>1402153</v>
      </c>
      <c r="AT12" s="17">
        <v>380000</v>
      </c>
      <c r="AU12" s="17">
        <v>0</v>
      </c>
      <c r="AV12" s="17">
        <v>55</v>
      </c>
      <c r="AW12" s="12">
        <v>4426177</v>
      </c>
      <c r="AX12" s="16">
        <v>4175415</v>
      </c>
      <c r="AY12" s="17">
        <v>1775267</v>
      </c>
      <c r="AZ12" s="17">
        <v>0</v>
      </c>
      <c r="BA12" s="17">
        <v>0</v>
      </c>
      <c r="BB12" s="17">
        <v>34430</v>
      </c>
      <c r="BC12" s="12">
        <v>5985112</v>
      </c>
      <c r="BD12" s="16">
        <v>618914</v>
      </c>
      <c r="BE12" s="17">
        <v>3373360</v>
      </c>
      <c r="BF12" s="17">
        <v>0</v>
      </c>
      <c r="BG12" s="17">
        <v>0</v>
      </c>
      <c r="BH12" s="17">
        <v>2915</v>
      </c>
      <c r="BI12" s="12">
        <v>3995189</v>
      </c>
      <c r="BJ12" s="16">
        <v>950931</v>
      </c>
      <c r="BK12" s="17">
        <v>755937</v>
      </c>
      <c r="BL12" s="17">
        <v>0</v>
      </c>
      <c r="BM12" s="17">
        <v>0</v>
      </c>
      <c r="BN12" s="17">
        <v>0</v>
      </c>
      <c r="BO12" s="12">
        <v>1706868</v>
      </c>
    </row>
    <row r="13" spans="1:67" x14ac:dyDescent="0.25">
      <c r="A13" s="4" t="s">
        <v>4</v>
      </c>
      <c r="B13" s="92">
        <v>14574000</v>
      </c>
      <c r="C13" s="87">
        <v>10181000</v>
      </c>
      <c r="D13" s="87">
        <v>6658000</v>
      </c>
      <c r="E13" s="87">
        <v>205000</v>
      </c>
      <c r="F13" s="87">
        <v>5558000</v>
      </c>
      <c r="G13" s="93">
        <v>37176000</v>
      </c>
      <c r="H13" s="16">
        <v>3587000</v>
      </c>
      <c r="I13" s="17">
        <v>3285000</v>
      </c>
      <c r="J13" s="17">
        <v>3997000</v>
      </c>
      <c r="K13" s="17">
        <v>50000</v>
      </c>
      <c r="L13" s="17">
        <v>781000</v>
      </c>
      <c r="M13" s="12">
        <v>11700000</v>
      </c>
      <c r="N13" s="16">
        <v>6282000</v>
      </c>
      <c r="O13" s="17">
        <v>4419000</v>
      </c>
      <c r="P13" s="17">
        <v>1909000</v>
      </c>
      <c r="Q13" s="17">
        <v>89000</v>
      </c>
      <c r="R13" s="17">
        <v>129000</v>
      </c>
      <c r="S13" s="12">
        <v>12828000</v>
      </c>
      <c r="T13" s="16">
        <v>0</v>
      </c>
      <c r="U13" s="17">
        <v>0</v>
      </c>
      <c r="V13" s="17">
        <v>0</v>
      </c>
      <c r="W13" s="17">
        <v>0</v>
      </c>
      <c r="X13" s="17">
        <v>0</v>
      </c>
      <c r="Y13" s="12">
        <v>0</v>
      </c>
      <c r="Z13" s="16">
        <v>0</v>
      </c>
      <c r="AA13" s="17">
        <v>59000</v>
      </c>
      <c r="AB13" s="17">
        <v>0</v>
      </c>
      <c r="AC13" s="17">
        <v>0</v>
      </c>
      <c r="AD13" s="17">
        <v>0</v>
      </c>
      <c r="AE13" s="12">
        <v>59000</v>
      </c>
      <c r="AF13" s="25">
        <v>0</v>
      </c>
      <c r="AG13" s="17">
        <v>0</v>
      </c>
      <c r="AH13" s="17">
        <v>7000</v>
      </c>
      <c r="AI13" s="17">
        <v>0</v>
      </c>
      <c r="AJ13" s="17">
        <v>0</v>
      </c>
      <c r="AK13" s="12">
        <v>7000</v>
      </c>
      <c r="AL13" s="16">
        <v>0</v>
      </c>
      <c r="AM13" s="17">
        <v>0</v>
      </c>
      <c r="AN13" s="17">
        <v>0</v>
      </c>
      <c r="AO13" s="17">
        <v>0</v>
      </c>
      <c r="AP13" s="17">
        <v>0</v>
      </c>
      <c r="AQ13" s="12">
        <v>0</v>
      </c>
      <c r="AR13" s="16">
        <v>68000</v>
      </c>
      <c r="AS13" s="17">
        <v>112000</v>
      </c>
      <c r="AT13" s="17">
        <v>99000</v>
      </c>
      <c r="AU13" s="17">
        <v>1000</v>
      </c>
      <c r="AV13" s="17">
        <v>4531000</v>
      </c>
      <c r="AW13" s="12">
        <v>4811000</v>
      </c>
      <c r="AX13" s="16">
        <v>282000</v>
      </c>
      <c r="AY13" s="17">
        <v>793000</v>
      </c>
      <c r="AZ13" s="17">
        <v>370000</v>
      </c>
      <c r="BA13" s="17">
        <v>4000</v>
      </c>
      <c r="BB13" s="17">
        <v>96000</v>
      </c>
      <c r="BC13" s="12">
        <v>1545000</v>
      </c>
      <c r="BD13" s="16">
        <v>1052000</v>
      </c>
      <c r="BE13" s="17">
        <v>546000</v>
      </c>
      <c r="BF13" s="17">
        <v>27000</v>
      </c>
      <c r="BG13" s="17">
        <v>15000</v>
      </c>
      <c r="BH13" s="17">
        <v>7000</v>
      </c>
      <c r="BI13" s="12">
        <v>1647000</v>
      </c>
      <c r="BJ13" s="16">
        <v>3303000</v>
      </c>
      <c r="BK13" s="17">
        <v>967000</v>
      </c>
      <c r="BL13" s="17">
        <v>249000</v>
      </c>
      <c r="BM13" s="17">
        <v>46000</v>
      </c>
      <c r="BN13" s="17">
        <v>14000</v>
      </c>
      <c r="BO13" s="12">
        <v>4579000</v>
      </c>
    </row>
    <row r="14" spans="1:67" x14ac:dyDescent="0.25">
      <c r="A14" s="4" t="s">
        <v>5</v>
      </c>
      <c r="B14" s="92">
        <v>2907596.6800000006</v>
      </c>
      <c r="C14" s="87">
        <v>4713610.47</v>
      </c>
      <c r="D14" s="87">
        <v>1796442</v>
      </c>
      <c r="E14" s="87">
        <v>0</v>
      </c>
      <c r="F14" s="87">
        <v>206493.57</v>
      </c>
      <c r="G14" s="93">
        <v>9624142.7199999988</v>
      </c>
      <c r="H14" s="16">
        <v>259161.57</v>
      </c>
      <c r="I14" s="17">
        <v>1257934.75</v>
      </c>
      <c r="J14" s="17">
        <v>0</v>
      </c>
      <c r="K14" s="17">
        <v>0</v>
      </c>
      <c r="L14" s="17">
        <v>-2136.13</v>
      </c>
      <c r="M14" s="12">
        <v>1514960.1900000002</v>
      </c>
      <c r="N14" s="16">
        <v>2576326.1800000002</v>
      </c>
      <c r="O14" s="17">
        <v>684175.5</v>
      </c>
      <c r="P14" s="17">
        <v>0</v>
      </c>
      <c r="Q14" s="17">
        <v>0</v>
      </c>
      <c r="R14" s="17">
        <v>0</v>
      </c>
      <c r="S14" s="12">
        <v>3260501.68</v>
      </c>
      <c r="T14" s="16">
        <v>47511.45</v>
      </c>
      <c r="U14" s="17">
        <v>56292.58</v>
      </c>
      <c r="V14" s="17">
        <v>0</v>
      </c>
      <c r="W14" s="17">
        <v>0</v>
      </c>
      <c r="X14" s="17">
        <v>0</v>
      </c>
      <c r="Y14" s="12">
        <v>103804.03</v>
      </c>
      <c r="Z14" s="16">
        <v>214203.85</v>
      </c>
      <c r="AA14" s="17">
        <v>128661.37</v>
      </c>
      <c r="AB14" s="17">
        <v>0</v>
      </c>
      <c r="AC14" s="17">
        <v>0</v>
      </c>
      <c r="AD14" s="17">
        <v>14487.37</v>
      </c>
      <c r="AE14" s="12">
        <v>357352.58999999997</v>
      </c>
      <c r="AF14" s="25">
        <v>15.95</v>
      </c>
      <c r="AG14" s="17">
        <v>301.27</v>
      </c>
      <c r="AH14" s="17">
        <v>0</v>
      </c>
      <c r="AI14" s="17">
        <v>0</v>
      </c>
      <c r="AJ14" s="17">
        <v>0</v>
      </c>
      <c r="AK14" s="12">
        <v>317.21999999999997</v>
      </c>
      <c r="AL14" s="16">
        <v>49328.17</v>
      </c>
      <c r="AM14" s="17">
        <v>270639.06</v>
      </c>
      <c r="AN14" s="17">
        <v>0</v>
      </c>
      <c r="AO14" s="17">
        <v>0</v>
      </c>
      <c r="AP14" s="17">
        <v>200</v>
      </c>
      <c r="AQ14" s="12">
        <v>320167.23</v>
      </c>
      <c r="AR14" s="16">
        <v>0</v>
      </c>
      <c r="AS14" s="17">
        <v>2069330.24</v>
      </c>
      <c r="AT14" s="17">
        <v>0</v>
      </c>
      <c r="AU14" s="17">
        <v>0</v>
      </c>
      <c r="AV14" s="17">
        <v>0</v>
      </c>
      <c r="AW14" s="12">
        <v>2069330.24</v>
      </c>
      <c r="AX14" s="16">
        <v>1099.6199999999999</v>
      </c>
      <c r="AY14" s="17">
        <v>18267.09</v>
      </c>
      <c r="AZ14" s="17">
        <v>0</v>
      </c>
      <c r="BA14" s="17">
        <v>0</v>
      </c>
      <c r="BB14" s="17">
        <v>67617.710000000006</v>
      </c>
      <c r="BC14" s="12">
        <v>86984.420000000013</v>
      </c>
      <c r="BD14" s="16">
        <v>384532.13</v>
      </c>
      <c r="BE14" s="17">
        <v>59055.02</v>
      </c>
      <c r="BF14" s="17">
        <v>0</v>
      </c>
      <c r="BG14" s="17">
        <v>0</v>
      </c>
      <c r="BH14" s="17">
        <v>126324.62000000001</v>
      </c>
      <c r="BI14" s="12">
        <v>569911.77</v>
      </c>
      <c r="BJ14" s="16">
        <v>-624582.24</v>
      </c>
      <c r="BK14" s="17">
        <v>168953.59</v>
      </c>
      <c r="BL14" s="17">
        <v>1796442</v>
      </c>
      <c r="BM14" s="17">
        <v>0</v>
      </c>
      <c r="BN14" s="17">
        <v>0</v>
      </c>
      <c r="BO14" s="12">
        <v>1340813.3500000001</v>
      </c>
    </row>
    <row r="15" spans="1:67" x14ac:dyDescent="0.25">
      <c r="A15" s="4" t="s">
        <v>6</v>
      </c>
      <c r="B15" s="92">
        <v>3979965.5061365189</v>
      </c>
      <c r="C15" s="87">
        <v>3801580.0817049835</v>
      </c>
      <c r="D15" s="87">
        <v>2494302</v>
      </c>
      <c r="E15" s="87">
        <v>0</v>
      </c>
      <c r="F15" s="87">
        <v>2526453.951013566</v>
      </c>
      <c r="G15" s="93">
        <v>12802301.538855067</v>
      </c>
      <c r="H15" s="16">
        <v>69045.94</v>
      </c>
      <c r="I15" s="17">
        <v>1587772.434561081</v>
      </c>
      <c r="J15" s="17">
        <v>1489354</v>
      </c>
      <c r="K15" s="17">
        <v>0</v>
      </c>
      <c r="L15" s="17">
        <v>184.8</v>
      </c>
      <c r="M15" s="12">
        <v>3146357.1745610805</v>
      </c>
      <c r="N15" s="16">
        <v>1936703.02</v>
      </c>
      <c r="O15" s="17">
        <v>1326629.0767838566</v>
      </c>
      <c r="P15" s="17">
        <v>53513</v>
      </c>
      <c r="Q15" s="17">
        <v>0</v>
      </c>
      <c r="R15" s="17">
        <v>11617.82</v>
      </c>
      <c r="S15" s="12">
        <v>3328462.9167838567</v>
      </c>
      <c r="T15" s="16">
        <v>0</v>
      </c>
      <c r="U15" s="17">
        <v>0</v>
      </c>
      <c r="V15" s="17">
        <v>0</v>
      </c>
      <c r="W15" s="17">
        <v>0</v>
      </c>
      <c r="X15" s="17">
        <v>0</v>
      </c>
      <c r="Y15" s="12">
        <v>0</v>
      </c>
      <c r="Z15" s="16">
        <v>93284.34</v>
      </c>
      <c r="AA15" s="17">
        <v>27117.34</v>
      </c>
      <c r="AB15" s="17">
        <v>0</v>
      </c>
      <c r="AC15" s="17">
        <v>0</v>
      </c>
      <c r="AD15" s="17">
        <v>10789.02</v>
      </c>
      <c r="AE15" s="12">
        <v>131190.69999999998</v>
      </c>
      <c r="AF15" s="25">
        <v>0</v>
      </c>
      <c r="AG15" s="17">
        <v>0</v>
      </c>
      <c r="AH15" s="17">
        <v>0</v>
      </c>
      <c r="AI15" s="17">
        <v>0</v>
      </c>
      <c r="AJ15" s="17">
        <v>0</v>
      </c>
      <c r="AK15" s="12">
        <v>0</v>
      </c>
      <c r="AL15" s="16">
        <v>811328.41</v>
      </c>
      <c r="AM15" s="17">
        <v>240590.25038995949</v>
      </c>
      <c r="AN15" s="17">
        <v>426977</v>
      </c>
      <c r="AO15" s="17">
        <v>0</v>
      </c>
      <c r="AP15" s="17">
        <v>11315.19</v>
      </c>
      <c r="AQ15" s="12">
        <v>1490210.8503899595</v>
      </c>
      <c r="AR15" s="16">
        <v>0</v>
      </c>
      <c r="AS15" s="17">
        <v>0</v>
      </c>
      <c r="AT15" s="17">
        <v>54812</v>
      </c>
      <c r="AU15" s="17">
        <v>0</v>
      </c>
      <c r="AV15" s="17">
        <v>1938746.33</v>
      </c>
      <c r="AW15" s="12">
        <v>1993558.33</v>
      </c>
      <c r="AX15" s="16">
        <v>0</v>
      </c>
      <c r="AY15" s="17">
        <v>125059.64</v>
      </c>
      <c r="AZ15" s="17">
        <v>212237</v>
      </c>
      <c r="BA15" s="17">
        <v>0</v>
      </c>
      <c r="BB15" s="17">
        <v>226371.93</v>
      </c>
      <c r="BC15" s="12">
        <v>563668.57000000007</v>
      </c>
      <c r="BD15" s="16">
        <v>169547.03</v>
      </c>
      <c r="BE15" s="17">
        <v>39888.81</v>
      </c>
      <c r="BF15" s="17">
        <v>0</v>
      </c>
      <c r="BG15" s="17">
        <v>0</v>
      </c>
      <c r="BH15" s="17">
        <v>314799</v>
      </c>
      <c r="BI15" s="12">
        <v>524234.83999999997</v>
      </c>
      <c r="BJ15" s="16">
        <v>900056.76613651891</v>
      </c>
      <c r="BK15" s="17">
        <v>454522.52997008595</v>
      </c>
      <c r="BL15" s="17">
        <v>257409</v>
      </c>
      <c r="BM15" s="17">
        <v>0</v>
      </c>
      <c r="BN15" s="17">
        <v>12629.86101356554</v>
      </c>
      <c r="BO15" s="12">
        <v>1624618.1571201703</v>
      </c>
    </row>
    <row r="16" spans="1:67" x14ac:dyDescent="0.25">
      <c r="A16" s="4" t="s">
        <v>7</v>
      </c>
      <c r="B16" s="92">
        <v>5292066.1400000006</v>
      </c>
      <c r="C16" s="87">
        <v>2581256.92</v>
      </c>
      <c r="D16" s="87">
        <v>4020103.5599999996</v>
      </c>
      <c r="E16" s="87">
        <v>0</v>
      </c>
      <c r="F16" s="87">
        <v>7106823.0399999991</v>
      </c>
      <c r="G16" s="93">
        <v>19000249.66</v>
      </c>
      <c r="H16" s="16">
        <v>63374.96</v>
      </c>
      <c r="I16" s="17">
        <v>123879.81999999999</v>
      </c>
      <c r="J16" s="17">
        <v>0</v>
      </c>
      <c r="K16" s="17">
        <v>0</v>
      </c>
      <c r="L16" s="17">
        <v>190828.72999999998</v>
      </c>
      <c r="M16" s="12">
        <v>378083.51</v>
      </c>
      <c r="N16" s="16">
        <v>520937.21</v>
      </c>
      <c r="O16" s="17">
        <v>728862.49</v>
      </c>
      <c r="P16" s="17">
        <v>2938680.25</v>
      </c>
      <c r="Q16" s="17">
        <v>0</v>
      </c>
      <c r="R16" s="17">
        <v>4505968.2700000005</v>
      </c>
      <c r="S16" s="12">
        <v>8694448.2200000007</v>
      </c>
      <c r="T16" s="16">
        <v>0</v>
      </c>
      <c r="U16" s="17">
        <v>178415.58</v>
      </c>
      <c r="V16" s="17">
        <v>663262.80000000005</v>
      </c>
      <c r="W16" s="17">
        <v>0</v>
      </c>
      <c r="X16" s="17">
        <v>1512988.2699999998</v>
      </c>
      <c r="Y16" s="12">
        <v>2354666.65</v>
      </c>
      <c r="Z16" s="16">
        <v>219916.38</v>
      </c>
      <c r="AA16" s="17">
        <v>136002.97</v>
      </c>
      <c r="AB16" s="17">
        <v>0</v>
      </c>
      <c r="AC16" s="17">
        <v>0</v>
      </c>
      <c r="AD16" s="17">
        <v>32606.699999999997</v>
      </c>
      <c r="AE16" s="12">
        <v>388526.05</v>
      </c>
      <c r="AF16" s="25">
        <v>0</v>
      </c>
      <c r="AG16" s="17">
        <v>10100</v>
      </c>
      <c r="AH16" s="17">
        <v>0</v>
      </c>
      <c r="AI16" s="17">
        <v>0</v>
      </c>
      <c r="AJ16" s="17">
        <v>2434.04</v>
      </c>
      <c r="AK16" s="12">
        <v>12534.04</v>
      </c>
      <c r="AL16" s="16">
        <v>0</v>
      </c>
      <c r="AM16" s="17">
        <v>12542.140000000001</v>
      </c>
      <c r="AN16" s="17">
        <v>0</v>
      </c>
      <c r="AO16" s="17">
        <v>0</v>
      </c>
      <c r="AP16" s="17">
        <v>0</v>
      </c>
      <c r="AQ16" s="12">
        <v>12542.140000000001</v>
      </c>
      <c r="AR16" s="16">
        <v>3060381.28</v>
      </c>
      <c r="AS16" s="17">
        <v>924766.00000000023</v>
      </c>
      <c r="AT16" s="17">
        <v>418160.51</v>
      </c>
      <c r="AU16" s="17">
        <v>0</v>
      </c>
      <c r="AV16" s="17">
        <v>141178.97</v>
      </c>
      <c r="AW16" s="12">
        <v>4544486.76</v>
      </c>
      <c r="AX16" s="16">
        <v>0</v>
      </c>
      <c r="AY16" s="17">
        <v>143544.07</v>
      </c>
      <c r="AZ16" s="17">
        <v>0</v>
      </c>
      <c r="BA16" s="17">
        <v>0</v>
      </c>
      <c r="BB16" s="17">
        <v>132713.31</v>
      </c>
      <c r="BC16" s="12">
        <v>276257.38</v>
      </c>
      <c r="BD16" s="16">
        <v>296689.71000000002</v>
      </c>
      <c r="BE16" s="17">
        <v>86104.23000000001</v>
      </c>
      <c r="BF16" s="17">
        <v>0</v>
      </c>
      <c r="BG16" s="17">
        <v>0</v>
      </c>
      <c r="BH16" s="17">
        <v>395794.41</v>
      </c>
      <c r="BI16" s="12">
        <v>778588.35000000009</v>
      </c>
      <c r="BJ16" s="16">
        <v>1130766.6000000001</v>
      </c>
      <c r="BK16" s="17">
        <v>237039.62000000005</v>
      </c>
      <c r="BL16" s="17">
        <v>0</v>
      </c>
      <c r="BM16" s="17">
        <v>0</v>
      </c>
      <c r="BN16" s="17">
        <v>192310.34000000003</v>
      </c>
      <c r="BO16" s="12">
        <v>1560116.5600000003</v>
      </c>
    </row>
    <row r="17" spans="1:67" x14ac:dyDescent="0.25">
      <c r="A17" s="4" t="s">
        <v>8</v>
      </c>
      <c r="B17" s="92">
        <v>1402238.2</v>
      </c>
      <c r="C17" s="87">
        <v>2902968.8900000006</v>
      </c>
      <c r="D17" s="87">
        <v>168024.32000000001</v>
      </c>
      <c r="E17" s="87">
        <v>0</v>
      </c>
      <c r="F17" s="87">
        <v>15000</v>
      </c>
      <c r="G17" s="93">
        <v>4488231.41</v>
      </c>
      <c r="H17" s="16">
        <v>0</v>
      </c>
      <c r="I17" s="17">
        <v>1497624.44</v>
      </c>
      <c r="J17" s="17">
        <v>0</v>
      </c>
      <c r="K17" s="17">
        <v>0</v>
      </c>
      <c r="L17" s="17">
        <v>0</v>
      </c>
      <c r="M17" s="12">
        <v>1497624.44</v>
      </c>
      <c r="N17" s="16">
        <v>334989</v>
      </c>
      <c r="O17" s="17">
        <v>314583.09999999998</v>
      </c>
      <c r="P17" s="17">
        <v>72852</v>
      </c>
      <c r="Q17" s="17">
        <v>0</v>
      </c>
      <c r="R17" s="17">
        <v>0</v>
      </c>
      <c r="S17" s="12">
        <v>722424.1</v>
      </c>
      <c r="T17" s="16">
        <v>0</v>
      </c>
      <c r="U17" s="17">
        <v>0</v>
      </c>
      <c r="V17" s="17">
        <v>0</v>
      </c>
      <c r="W17" s="17">
        <v>0</v>
      </c>
      <c r="X17" s="17">
        <v>0</v>
      </c>
      <c r="Y17" s="12">
        <v>0</v>
      </c>
      <c r="Z17" s="16">
        <v>278764.19</v>
      </c>
      <c r="AA17" s="17">
        <v>361401.78</v>
      </c>
      <c r="AB17" s="17">
        <v>0</v>
      </c>
      <c r="AC17" s="17">
        <v>0</v>
      </c>
      <c r="AD17" s="17">
        <v>0</v>
      </c>
      <c r="AE17" s="12">
        <v>640165.97</v>
      </c>
      <c r="AF17" s="25">
        <v>0</v>
      </c>
      <c r="AG17" s="17">
        <v>10000</v>
      </c>
      <c r="AH17" s="17">
        <v>0</v>
      </c>
      <c r="AI17" s="17">
        <v>0</v>
      </c>
      <c r="AJ17" s="17">
        <v>0</v>
      </c>
      <c r="AK17" s="12">
        <v>10000</v>
      </c>
      <c r="AL17" s="16">
        <v>298237.55</v>
      </c>
      <c r="AM17" s="17">
        <v>303289.43</v>
      </c>
      <c r="AN17" s="17">
        <v>11777.41</v>
      </c>
      <c r="AO17" s="17">
        <v>0</v>
      </c>
      <c r="AP17" s="17">
        <v>0</v>
      </c>
      <c r="AQ17" s="12">
        <v>613304.39</v>
      </c>
      <c r="AR17" s="16">
        <v>298694.84999999998</v>
      </c>
      <c r="AS17" s="17">
        <v>187187.28</v>
      </c>
      <c r="AT17" s="17">
        <v>83394.91</v>
      </c>
      <c r="AU17" s="17">
        <v>0</v>
      </c>
      <c r="AV17" s="17">
        <v>0</v>
      </c>
      <c r="AW17" s="12">
        <v>569277.04</v>
      </c>
      <c r="AX17" s="16">
        <v>0</v>
      </c>
      <c r="AY17" s="17">
        <v>28053.27</v>
      </c>
      <c r="AZ17" s="17">
        <v>0</v>
      </c>
      <c r="BA17" s="17">
        <v>0</v>
      </c>
      <c r="BB17" s="17">
        <v>0</v>
      </c>
      <c r="BC17" s="12">
        <v>28053.27</v>
      </c>
      <c r="BD17" s="16">
        <v>18263.32</v>
      </c>
      <c r="BE17" s="17">
        <v>186750.39</v>
      </c>
      <c r="BF17" s="17">
        <v>0</v>
      </c>
      <c r="BG17" s="17">
        <v>0</v>
      </c>
      <c r="BH17" s="17">
        <v>15000</v>
      </c>
      <c r="BI17" s="12">
        <v>220013.71000000002</v>
      </c>
      <c r="BJ17" s="16">
        <v>173289.29</v>
      </c>
      <c r="BK17" s="17">
        <v>14079.2</v>
      </c>
      <c r="BL17" s="17">
        <v>0</v>
      </c>
      <c r="BM17" s="17">
        <v>0</v>
      </c>
      <c r="BN17" s="17">
        <v>0</v>
      </c>
      <c r="BO17" s="12">
        <v>187368.49000000002</v>
      </c>
    </row>
    <row r="18" spans="1:67" x14ac:dyDescent="0.25">
      <c r="A18" s="4" t="s">
        <v>9</v>
      </c>
      <c r="B18" s="92">
        <v>16080864</v>
      </c>
      <c r="C18" s="87">
        <v>11692036</v>
      </c>
      <c r="D18" s="87">
        <v>11961963.539999999</v>
      </c>
      <c r="E18" s="87">
        <v>0</v>
      </c>
      <c r="F18" s="87">
        <v>1751512</v>
      </c>
      <c r="G18" s="93">
        <v>41486375.540000007</v>
      </c>
      <c r="H18" s="16">
        <v>1692022</v>
      </c>
      <c r="I18" s="17">
        <v>2637724</v>
      </c>
      <c r="J18" s="17">
        <v>6130383.9199999999</v>
      </c>
      <c r="K18" s="17">
        <v>0</v>
      </c>
      <c r="L18" s="17">
        <v>319047</v>
      </c>
      <c r="M18" s="12">
        <v>10779176.92</v>
      </c>
      <c r="N18" s="16">
        <v>4030780</v>
      </c>
      <c r="O18" s="17">
        <v>6891315</v>
      </c>
      <c r="P18" s="17">
        <v>3844620.75</v>
      </c>
      <c r="Q18" s="17">
        <v>0</v>
      </c>
      <c r="R18" s="17">
        <v>387773</v>
      </c>
      <c r="S18" s="12">
        <v>15154488.75</v>
      </c>
      <c r="T18" s="16">
        <v>0</v>
      </c>
      <c r="U18" s="17">
        <v>0</v>
      </c>
      <c r="V18" s="17">
        <v>0</v>
      </c>
      <c r="W18" s="17">
        <v>0</v>
      </c>
      <c r="X18" s="17">
        <v>0</v>
      </c>
      <c r="Y18" s="12">
        <v>0</v>
      </c>
      <c r="Z18" s="16">
        <v>338285</v>
      </c>
      <c r="AA18" s="17">
        <v>297967</v>
      </c>
      <c r="AB18" s="17">
        <v>17900.27</v>
      </c>
      <c r="AC18" s="17">
        <v>0</v>
      </c>
      <c r="AD18" s="17">
        <v>4449</v>
      </c>
      <c r="AE18" s="12">
        <v>658601.27</v>
      </c>
      <c r="AF18" s="25">
        <v>50146</v>
      </c>
      <c r="AG18" s="17">
        <v>83328</v>
      </c>
      <c r="AH18" s="17">
        <v>0</v>
      </c>
      <c r="AI18" s="17">
        <v>0</v>
      </c>
      <c r="AJ18" s="17">
        <v>160</v>
      </c>
      <c r="AK18" s="12">
        <v>133634</v>
      </c>
      <c r="AL18" s="16">
        <v>60602</v>
      </c>
      <c r="AM18" s="17">
        <v>43190</v>
      </c>
      <c r="AN18" s="17">
        <v>138462.37</v>
      </c>
      <c r="AO18" s="17">
        <v>0</v>
      </c>
      <c r="AP18" s="17">
        <v>6424</v>
      </c>
      <c r="AQ18" s="12">
        <v>248678.37</v>
      </c>
      <c r="AR18" s="16">
        <v>7553338</v>
      </c>
      <c r="AS18" s="17">
        <v>980682</v>
      </c>
      <c r="AT18" s="17">
        <v>1074915.17</v>
      </c>
      <c r="AU18" s="17">
        <v>0</v>
      </c>
      <c r="AV18" s="17">
        <v>217677</v>
      </c>
      <c r="AW18" s="12">
        <v>9826612.1699999999</v>
      </c>
      <c r="AX18" s="16">
        <v>36386</v>
      </c>
      <c r="AY18" s="17">
        <v>42115</v>
      </c>
      <c r="AZ18" s="17">
        <v>755681.06</v>
      </c>
      <c r="BA18" s="17">
        <v>0</v>
      </c>
      <c r="BB18" s="17">
        <v>371803</v>
      </c>
      <c r="BC18" s="12">
        <v>1205985.06</v>
      </c>
      <c r="BD18" s="16">
        <v>12394</v>
      </c>
      <c r="BE18" s="17">
        <v>108224</v>
      </c>
      <c r="BF18" s="17">
        <v>0</v>
      </c>
      <c r="BG18" s="17">
        <v>0</v>
      </c>
      <c r="BH18" s="17">
        <v>313408</v>
      </c>
      <c r="BI18" s="12">
        <v>434026</v>
      </c>
      <c r="BJ18" s="16">
        <v>2306911</v>
      </c>
      <c r="BK18" s="17">
        <v>607491</v>
      </c>
      <c r="BL18" s="17">
        <v>0</v>
      </c>
      <c r="BM18" s="17">
        <v>0</v>
      </c>
      <c r="BN18" s="17">
        <v>130771</v>
      </c>
      <c r="BO18" s="12">
        <v>3045173</v>
      </c>
    </row>
    <row r="19" spans="1:67" x14ac:dyDescent="0.25">
      <c r="A19" s="4" t="s">
        <v>10</v>
      </c>
      <c r="B19" s="92">
        <v>23844437</v>
      </c>
      <c r="C19" s="87">
        <v>8673167</v>
      </c>
      <c r="D19" s="87">
        <v>7703395</v>
      </c>
      <c r="E19" s="87">
        <v>0</v>
      </c>
      <c r="F19" s="87">
        <v>144208</v>
      </c>
      <c r="G19" s="93">
        <v>40365207</v>
      </c>
      <c r="H19" s="16">
        <v>5831301</v>
      </c>
      <c r="I19" s="17">
        <v>4048416</v>
      </c>
      <c r="J19" s="17">
        <v>4555524</v>
      </c>
      <c r="K19" s="17">
        <v>0</v>
      </c>
      <c r="L19" s="17">
        <v>124105</v>
      </c>
      <c r="M19" s="12">
        <v>14559346</v>
      </c>
      <c r="N19" s="16">
        <v>6010591</v>
      </c>
      <c r="O19" s="17">
        <v>2078330</v>
      </c>
      <c r="P19" s="17">
        <v>2395974</v>
      </c>
      <c r="Q19" s="17">
        <v>0</v>
      </c>
      <c r="R19" s="17">
        <v>0</v>
      </c>
      <c r="S19" s="12">
        <v>10484895</v>
      </c>
      <c r="T19" s="16">
        <v>0</v>
      </c>
      <c r="U19" s="17">
        <v>0</v>
      </c>
      <c r="V19" s="17">
        <v>0</v>
      </c>
      <c r="W19" s="17">
        <v>0</v>
      </c>
      <c r="X19" s="17">
        <v>0</v>
      </c>
      <c r="Y19" s="12">
        <v>0</v>
      </c>
      <c r="Z19" s="16">
        <v>166863</v>
      </c>
      <c r="AA19" s="17">
        <v>170629</v>
      </c>
      <c r="AB19" s="17">
        <v>2888</v>
      </c>
      <c r="AC19" s="17">
        <v>0</v>
      </c>
      <c r="AD19" s="17">
        <v>2098</v>
      </c>
      <c r="AE19" s="12">
        <v>342478</v>
      </c>
      <c r="AF19" s="25">
        <v>0</v>
      </c>
      <c r="AG19" s="17">
        <v>7455</v>
      </c>
      <c r="AH19" s="17">
        <v>5862</v>
      </c>
      <c r="AI19" s="17">
        <v>0</v>
      </c>
      <c r="AJ19" s="17">
        <v>0</v>
      </c>
      <c r="AK19" s="12">
        <v>13317</v>
      </c>
      <c r="AL19" s="16">
        <v>424267</v>
      </c>
      <c r="AM19" s="17">
        <v>116005</v>
      </c>
      <c r="AN19" s="17">
        <v>0</v>
      </c>
      <c r="AO19" s="17">
        <v>0</v>
      </c>
      <c r="AP19" s="17">
        <v>0</v>
      </c>
      <c r="AQ19" s="12">
        <v>540272</v>
      </c>
      <c r="AR19" s="16">
        <v>6997288</v>
      </c>
      <c r="AS19" s="17">
        <v>869821</v>
      </c>
      <c r="AT19" s="17">
        <v>732117</v>
      </c>
      <c r="AU19" s="17">
        <v>0</v>
      </c>
      <c r="AV19" s="17">
        <v>10000</v>
      </c>
      <c r="AW19" s="12">
        <v>8609226</v>
      </c>
      <c r="AX19" s="16">
        <v>1888173</v>
      </c>
      <c r="AY19" s="17">
        <v>583315</v>
      </c>
      <c r="AZ19" s="17">
        <v>0</v>
      </c>
      <c r="BA19" s="17">
        <v>0</v>
      </c>
      <c r="BB19" s="17">
        <v>7825</v>
      </c>
      <c r="BC19" s="12">
        <v>2479313</v>
      </c>
      <c r="BD19" s="16">
        <v>1294373</v>
      </c>
      <c r="BE19" s="17">
        <v>295943</v>
      </c>
      <c r="BF19" s="17">
        <v>0</v>
      </c>
      <c r="BG19" s="17">
        <v>0</v>
      </c>
      <c r="BH19" s="17">
        <v>180</v>
      </c>
      <c r="BI19" s="12">
        <v>1590496</v>
      </c>
      <c r="BJ19" s="16">
        <v>1231581</v>
      </c>
      <c r="BK19" s="17">
        <v>503253</v>
      </c>
      <c r="BL19" s="17">
        <v>11030</v>
      </c>
      <c r="BM19" s="17">
        <v>0</v>
      </c>
      <c r="BN19" s="17">
        <v>0</v>
      </c>
      <c r="BO19" s="12">
        <v>1745864</v>
      </c>
    </row>
    <row r="20" spans="1:67" x14ac:dyDescent="0.25">
      <c r="A20" s="4" t="s">
        <v>11</v>
      </c>
      <c r="B20" s="92">
        <v>727120.33000000007</v>
      </c>
      <c r="C20" s="87">
        <v>658035.06000000006</v>
      </c>
      <c r="D20" s="87">
        <v>1070703.1499999999</v>
      </c>
      <c r="E20" s="87">
        <v>0</v>
      </c>
      <c r="F20" s="87">
        <v>218160.38</v>
      </c>
      <c r="G20" s="93">
        <v>2674018.92</v>
      </c>
      <c r="H20" s="16">
        <v>269783.42000000004</v>
      </c>
      <c r="I20" s="17">
        <v>219222.87000000005</v>
      </c>
      <c r="J20" s="17">
        <v>721983.47</v>
      </c>
      <c r="K20" s="17">
        <v>0</v>
      </c>
      <c r="L20" s="17">
        <v>212700</v>
      </c>
      <c r="M20" s="12">
        <v>1423689.76</v>
      </c>
      <c r="N20" s="16">
        <v>329901.03999999998</v>
      </c>
      <c r="O20" s="17">
        <v>113876.72000000003</v>
      </c>
      <c r="P20" s="17">
        <v>166298.66999999998</v>
      </c>
      <c r="Q20" s="17">
        <v>0</v>
      </c>
      <c r="R20" s="17">
        <v>5460.38</v>
      </c>
      <c r="S20" s="12">
        <v>615536.80999999994</v>
      </c>
      <c r="T20" s="16">
        <v>0</v>
      </c>
      <c r="U20" s="17">
        <v>25200.97</v>
      </c>
      <c r="V20" s="17">
        <v>11088.65</v>
      </c>
      <c r="W20" s="17">
        <v>0</v>
      </c>
      <c r="X20" s="17">
        <v>0</v>
      </c>
      <c r="Y20" s="12">
        <v>36289.620000000003</v>
      </c>
      <c r="Z20" s="16">
        <v>0</v>
      </c>
      <c r="AA20" s="17">
        <v>0</v>
      </c>
      <c r="AB20" s="17">
        <v>0</v>
      </c>
      <c r="AC20" s="17">
        <v>0</v>
      </c>
      <c r="AD20" s="17">
        <v>0</v>
      </c>
      <c r="AE20" s="12">
        <v>0</v>
      </c>
      <c r="AF20" s="25">
        <v>0</v>
      </c>
      <c r="AG20" s="17">
        <v>2807.15</v>
      </c>
      <c r="AH20" s="17">
        <v>28112.379999999997</v>
      </c>
      <c r="AI20" s="17">
        <v>0</v>
      </c>
      <c r="AJ20" s="17">
        <v>0</v>
      </c>
      <c r="AK20" s="12">
        <v>30919.53</v>
      </c>
      <c r="AL20" s="16">
        <v>0</v>
      </c>
      <c r="AM20" s="17">
        <v>0</v>
      </c>
      <c r="AN20" s="17">
        <v>0</v>
      </c>
      <c r="AO20" s="17">
        <v>0</v>
      </c>
      <c r="AP20" s="17">
        <v>0</v>
      </c>
      <c r="AQ20" s="12">
        <v>0</v>
      </c>
      <c r="AR20" s="16">
        <v>13691.17</v>
      </c>
      <c r="AS20" s="17">
        <v>268257.32999999996</v>
      </c>
      <c r="AT20" s="17">
        <v>0</v>
      </c>
      <c r="AU20" s="17">
        <v>0</v>
      </c>
      <c r="AV20" s="17">
        <v>0</v>
      </c>
      <c r="AW20" s="12">
        <v>281948.49999999994</v>
      </c>
      <c r="AX20" s="16">
        <v>4509.05</v>
      </c>
      <c r="AY20" s="17">
        <v>14554.74</v>
      </c>
      <c r="AZ20" s="17">
        <v>143219.98000000001</v>
      </c>
      <c r="BA20" s="17">
        <v>0</v>
      </c>
      <c r="BB20" s="17">
        <v>0</v>
      </c>
      <c r="BC20" s="12">
        <v>162283.77000000002</v>
      </c>
      <c r="BD20" s="16">
        <v>0</v>
      </c>
      <c r="BE20" s="17">
        <v>0</v>
      </c>
      <c r="BF20" s="17">
        <v>0</v>
      </c>
      <c r="BG20" s="17">
        <v>0</v>
      </c>
      <c r="BH20" s="17">
        <v>0</v>
      </c>
      <c r="BI20" s="12">
        <v>0</v>
      </c>
      <c r="BJ20" s="16">
        <v>109235.65</v>
      </c>
      <c r="BK20" s="17">
        <v>14115.279999999999</v>
      </c>
      <c r="BL20" s="17">
        <v>0</v>
      </c>
      <c r="BM20" s="17">
        <v>0</v>
      </c>
      <c r="BN20" s="17">
        <v>0</v>
      </c>
      <c r="BO20" s="12">
        <v>123350.93</v>
      </c>
    </row>
    <row r="21" spans="1:67" x14ac:dyDescent="0.25">
      <c r="A21" s="4" t="s">
        <v>12</v>
      </c>
      <c r="B21" s="92">
        <v>5482971.8899999997</v>
      </c>
      <c r="C21" s="87">
        <v>4330391.6100000013</v>
      </c>
      <c r="D21" s="87">
        <v>2209585.75</v>
      </c>
      <c r="E21" s="87">
        <v>78103.31</v>
      </c>
      <c r="F21" s="87">
        <v>0</v>
      </c>
      <c r="G21" s="93">
        <v>12101052.559999999</v>
      </c>
      <c r="H21" s="16">
        <v>2137684.17</v>
      </c>
      <c r="I21" s="17">
        <v>2668701.56</v>
      </c>
      <c r="J21" s="17">
        <v>1263199.77</v>
      </c>
      <c r="K21" s="17">
        <v>0</v>
      </c>
      <c r="L21" s="17">
        <v>0</v>
      </c>
      <c r="M21" s="12">
        <v>6069585.5</v>
      </c>
      <c r="N21" s="16">
        <v>2369083.27</v>
      </c>
      <c r="O21" s="17">
        <v>865889.97</v>
      </c>
      <c r="P21" s="17">
        <v>210266.52</v>
      </c>
      <c r="Q21" s="17">
        <v>0</v>
      </c>
      <c r="R21" s="17">
        <v>0</v>
      </c>
      <c r="S21" s="12">
        <v>3445239.7600000002</v>
      </c>
      <c r="T21" s="16">
        <v>0</v>
      </c>
      <c r="U21" s="17">
        <v>1039.04</v>
      </c>
      <c r="V21" s="17">
        <v>0</v>
      </c>
      <c r="W21" s="17">
        <v>0</v>
      </c>
      <c r="X21" s="17">
        <v>0</v>
      </c>
      <c r="Y21" s="12">
        <v>1039.04</v>
      </c>
      <c r="Z21" s="16">
        <v>0</v>
      </c>
      <c r="AA21" s="17">
        <v>0</v>
      </c>
      <c r="AB21" s="17">
        <v>0</v>
      </c>
      <c r="AC21" s="17">
        <v>0</v>
      </c>
      <c r="AD21" s="17">
        <v>0</v>
      </c>
      <c r="AE21" s="12">
        <v>0</v>
      </c>
      <c r="AF21" s="25">
        <v>0</v>
      </c>
      <c r="AG21" s="17">
        <v>11572.66</v>
      </c>
      <c r="AH21" s="17">
        <v>30340.45</v>
      </c>
      <c r="AI21" s="17">
        <v>0</v>
      </c>
      <c r="AJ21" s="17">
        <v>0</v>
      </c>
      <c r="AK21" s="12">
        <v>41913.11</v>
      </c>
      <c r="AL21" s="16">
        <v>0</v>
      </c>
      <c r="AM21" s="17">
        <v>49170.57</v>
      </c>
      <c r="AN21" s="17">
        <v>214193.77</v>
      </c>
      <c r="AO21" s="17">
        <v>0</v>
      </c>
      <c r="AP21" s="17">
        <v>0</v>
      </c>
      <c r="AQ21" s="12">
        <v>263364.33999999997</v>
      </c>
      <c r="AR21" s="16">
        <v>976204.45</v>
      </c>
      <c r="AS21" s="17">
        <v>619490.09</v>
      </c>
      <c r="AT21" s="17">
        <v>334130.57</v>
      </c>
      <c r="AU21" s="17">
        <v>78103.31</v>
      </c>
      <c r="AV21" s="17">
        <v>0</v>
      </c>
      <c r="AW21" s="12">
        <v>2007928.4200000002</v>
      </c>
      <c r="AX21" s="16">
        <v>0</v>
      </c>
      <c r="AY21" s="17">
        <v>96600.320000000007</v>
      </c>
      <c r="AZ21" s="17">
        <v>157454.67000000001</v>
      </c>
      <c r="BA21" s="17">
        <v>0</v>
      </c>
      <c r="BB21" s="17">
        <v>0</v>
      </c>
      <c r="BC21" s="12">
        <v>254054.99000000002</v>
      </c>
      <c r="BD21" s="16">
        <v>0</v>
      </c>
      <c r="BE21" s="17">
        <v>17927.400000000001</v>
      </c>
      <c r="BF21" s="17">
        <v>0</v>
      </c>
      <c r="BG21" s="17">
        <v>0</v>
      </c>
      <c r="BH21" s="17">
        <v>0</v>
      </c>
      <c r="BI21" s="12">
        <v>17927.400000000001</v>
      </c>
      <c r="BJ21" s="16">
        <v>0</v>
      </c>
      <c r="BK21" s="17">
        <v>0</v>
      </c>
      <c r="BL21" s="17">
        <v>0</v>
      </c>
      <c r="BM21" s="17">
        <v>0</v>
      </c>
      <c r="BN21" s="17">
        <v>0</v>
      </c>
      <c r="BO21" s="12">
        <v>0</v>
      </c>
    </row>
    <row r="22" spans="1:67" x14ac:dyDescent="0.25">
      <c r="A22" s="4" t="s">
        <v>13</v>
      </c>
      <c r="B22" s="92">
        <v>1901307.2599999998</v>
      </c>
      <c r="C22" s="87">
        <v>10381232.140000001</v>
      </c>
      <c r="D22" s="87">
        <v>3908582</v>
      </c>
      <c r="E22" s="87">
        <v>4411.3</v>
      </c>
      <c r="F22" s="87">
        <v>36916.400000000001</v>
      </c>
      <c r="G22" s="93">
        <v>16232449.099999998</v>
      </c>
      <c r="H22" s="16">
        <v>649139.96</v>
      </c>
      <c r="I22" s="17">
        <v>2371764.7599999998</v>
      </c>
      <c r="J22" s="17">
        <v>0</v>
      </c>
      <c r="K22" s="17">
        <v>0</v>
      </c>
      <c r="L22" s="17">
        <v>8250</v>
      </c>
      <c r="M22" s="12">
        <v>3029154.7199999997</v>
      </c>
      <c r="N22" s="16">
        <v>423737.97</v>
      </c>
      <c r="O22" s="17">
        <v>5256930.93</v>
      </c>
      <c r="P22" s="17">
        <v>0</v>
      </c>
      <c r="Q22" s="17">
        <v>0</v>
      </c>
      <c r="R22" s="17">
        <v>54</v>
      </c>
      <c r="S22" s="12">
        <v>5680722.8999999994</v>
      </c>
      <c r="T22" s="16">
        <v>0</v>
      </c>
      <c r="U22" s="17">
        <v>0</v>
      </c>
      <c r="V22" s="17">
        <v>0</v>
      </c>
      <c r="W22" s="17">
        <v>0</v>
      </c>
      <c r="X22" s="17">
        <v>0</v>
      </c>
      <c r="Y22" s="12">
        <v>0</v>
      </c>
      <c r="Z22" s="16">
        <v>0</v>
      </c>
      <c r="AA22" s="17">
        <v>5904.45</v>
      </c>
      <c r="AB22" s="17">
        <v>0</v>
      </c>
      <c r="AC22" s="17">
        <v>0</v>
      </c>
      <c r="AD22" s="17">
        <v>0</v>
      </c>
      <c r="AE22" s="12">
        <v>5904.45</v>
      </c>
      <c r="AF22" s="25">
        <v>0</v>
      </c>
      <c r="AG22" s="17">
        <v>47776.41</v>
      </c>
      <c r="AH22" s="17">
        <v>0</v>
      </c>
      <c r="AI22" s="17">
        <v>0</v>
      </c>
      <c r="AJ22" s="17">
        <v>400</v>
      </c>
      <c r="AK22" s="12">
        <v>48176.41</v>
      </c>
      <c r="AL22" s="16">
        <v>125140.7</v>
      </c>
      <c r="AM22" s="17">
        <v>6421.84</v>
      </c>
      <c r="AN22" s="17">
        <v>0</v>
      </c>
      <c r="AO22" s="17">
        <v>0</v>
      </c>
      <c r="AP22" s="17">
        <v>0</v>
      </c>
      <c r="AQ22" s="12">
        <v>131562.54</v>
      </c>
      <c r="AR22" s="16">
        <v>0</v>
      </c>
      <c r="AS22" s="17">
        <v>1907677.09</v>
      </c>
      <c r="AT22" s="17">
        <v>0</v>
      </c>
      <c r="AU22" s="17">
        <v>0</v>
      </c>
      <c r="AV22" s="17">
        <v>0</v>
      </c>
      <c r="AW22" s="12">
        <v>1907677.09</v>
      </c>
      <c r="AX22" s="16">
        <v>457831.5</v>
      </c>
      <c r="AY22" s="17">
        <v>743645.36</v>
      </c>
      <c r="AZ22" s="17">
        <v>0</v>
      </c>
      <c r="BA22" s="17">
        <v>4411.3</v>
      </c>
      <c r="BB22" s="17">
        <v>24331.120000000003</v>
      </c>
      <c r="BC22" s="12">
        <v>1230219.28</v>
      </c>
      <c r="BD22" s="16">
        <v>52803.199999999997</v>
      </c>
      <c r="BE22" s="17">
        <v>9679.4</v>
      </c>
      <c r="BF22" s="17">
        <v>0</v>
      </c>
      <c r="BG22" s="17">
        <v>0</v>
      </c>
      <c r="BH22" s="17">
        <v>3881.28</v>
      </c>
      <c r="BI22" s="12">
        <v>66363.88</v>
      </c>
      <c r="BJ22" s="16">
        <v>192653.93</v>
      </c>
      <c r="BK22" s="17">
        <v>31431.9</v>
      </c>
      <c r="BL22" s="17">
        <v>3908582</v>
      </c>
      <c r="BM22" s="17">
        <v>0</v>
      </c>
      <c r="BN22" s="17">
        <v>0</v>
      </c>
      <c r="BO22" s="12">
        <v>4132667.83</v>
      </c>
    </row>
    <row r="23" spans="1:67" x14ac:dyDescent="0.25">
      <c r="A23" s="4" t="s">
        <v>14</v>
      </c>
      <c r="B23" s="92">
        <v>14096482.789999999</v>
      </c>
      <c r="C23" s="87">
        <v>20460347</v>
      </c>
      <c r="D23" s="87">
        <v>12537996</v>
      </c>
      <c r="E23" s="87">
        <v>0</v>
      </c>
      <c r="F23" s="87">
        <v>11155240</v>
      </c>
      <c r="G23" s="93">
        <v>58250065.789999999</v>
      </c>
      <c r="H23" s="16">
        <v>1460458</v>
      </c>
      <c r="I23" s="17">
        <v>5974660</v>
      </c>
      <c r="J23" s="17">
        <v>7249478</v>
      </c>
      <c r="K23" s="17">
        <v>0</v>
      </c>
      <c r="L23" s="17">
        <v>1872033</v>
      </c>
      <c r="M23" s="12">
        <v>16556629</v>
      </c>
      <c r="N23" s="16">
        <v>5812843</v>
      </c>
      <c r="O23" s="17">
        <v>10210753</v>
      </c>
      <c r="P23" s="17">
        <v>3563056</v>
      </c>
      <c r="Q23" s="17">
        <v>0</v>
      </c>
      <c r="R23" s="17">
        <v>2645860</v>
      </c>
      <c r="S23" s="12">
        <v>22232512</v>
      </c>
      <c r="T23" s="16">
        <v>0</v>
      </c>
      <c r="U23" s="17">
        <v>0</v>
      </c>
      <c r="V23" s="17">
        <v>0</v>
      </c>
      <c r="W23" s="17">
        <v>0</v>
      </c>
      <c r="X23" s="17">
        <v>0</v>
      </c>
      <c r="Y23" s="12">
        <v>0</v>
      </c>
      <c r="Z23" s="16">
        <v>1269982</v>
      </c>
      <c r="AA23" s="17">
        <v>1426914</v>
      </c>
      <c r="AB23" s="17">
        <v>22172</v>
      </c>
      <c r="AC23" s="17">
        <v>0</v>
      </c>
      <c r="AD23" s="17">
        <v>124607</v>
      </c>
      <c r="AE23" s="12">
        <v>2843675</v>
      </c>
      <c r="AF23" s="25">
        <v>552783</v>
      </c>
      <c r="AG23" s="17">
        <v>589757</v>
      </c>
      <c r="AH23" s="17">
        <v>77966</v>
      </c>
      <c r="AI23" s="17">
        <v>0</v>
      </c>
      <c r="AJ23" s="17">
        <v>32343</v>
      </c>
      <c r="AK23" s="12">
        <v>1252849</v>
      </c>
      <c r="AL23" s="16">
        <v>1618133</v>
      </c>
      <c r="AM23" s="17">
        <v>567332</v>
      </c>
      <c r="AN23" s="17">
        <v>126678</v>
      </c>
      <c r="AO23" s="17">
        <v>0</v>
      </c>
      <c r="AP23" s="17">
        <v>169355</v>
      </c>
      <c r="AQ23" s="12">
        <v>2481498</v>
      </c>
      <c r="AR23" s="16">
        <v>103946</v>
      </c>
      <c r="AS23" s="17">
        <v>340520</v>
      </c>
      <c r="AT23" s="17">
        <v>466097</v>
      </c>
      <c r="AU23" s="17">
        <v>0</v>
      </c>
      <c r="AV23" s="17">
        <v>5784006</v>
      </c>
      <c r="AW23" s="12">
        <v>6694569</v>
      </c>
      <c r="AX23" s="16">
        <v>454831.79</v>
      </c>
      <c r="AY23" s="17">
        <v>197758</v>
      </c>
      <c r="AZ23" s="17">
        <v>1032549</v>
      </c>
      <c r="BA23" s="17">
        <v>0</v>
      </c>
      <c r="BB23" s="17">
        <v>284250</v>
      </c>
      <c r="BC23" s="12">
        <v>1969388.79</v>
      </c>
      <c r="BD23" s="16">
        <v>2823506</v>
      </c>
      <c r="BE23" s="17">
        <v>1026359</v>
      </c>
      <c r="BF23" s="17">
        <v>0</v>
      </c>
      <c r="BG23" s="17">
        <v>0</v>
      </c>
      <c r="BH23" s="17">
        <v>227948</v>
      </c>
      <c r="BI23" s="12">
        <v>4077813</v>
      </c>
      <c r="BJ23" s="16">
        <v>0</v>
      </c>
      <c r="BK23" s="17">
        <v>126294</v>
      </c>
      <c r="BL23" s="17">
        <v>0</v>
      </c>
      <c r="BM23" s="17">
        <v>0</v>
      </c>
      <c r="BN23" s="17">
        <v>14838</v>
      </c>
      <c r="BO23" s="12">
        <v>141132</v>
      </c>
    </row>
    <row r="24" spans="1:67" x14ac:dyDescent="0.25">
      <c r="A24" s="4" t="s">
        <v>15</v>
      </c>
      <c r="B24" s="92">
        <v>1561869</v>
      </c>
      <c r="C24" s="87">
        <v>1974364</v>
      </c>
      <c r="D24" s="87">
        <v>418285</v>
      </c>
      <c r="E24" s="87">
        <v>0</v>
      </c>
      <c r="F24" s="87">
        <v>0</v>
      </c>
      <c r="G24" s="93">
        <v>3954518</v>
      </c>
      <c r="H24" s="16">
        <v>276287</v>
      </c>
      <c r="I24" s="17">
        <v>970685</v>
      </c>
      <c r="J24" s="17">
        <v>284812</v>
      </c>
      <c r="K24" s="17">
        <v>0</v>
      </c>
      <c r="L24" s="17">
        <v>0</v>
      </c>
      <c r="M24" s="12">
        <v>1531784</v>
      </c>
      <c r="N24" s="16">
        <v>716659</v>
      </c>
      <c r="O24" s="17">
        <v>279348</v>
      </c>
      <c r="P24" s="17">
        <v>22999</v>
      </c>
      <c r="Q24" s="17">
        <v>0</v>
      </c>
      <c r="R24" s="17">
        <v>0</v>
      </c>
      <c r="S24" s="12">
        <v>1019006</v>
      </c>
      <c r="T24" s="16">
        <v>0</v>
      </c>
      <c r="U24" s="17">
        <v>6177</v>
      </c>
      <c r="V24" s="17">
        <v>0</v>
      </c>
      <c r="W24" s="17">
        <v>0</v>
      </c>
      <c r="X24" s="17">
        <v>0</v>
      </c>
      <c r="Y24" s="12">
        <v>6177</v>
      </c>
      <c r="Z24" s="16">
        <v>140398</v>
      </c>
      <c r="AA24" s="17">
        <v>26997</v>
      </c>
      <c r="AB24" s="17">
        <v>4296</v>
      </c>
      <c r="AC24" s="17">
        <v>0</v>
      </c>
      <c r="AD24" s="17">
        <v>0</v>
      </c>
      <c r="AE24" s="12">
        <v>171691</v>
      </c>
      <c r="AF24" s="25">
        <v>2637</v>
      </c>
      <c r="AG24" s="17">
        <v>7730</v>
      </c>
      <c r="AH24" s="17">
        <v>11061</v>
      </c>
      <c r="AI24" s="17">
        <v>0</v>
      </c>
      <c r="AJ24" s="17">
        <v>0</v>
      </c>
      <c r="AK24" s="12">
        <v>21428</v>
      </c>
      <c r="AL24" s="16">
        <v>0</v>
      </c>
      <c r="AM24" s="17">
        <v>0</v>
      </c>
      <c r="AN24" s="17">
        <v>0</v>
      </c>
      <c r="AO24" s="17">
        <v>0</v>
      </c>
      <c r="AP24" s="17">
        <v>0</v>
      </c>
      <c r="AQ24" s="12">
        <v>0</v>
      </c>
      <c r="AR24" s="16">
        <v>363456</v>
      </c>
      <c r="AS24" s="17">
        <v>182424</v>
      </c>
      <c r="AT24" s="17">
        <v>23884</v>
      </c>
      <c r="AU24" s="17">
        <v>0</v>
      </c>
      <c r="AV24" s="17">
        <v>0</v>
      </c>
      <c r="AW24" s="12">
        <v>569764</v>
      </c>
      <c r="AX24" s="16">
        <v>24566</v>
      </c>
      <c r="AY24" s="17">
        <v>40516</v>
      </c>
      <c r="AZ24" s="17">
        <v>65016</v>
      </c>
      <c r="BA24" s="17">
        <v>0</v>
      </c>
      <c r="BB24" s="17">
        <v>0</v>
      </c>
      <c r="BC24" s="12">
        <v>130098</v>
      </c>
      <c r="BD24" s="16">
        <v>37866</v>
      </c>
      <c r="BE24" s="17">
        <v>460487</v>
      </c>
      <c r="BF24" s="17">
        <v>6217</v>
      </c>
      <c r="BG24" s="17">
        <v>0</v>
      </c>
      <c r="BH24" s="17">
        <v>0</v>
      </c>
      <c r="BI24" s="12">
        <v>504570</v>
      </c>
      <c r="BJ24" s="16">
        <v>0</v>
      </c>
      <c r="BK24" s="17">
        <v>0</v>
      </c>
      <c r="BL24" s="17">
        <v>0</v>
      </c>
      <c r="BM24" s="17">
        <v>0</v>
      </c>
      <c r="BN24" s="17">
        <v>0</v>
      </c>
      <c r="BO24" s="12">
        <v>0</v>
      </c>
    </row>
    <row r="25" spans="1:67" x14ac:dyDescent="0.25">
      <c r="A25" s="4" t="s">
        <v>16</v>
      </c>
      <c r="B25" s="92">
        <v>3314806.4600000004</v>
      </c>
      <c r="C25" s="87">
        <v>3895157.2399999998</v>
      </c>
      <c r="D25" s="87">
        <v>1687786.92</v>
      </c>
      <c r="E25" s="87">
        <v>91168.22</v>
      </c>
      <c r="F25" s="87">
        <v>441420.97</v>
      </c>
      <c r="G25" s="93">
        <v>9430339.8100000005</v>
      </c>
      <c r="H25" s="16">
        <v>1201247.6000000001</v>
      </c>
      <c r="I25" s="17">
        <v>1038745.17</v>
      </c>
      <c r="J25" s="17">
        <v>959639.96</v>
      </c>
      <c r="K25" s="17">
        <v>42402.38</v>
      </c>
      <c r="L25" s="17">
        <v>12838.45</v>
      </c>
      <c r="M25" s="12">
        <v>3254873.56</v>
      </c>
      <c r="N25" s="16">
        <v>529214.1</v>
      </c>
      <c r="O25" s="17">
        <v>716350.46</v>
      </c>
      <c r="P25" s="17">
        <v>361111.6</v>
      </c>
      <c r="Q25" s="17">
        <v>0</v>
      </c>
      <c r="R25" s="17">
        <v>0</v>
      </c>
      <c r="S25" s="12">
        <v>1606676.1600000001</v>
      </c>
      <c r="T25" s="16">
        <v>476137.62</v>
      </c>
      <c r="U25" s="17">
        <v>670734.4</v>
      </c>
      <c r="V25" s="17">
        <v>2423.42</v>
      </c>
      <c r="W25" s="17">
        <v>0</v>
      </c>
      <c r="X25" s="17">
        <v>980.64</v>
      </c>
      <c r="Y25" s="12">
        <v>1150276.0799999998</v>
      </c>
      <c r="Z25" s="16">
        <v>0</v>
      </c>
      <c r="AA25" s="17">
        <v>0</v>
      </c>
      <c r="AB25" s="17">
        <v>2283.62</v>
      </c>
      <c r="AC25" s="17">
        <v>0</v>
      </c>
      <c r="AD25" s="17">
        <v>0</v>
      </c>
      <c r="AE25" s="12">
        <v>2283.62</v>
      </c>
      <c r="AF25" s="25">
        <v>0</v>
      </c>
      <c r="AG25" s="17">
        <v>0</v>
      </c>
      <c r="AH25" s="17">
        <v>5510.02</v>
      </c>
      <c r="AI25" s="17">
        <v>0</v>
      </c>
      <c r="AJ25" s="17">
        <v>0</v>
      </c>
      <c r="AK25" s="12">
        <v>5510.02</v>
      </c>
      <c r="AL25" s="16">
        <v>504523.5</v>
      </c>
      <c r="AM25" s="17">
        <v>449147.9</v>
      </c>
      <c r="AN25" s="17">
        <v>173214.46</v>
      </c>
      <c r="AO25" s="17">
        <v>15919.67</v>
      </c>
      <c r="AP25" s="17">
        <v>80812.38</v>
      </c>
      <c r="AQ25" s="12">
        <v>1223617.9100000001</v>
      </c>
      <c r="AR25" s="16">
        <v>0</v>
      </c>
      <c r="AS25" s="17">
        <v>739384.27</v>
      </c>
      <c r="AT25" s="17">
        <v>38670.160000000003</v>
      </c>
      <c r="AU25" s="17">
        <v>32846.17</v>
      </c>
      <c r="AV25" s="17">
        <v>76</v>
      </c>
      <c r="AW25" s="12">
        <v>810976.60000000009</v>
      </c>
      <c r="AX25" s="16">
        <v>0</v>
      </c>
      <c r="AY25" s="17">
        <v>0</v>
      </c>
      <c r="AZ25" s="17">
        <v>124429.2</v>
      </c>
      <c r="BA25" s="17">
        <v>0</v>
      </c>
      <c r="BB25" s="17">
        <v>0</v>
      </c>
      <c r="BC25" s="12">
        <v>124429.2</v>
      </c>
      <c r="BD25" s="16">
        <v>603683.64</v>
      </c>
      <c r="BE25" s="17">
        <v>214057.92</v>
      </c>
      <c r="BF25" s="17">
        <v>538.20000000000005</v>
      </c>
      <c r="BG25" s="17">
        <v>0</v>
      </c>
      <c r="BH25" s="17">
        <v>315250.03000000003</v>
      </c>
      <c r="BI25" s="12">
        <v>1133529.79</v>
      </c>
      <c r="BJ25" s="16">
        <v>0</v>
      </c>
      <c r="BK25" s="17">
        <v>66737.119999999995</v>
      </c>
      <c r="BL25" s="17">
        <v>19966.28</v>
      </c>
      <c r="BM25" s="17">
        <v>0</v>
      </c>
      <c r="BN25" s="17">
        <v>31463.47</v>
      </c>
      <c r="BO25" s="12">
        <v>118166.87</v>
      </c>
    </row>
    <row r="26" spans="1:67" x14ac:dyDescent="0.25">
      <c r="A26" s="4" t="s">
        <v>17</v>
      </c>
      <c r="B26" s="92">
        <v>1469612.86</v>
      </c>
      <c r="C26" s="87">
        <v>1695732.1099999999</v>
      </c>
      <c r="D26" s="87">
        <v>0</v>
      </c>
      <c r="E26" s="87">
        <v>358.59</v>
      </c>
      <c r="F26" s="87">
        <v>1016755.53</v>
      </c>
      <c r="G26" s="93">
        <v>4182459.0899999994</v>
      </c>
      <c r="H26" s="16">
        <v>60651.88</v>
      </c>
      <c r="I26" s="17">
        <v>672816.03</v>
      </c>
      <c r="J26" s="17">
        <v>0</v>
      </c>
      <c r="K26" s="17">
        <v>0</v>
      </c>
      <c r="L26" s="17">
        <v>209108.7</v>
      </c>
      <c r="M26" s="12">
        <v>942576.6100000001</v>
      </c>
      <c r="N26" s="16">
        <v>886120.04</v>
      </c>
      <c r="O26" s="17">
        <v>671518.07</v>
      </c>
      <c r="P26" s="17">
        <v>0</v>
      </c>
      <c r="Q26" s="17">
        <v>0</v>
      </c>
      <c r="R26" s="17">
        <v>158705.92000000001</v>
      </c>
      <c r="S26" s="12">
        <v>1716344.0299999998</v>
      </c>
      <c r="T26" s="16">
        <v>5487.11</v>
      </c>
      <c r="U26" s="17">
        <v>18266.349999999999</v>
      </c>
      <c r="V26" s="17">
        <v>0</v>
      </c>
      <c r="W26" s="17">
        <v>0</v>
      </c>
      <c r="X26" s="17">
        <v>7932</v>
      </c>
      <c r="Y26" s="12">
        <v>31685.46</v>
      </c>
      <c r="Z26" s="16">
        <v>0</v>
      </c>
      <c r="AA26" s="17">
        <v>0</v>
      </c>
      <c r="AB26" s="17">
        <v>0</v>
      </c>
      <c r="AC26" s="17">
        <v>0</v>
      </c>
      <c r="AD26" s="17">
        <v>0</v>
      </c>
      <c r="AE26" s="12">
        <v>0</v>
      </c>
      <c r="AF26" s="25">
        <v>13059.89</v>
      </c>
      <c r="AG26" s="17">
        <v>11085.15</v>
      </c>
      <c r="AH26" s="17">
        <v>0</v>
      </c>
      <c r="AI26" s="17">
        <v>0</v>
      </c>
      <c r="AJ26" s="17">
        <v>707.88</v>
      </c>
      <c r="AK26" s="12">
        <v>24852.920000000002</v>
      </c>
      <c r="AL26" s="16">
        <v>55826.2</v>
      </c>
      <c r="AM26" s="17">
        <v>19962.95</v>
      </c>
      <c r="AN26" s="17">
        <v>0</v>
      </c>
      <c r="AO26" s="17">
        <v>0</v>
      </c>
      <c r="AP26" s="17">
        <v>2500</v>
      </c>
      <c r="AQ26" s="12">
        <v>78289.149999999994</v>
      </c>
      <c r="AR26" s="16">
        <v>5362.65</v>
      </c>
      <c r="AS26" s="17">
        <v>29444.639999999999</v>
      </c>
      <c r="AT26" s="17">
        <v>0</v>
      </c>
      <c r="AU26" s="17">
        <v>0</v>
      </c>
      <c r="AV26" s="17">
        <v>450903.01</v>
      </c>
      <c r="AW26" s="12">
        <v>485710.3</v>
      </c>
      <c r="AX26" s="16">
        <v>100203.24</v>
      </c>
      <c r="AY26" s="17">
        <v>158973.15</v>
      </c>
      <c r="AZ26" s="17">
        <v>0</v>
      </c>
      <c r="BA26" s="17">
        <v>0</v>
      </c>
      <c r="BB26" s="17">
        <v>115243.11</v>
      </c>
      <c r="BC26" s="12">
        <v>374419.5</v>
      </c>
      <c r="BD26" s="16">
        <v>31285.119999999999</v>
      </c>
      <c r="BE26" s="17">
        <v>71364.429999999993</v>
      </c>
      <c r="BF26" s="17">
        <v>0</v>
      </c>
      <c r="BG26" s="17">
        <v>0</v>
      </c>
      <c r="BH26" s="17">
        <v>71234.91</v>
      </c>
      <c r="BI26" s="12">
        <v>173884.46</v>
      </c>
      <c r="BJ26" s="16">
        <v>311616.73</v>
      </c>
      <c r="BK26" s="17">
        <v>42301.34</v>
      </c>
      <c r="BL26" s="17">
        <v>0</v>
      </c>
      <c r="BM26" s="17">
        <v>358.59</v>
      </c>
      <c r="BN26" s="17">
        <v>420</v>
      </c>
      <c r="BO26" s="12">
        <v>354696.66</v>
      </c>
    </row>
    <row r="27" spans="1:67" x14ac:dyDescent="0.25">
      <c r="A27" s="4" t="s">
        <v>18</v>
      </c>
      <c r="B27" s="92">
        <v>18056658</v>
      </c>
      <c r="C27" s="87">
        <v>12016945</v>
      </c>
      <c r="D27" s="87">
        <v>6260816</v>
      </c>
      <c r="E27" s="87">
        <v>0</v>
      </c>
      <c r="F27" s="87">
        <v>722709</v>
      </c>
      <c r="G27" s="93">
        <v>37057128</v>
      </c>
      <c r="H27" s="16">
        <v>2363822</v>
      </c>
      <c r="I27" s="17">
        <v>3335222</v>
      </c>
      <c r="J27" s="17">
        <v>360758</v>
      </c>
      <c r="K27" s="17">
        <v>0</v>
      </c>
      <c r="L27" s="17">
        <v>101780</v>
      </c>
      <c r="M27" s="12">
        <v>6161582</v>
      </c>
      <c r="N27" s="16">
        <v>4807609</v>
      </c>
      <c r="O27" s="17">
        <v>5074048</v>
      </c>
      <c r="P27" s="17">
        <v>4201924</v>
      </c>
      <c r="Q27" s="17">
        <v>0</v>
      </c>
      <c r="R27" s="17">
        <v>413313</v>
      </c>
      <c r="S27" s="12">
        <v>14496894</v>
      </c>
      <c r="T27" s="16">
        <v>0</v>
      </c>
      <c r="U27" s="17">
        <v>0</v>
      </c>
      <c r="V27" s="17">
        <v>0</v>
      </c>
      <c r="W27" s="17">
        <v>0</v>
      </c>
      <c r="X27" s="17">
        <v>0</v>
      </c>
      <c r="Y27" s="12">
        <v>0</v>
      </c>
      <c r="Z27" s="16">
        <v>0</v>
      </c>
      <c r="AA27" s="17">
        <v>0</v>
      </c>
      <c r="AB27" s="17">
        <v>0</v>
      </c>
      <c r="AC27" s="17">
        <v>0</v>
      </c>
      <c r="AD27" s="17">
        <v>0</v>
      </c>
      <c r="AE27" s="12">
        <v>0</v>
      </c>
      <c r="AF27" s="25">
        <v>1591667</v>
      </c>
      <c r="AG27" s="17">
        <v>672425</v>
      </c>
      <c r="AH27" s="17">
        <v>141043</v>
      </c>
      <c r="AI27" s="17">
        <v>0</v>
      </c>
      <c r="AJ27" s="17">
        <v>3808</v>
      </c>
      <c r="AK27" s="12">
        <v>2408943</v>
      </c>
      <c r="AL27" s="16">
        <v>1096376</v>
      </c>
      <c r="AM27" s="17">
        <v>258442</v>
      </c>
      <c r="AN27" s="17">
        <v>84257</v>
      </c>
      <c r="AO27" s="17">
        <v>0</v>
      </c>
      <c r="AP27" s="17">
        <v>0</v>
      </c>
      <c r="AQ27" s="12">
        <v>1439075</v>
      </c>
      <c r="AR27" s="16">
        <v>4339009</v>
      </c>
      <c r="AS27" s="17">
        <v>750206</v>
      </c>
      <c r="AT27" s="17">
        <v>1103219</v>
      </c>
      <c r="AU27" s="17">
        <v>0</v>
      </c>
      <c r="AV27" s="17">
        <v>45357</v>
      </c>
      <c r="AW27" s="12">
        <v>6237791</v>
      </c>
      <c r="AX27" s="16">
        <v>1297681</v>
      </c>
      <c r="AY27" s="17">
        <v>360387</v>
      </c>
      <c r="AZ27" s="17">
        <v>103117</v>
      </c>
      <c r="BA27" s="17">
        <v>0</v>
      </c>
      <c r="BB27" s="17">
        <v>0</v>
      </c>
      <c r="BC27" s="12">
        <v>1761185</v>
      </c>
      <c r="BD27" s="16">
        <v>1398799</v>
      </c>
      <c r="BE27" s="17">
        <v>852276</v>
      </c>
      <c r="BF27" s="17">
        <v>145716</v>
      </c>
      <c r="BG27" s="17">
        <v>0</v>
      </c>
      <c r="BH27" s="17">
        <v>91970</v>
      </c>
      <c r="BI27" s="12">
        <v>2488761</v>
      </c>
      <c r="BJ27" s="16">
        <v>1161695</v>
      </c>
      <c r="BK27" s="17">
        <v>713939</v>
      </c>
      <c r="BL27" s="17">
        <v>120782</v>
      </c>
      <c r="BM27" s="17">
        <v>0</v>
      </c>
      <c r="BN27" s="17">
        <v>66481</v>
      </c>
      <c r="BO27" s="12">
        <v>2062897</v>
      </c>
    </row>
    <row r="28" spans="1:67" x14ac:dyDescent="0.25">
      <c r="A28" s="4" t="s">
        <v>19</v>
      </c>
      <c r="B28" s="92">
        <v>7571281</v>
      </c>
      <c r="C28" s="87">
        <v>4368080</v>
      </c>
      <c r="D28" s="87">
        <v>3452204</v>
      </c>
      <c r="E28" s="87">
        <v>48276</v>
      </c>
      <c r="F28" s="87">
        <v>34966</v>
      </c>
      <c r="G28" s="93">
        <v>15474807</v>
      </c>
      <c r="H28" s="16">
        <v>4082970</v>
      </c>
      <c r="I28" s="17">
        <v>1278250</v>
      </c>
      <c r="J28" s="17">
        <v>1635881</v>
      </c>
      <c r="K28" s="17">
        <v>0</v>
      </c>
      <c r="L28" s="17">
        <v>1348</v>
      </c>
      <c r="M28" s="12">
        <v>6998449</v>
      </c>
      <c r="N28" s="16">
        <v>1647037</v>
      </c>
      <c r="O28" s="17">
        <v>1217047</v>
      </c>
      <c r="P28" s="17">
        <v>528560</v>
      </c>
      <c r="Q28" s="17">
        <v>0</v>
      </c>
      <c r="R28" s="17">
        <v>296</v>
      </c>
      <c r="S28" s="12">
        <v>3392940</v>
      </c>
      <c r="T28" s="16">
        <v>350911</v>
      </c>
      <c r="U28" s="17">
        <v>985269</v>
      </c>
      <c r="V28" s="17">
        <v>895881</v>
      </c>
      <c r="W28" s="17">
        <v>48276</v>
      </c>
      <c r="X28" s="17">
        <v>1064</v>
      </c>
      <c r="Y28" s="12">
        <v>2281401</v>
      </c>
      <c r="Z28" s="16">
        <v>106154</v>
      </c>
      <c r="AA28" s="17">
        <v>262099</v>
      </c>
      <c r="AB28" s="17">
        <v>49929</v>
      </c>
      <c r="AC28" s="17">
        <v>0</v>
      </c>
      <c r="AD28" s="17">
        <v>0</v>
      </c>
      <c r="AE28" s="12">
        <v>418182</v>
      </c>
      <c r="AF28" s="25">
        <v>131</v>
      </c>
      <c r="AG28" s="17">
        <v>8389</v>
      </c>
      <c r="AH28" s="17">
        <v>15757</v>
      </c>
      <c r="AI28" s="17">
        <v>0</v>
      </c>
      <c r="AJ28" s="17">
        <v>0</v>
      </c>
      <c r="AK28" s="12">
        <v>24277</v>
      </c>
      <c r="AL28" s="16">
        <v>418438</v>
      </c>
      <c r="AM28" s="17">
        <v>442159</v>
      </c>
      <c r="AN28" s="17">
        <v>6633</v>
      </c>
      <c r="AO28" s="17">
        <v>0</v>
      </c>
      <c r="AP28" s="17">
        <v>7296</v>
      </c>
      <c r="AQ28" s="12">
        <v>874526</v>
      </c>
      <c r="AR28" s="16">
        <v>937670</v>
      </c>
      <c r="AS28" s="17">
        <v>152993</v>
      </c>
      <c r="AT28" s="17">
        <v>287041</v>
      </c>
      <c r="AU28" s="17">
        <v>0</v>
      </c>
      <c r="AV28" s="17">
        <v>24667</v>
      </c>
      <c r="AW28" s="12">
        <v>1402371</v>
      </c>
      <c r="AX28" s="16">
        <v>0</v>
      </c>
      <c r="AY28" s="17">
        <v>0</v>
      </c>
      <c r="AZ28" s="17">
        <v>32522</v>
      </c>
      <c r="BA28" s="17">
        <v>0</v>
      </c>
      <c r="BB28" s="17">
        <v>0</v>
      </c>
      <c r="BC28" s="12">
        <v>32522</v>
      </c>
      <c r="BD28" s="16">
        <v>7148</v>
      </c>
      <c r="BE28" s="17">
        <v>21529</v>
      </c>
      <c r="BF28" s="17">
        <v>0</v>
      </c>
      <c r="BG28" s="17">
        <v>0</v>
      </c>
      <c r="BH28" s="17">
        <v>0</v>
      </c>
      <c r="BI28" s="12">
        <v>28677</v>
      </c>
      <c r="BJ28" s="16">
        <v>20822</v>
      </c>
      <c r="BK28" s="17">
        <v>345</v>
      </c>
      <c r="BL28" s="17">
        <v>0</v>
      </c>
      <c r="BM28" s="17">
        <v>0</v>
      </c>
      <c r="BN28" s="17">
        <v>295</v>
      </c>
      <c r="BO28" s="12">
        <v>21462</v>
      </c>
    </row>
    <row r="29" spans="1:67" x14ac:dyDescent="0.25">
      <c r="A29" s="4" t="s">
        <v>20</v>
      </c>
      <c r="B29" s="92">
        <v>20039505.912600003</v>
      </c>
      <c r="C29" s="87">
        <v>11432207.4626</v>
      </c>
      <c r="D29" s="87">
        <v>651804.5</v>
      </c>
      <c r="E29" s="87">
        <v>0</v>
      </c>
      <c r="F29" s="87">
        <v>2855983.7835999997</v>
      </c>
      <c r="G29" s="93">
        <v>34979501.658799998</v>
      </c>
      <c r="H29" s="16">
        <v>9089527.0199999996</v>
      </c>
      <c r="I29" s="17">
        <v>5889257.6600000001</v>
      </c>
      <c r="J29" s="17">
        <v>51674.63</v>
      </c>
      <c r="K29" s="17">
        <v>0</v>
      </c>
      <c r="L29" s="17">
        <v>1661734.54</v>
      </c>
      <c r="M29" s="12">
        <v>16692193.850000001</v>
      </c>
      <c r="N29" s="16">
        <v>3984197.9550000001</v>
      </c>
      <c r="O29" s="17">
        <v>1983757.4200000002</v>
      </c>
      <c r="P29" s="17">
        <v>0</v>
      </c>
      <c r="Q29" s="17">
        <v>0</v>
      </c>
      <c r="R29" s="17">
        <v>663636.01</v>
      </c>
      <c r="S29" s="12">
        <v>6631591.3849999998</v>
      </c>
      <c r="T29" s="16">
        <v>564669.31999999995</v>
      </c>
      <c r="U29" s="17">
        <v>424837.12</v>
      </c>
      <c r="V29" s="17">
        <v>0</v>
      </c>
      <c r="W29" s="17">
        <v>0</v>
      </c>
      <c r="X29" s="17">
        <v>124288.23</v>
      </c>
      <c r="Y29" s="12">
        <v>1113794.67</v>
      </c>
      <c r="Z29" s="16">
        <v>0</v>
      </c>
      <c r="AA29" s="17">
        <v>0</v>
      </c>
      <c r="AB29" s="17">
        <v>0</v>
      </c>
      <c r="AC29" s="17">
        <v>0</v>
      </c>
      <c r="AD29" s="17">
        <v>0</v>
      </c>
      <c r="AE29" s="12">
        <v>0</v>
      </c>
      <c r="AF29" s="25">
        <v>0</v>
      </c>
      <c r="AG29" s="17">
        <v>77306.899999999994</v>
      </c>
      <c r="AH29" s="17">
        <v>0</v>
      </c>
      <c r="AI29" s="17">
        <v>0</v>
      </c>
      <c r="AJ29" s="17">
        <v>0</v>
      </c>
      <c r="AK29" s="12">
        <v>77306.899999999994</v>
      </c>
      <c r="AL29" s="16">
        <v>1846979.946</v>
      </c>
      <c r="AM29" s="17">
        <v>1359694.2999999998</v>
      </c>
      <c r="AN29" s="17">
        <v>0</v>
      </c>
      <c r="AO29" s="17">
        <v>0</v>
      </c>
      <c r="AP29" s="17">
        <v>247142.54</v>
      </c>
      <c r="AQ29" s="12">
        <v>3453816.7859999998</v>
      </c>
      <c r="AR29" s="16">
        <v>3315899.1770000001</v>
      </c>
      <c r="AS29" s="17">
        <v>508914.95999999996</v>
      </c>
      <c r="AT29" s="17">
        <v>600129.87</v>
      </c>
      <c r="AU29" s="17">
        <v>0</v>
      </c>
      <c r="AV29" s="17">
        <v>32328.080000000002</v>
      </c>
      <c r="AW29" s="12">
        <v>4457272.0870000003</v>
      </c>
      <c r="AX29" s="16">
        <v>45626.07</v>
      </c>
      <c r="AY29" s="17">
        <v>200660.41</v>
      </c>
      <c r="AZ29" s="17">
        <v>0</v>
      </c>
      <c r="BA29" s="17">
        <v>0</v>
      </c>
      <c r="BB29" s="17">
        <v>3559.51</v>
      </c>
      <c r="BC29" s="12">
        <v>249845.99000000002</v>
      </c>
      <c r="BD29" s="16">
        <v>839655.26899999997</v>
      </c>
      <c r="BE29" s="17">
        <v>903760.82</v>
      </c>
      <c r="BF29" s="17">
        <v>0</v>
      </c>
      <c r="BG29" s="17">
        <v>0</v>
      </c>
      <c r="BH29" s="17">
        <v>79385.399999999994</v>
      </c>
      <c r="BI29" s="12">
        <v>1822801.4889999998</v>
      </c>
      <c r="BJ29" s="16">
        <v>352951.15560000006</v>
      </c>
      <c r="BK29" s="17">
        <v>84017.872600000002</v>
      </c>
      <c r="BL29" s="17">
        <v>0</v>
      </c>
      <c r="BM29" s="17">
        <v>0</v>
      </c>
      <c r="BN29" s="17">
        <v>43909.473600000005</v>
      </c>
      <c r="BO29" s="12">
        <v>480878.50180000009</v>
      </c>
    </row>
    <row r="30" spans="1:67" x14ac:dyDescent="0.25">
      <c r="A30" s="4" t="s">
        <v>21</v>
      </c>
      <c r="B30" s="92">
        <v>1116799</v>
      </c>
      <c r="C30" s="87">
        <v>1260817</v>
      </c>
      <c r="D30" s="87">
        <v>670350</v>
      </c>
      <c r="E30" s="87">
        <v>0</v>
      </c>
      <c r="F30" s="87">
        <v>0</v>
      </c>
      <c r="G30" s="93">
        <v>3047966</v>
      </c>
      <c r="H30" s="16">
        <v>147018</v>
      </c>
      <c r="I30" s="17">
        <v>695865</v>
      </c>
      <c r="J30" s="17">
        <v>248364</v>
      </c>
      <c r="K30" s="17">
        <v>0</v>
      </c>
      <c r="L30" s="17">
        <v>0</v>
      </c>
      <c r="M30" s="12">
        <v>1091247</v>
      </c>
      <c r="N30" s="16">
        <v>389246</v>
      </c>
      <c r="O30" s="17">
        <v>222498</v>
      </c>
      <c r="P30" s="17">
        <v>56696</v>
      </c>
      <c r="Q30" s="17">
        <v>0</v>
      </c>
      <c r="R30" s="17">
        <v>0</v>
      </c>
      <c r="S30" s="12">
        <v>668440</v>
      </c>
      <c r="T30" s="16">
        <v>0</v>
      </c>
      <c r="U30" s="17">
        <v>0</v>
      </c>
      <c r="V30" s="17">
        <v>53336</v>
      </c>
      <c r="W30" s="17">
        <v>0</v>
      </c>
      <c r="X30" s="17">
        <v>0</v>
      </c>
      <c r="Y30" s="12">
        <v>53336</v>
      </c>
      <c r="Z30" s="16">
        <v>0</v>
      </c>
      <c r="AA30" s="17">
        <v>0</v>
      </c>
      <c r="AB30" s="17">
        <v>0</v>
      </c>
      <c r="AC30" s="17">
        <v>0</v>
      </c>
      <c r="AD30" s="17">
        <v>0</v>
      </c>
      <c r="AE30" s="12">
        <v>0</v>
      </c>
      <c r="AF30" s="25">
        <v>1441</v>
      </c>
      <c r="AG30" s="17">
        <v>4797</v>
      </c>
      <c r="AH30" s="17">
        <v>14323</v>
      </c>
      <c r="AI30" s="17">
        <v>0</v>
      </c>
      <c r="AJ30" s="17">
        <v>0</v>
      </c>
      <c r="AK30" s="12">
        <v>20561</v>
      </c>
      <c r="AL30" s="16">
        <v>58798</v>
      </c>
      <c r="AM30" s="17">
        <v>65154</v>
      </c>
      <c r="AN30" s="17">
        <v>0</v>
      </c>
      <c r="AO30" s="17">
        <v>0</v>
      </c>
      <c r="AP30" s="17">
        <v>0</v>
      </c>
      <c r="AQ30" s="12">
        <v>123952</v>
      </c>
      <c r="AR30" s="16">
        <v>462768</v>
      </c>
      <c r="AS30" s="17">
        <v>173710</v>
      </c>
      <c r="AT30" s="17">
        <v>112493</v>
      </c>
      <c r="AU30" s="17">
        <v>0</v>
      </c>
      <c r="AV30" s="17">
        <v>0</v>
      </c>
      <c r="AW30" s="12">
        <v>748971</v>
      </c>
      <c r="AX30" s="16">
        <v>21045</v>
      </c>
      <c r="AY30" s="17">
        <v>87790</v>
      </c>
      <c r="AZ30" s="17">
        <v>185138</v>
      </c>
      <c r="BA30" s="17">
        <v>0</v>
      </c>
      <c r="BB30" s="17">
        <v>0</v>
      </c>
      <c r="BC30" s="12">
        <v>293973</v>
      </c>
      <c r="BD30" s="16">
        <v>36483</v>
      </c>
      <c r="BE30" s="17">
        <v>11003</v>
      </c>
      <c r="BF30" s="17">
        <v>0</v>
      </c>
      <c r="BG30" s="17">
        <v>0</v>
      </c>
      <c r="BH30" s="17">
        <v>0</v>
      </c>
      <c r="BI30" s="12">
        <v>47486</v>
      </c>
      <c r="BJ30" s="16">
        <v>0</v>
      </c>
      <c r="BK30" s="17">
        <v>0</v>
      </c>
      <c r="BL30" s="17">
        <v>0</v>
      </c>
      <c r="BM30" s="17">
        <v>0</v>
      </c>
      <c r="BN30" s="17">
        <v>0</v>
      </c>
      <c r="BO30" s="12">
        <v>0</v>
      </c>
    </row>
    <row r="31" spans="1:67" x14ac:dyDescent="0.25">
      <c r="A31" s="4" t="s">
        <v>22</v>
      </c>
      <c r="B31" s="92">
        <v>18211715.780000001</v>
      </c>
      <c r="C31" s="87">
        <v>11915301.850000001</v>
      </c>
      <c r="D31" s="87">
        <v>8487680.2099999636</v>
      </c>
      <c r="E31" s="87">
        <v>0</v>
      </c>
      <c r="F31" s="87">
        <v>1266941.23</v>
      </c>
      <c r="G31" s="93">
        <v>39881639.069999963</v>
      </c>
      <c r="H31" s="16">
        <v>4200835.5599999996</v>
      </c>
      <c r="I31" s="17">
        <v>1207525.19</v>
      </c>
      <c r="J31" s="17">
        <v>5415820.179999968</v>
      </c>
      <c r="K31" s="17">
        <v>0</v>
      </c>
      <c r="L31" s="17">
        <v>232263.9</v>
      </c>
      <c r="M31" s="12">
        <v>11056444.829999968</v>
      </c>
      <c r="N31" s="16">
        <v>4270934.3099999996</v>
      </c>
      <c r="O31" s="17">
        <v>6830482.5700000003</v>
      </c>
      <c r="P31" s="17">
        <v>2244718.719999996</v>
      </c>
      <c r="Q31" s="17">
        <v>0</v>
      </c>
      <c r="R31" s="17">
        <v>35329.93</v>
      </c>
      <c r="S31" s="12">
        <v>13381465.529999994</v>
      </c>
      <c r="T31" s="16">
        <v>0</v>
      </c>
      <c r="U31" s="17">
        <v>0</v>
      </c>
      <c r="V31" s="17">
        <v>0</v>
      </c>
      <c r="W31" s="17">
        <v>0</v>
      </c>
      <c r="X31" s="17">
        <v>0</v>
      </c>
      <c r="Y31" s="12">
        <v>0</v>
      </c>
      <c r="Z31" s="16">
        <v>235865.04</v>
      </c>
      <c r="AA31" s="17">
        <v>74095.070000000007</v>
      </c>
      <c r="AB31" s="17">
        <v>0</v>
      </c>
      <c r="AC31" s="17">
        <v>0</v>
      </c>
      <c r="AD31" s="17">
        <v>84174.15</v>
      </c>
      <c r="AE31" s="12">
        <v>394134.26</v>
      </c>
      <c r="AF31" s="25">
        <v>0</v>
      </c>
      <c r="AG31" s="17">
        <v>0</v>
      </c>
      <c r="AH31" s="17">
        <v>15039.759999999989</v>
      </c>
      <c r="AI31" s="17">
        <v>0</v>
      </c>
      <c r="AJ31" s="17">
        <v>0</v>
      </c>
      <c r="AK31" s="12">
        <v>15039.759999999989</v>
      </c>
      <c r="AL31" s="16">
        <v>0</v>
      </c>
      <c r="AM31" s="17">
        <v>0</v>
      </c>
      <c r="AN31" s="17">
        <v>0</v>
      </c>
      <c r="AO31" s="17">
        <v>0</v>
      </c>
      <c r="AP31" s="17">
        <v>0</v>
      </c>
      <c r="AQ31" s="12">
        <v>0</v>
      </c>
      <c r="AR31" s="16">
        <v>2710750.04</v>
      </c>
      <c r="AS31" s="17">
        <v>334528.15999999997</v>
      </c>
      <c r="AT31" s="17">
        <v>378678.05</v>
      </c>
      <c r="AU31" s="17">
        <v>0</v>
      </c>
      <c r="AV31" s="17">
        <v>212.64</v>
      </c>
      <c r="AW31" s="12">
        <v>3424168.89</v>
      </c>
      <c r="AX31" s="16">
        <v>0</v>
      </c>
      <c r="AY31" s="17">
        <v>49290.07</v>
      </c>
      <c r="AZ31" s="17">
        <v>432516.80999999982</v>
      </c>
      <c r="BA31" s="17">
        <v>0</v>
      </c>
      <c r="BB31" s="17">
        <v>0</v>
      </c>
      <c r="BC31" s="12">
        <v>481806.87999999983</v>
      </c>
      <c r="BD31" s="16">
        <v>173169.09</v>
      </c>
      <c r="BE31" s="17">
        <v>337260.14</v>
      </c>
      <c r="BF31" s="17">
        <v>0</v>
      </c>
      <c r="BG31" s="17">
        <v>0</v>
      </c>
      <c r="BH31" s="17">
        <v>204281.39</v>
      </c>
      <c r="BI31" s="12">
        <v>714710.62</v>
      </c>
      <c r="BJ31" s="16">
        <v>6620161.7400000002</v>
      </c>
      <c r="BK31" s="17">
        <v>3082120.65</v>
      </c>
      <c r="BL31" s="17">
        <v>906.68999999999869</v>
      </c>
      <c r="BM31" s="17">
        <v>0</v>
      </c>
      <c r="BN31" s="17">
        <v>710679.22</v>
      </c>
      <c r="BO31" s="12">
        <v>10413868.300000001</v>
      </c>
    </row>
    <row r="32" spans="1:67" x14ac:dyDescent="0.25">
      <c r="A32" s="4" t="s">
        <v>23</v>
      </c>
      <c r="B32" s="92">
        <v>2109626</v>
      </c>
      <c r="C32" s="87">
        <v>3957097</v>
      </c>
      <c r="D32" s="87">
        <v>0</v>
      </c>
      <c r="E32" s="87">
        <v>0</v>
      </c>
      <c r="F32" s="87">
        <v>256112</v>
      </c>
      <c r="G32" s="93">
        <v>6322835</v>
      </c>
      <c r="H32" s="16">
        <v>139423</v>
      </c>
      <c r="I32" s="17">
        <v>1968576</v>
      </c>
      <c r="J32" s="17">
        <v>0</v>
      </c>
      <c r="K32" s="17">
        <v>0</v>
      </c>
      <c r="L32" s="17">
        <v>59769</v>
      </c>
      <c r="M32" s="12">
        <v>2167768</v>
      </c>
      <c r="N32" s="16">
        <v>625387</v>
      </c>
      <c r="O32" s="17">
        <v>576163</v>
      </c>
      <c r="P32" s="17">
        <v>0</v>
      </c>
      <c r="Q32" s="17">
        <v>0</v>
      </c>
      <c r="R32" s="17">
        <v>14934</v>
      </c>
      <c r="S32" s="12">
        <v>1216484</v>
      </c>
      <c r="T32" s="16">
        <v>282369</v>
      </c>
      <c r="U32" s="17">
        <v>325563</v>
      </c>
      <c r="V32" s="17">
        <v>0</v>
      </c>
      <c r="W32" s="17">
        <v>0</v>
      </c>
      <c r="X32" s="17">
        <v>-878</v>
      </c>
      <c r="Y32" s="12">
        <v>607054</v>
      </c>
      <c r="Z32" s="16">
        <v>0</v>
      </c>
      <c r="AA32" s="17">
        <v>0</v>
      </c>
      <c r="AB32" s="17">
        <v>0</v>
      </c>
      <c r="AC32" s="17">
        <v>0</v>
      </c>
      <c r="AD32" s="17">
        <v>0</v>
      </c>
      <c r="AE32" s="12">
        <v>0</v>
      </c>
      <c r="AF32" s="25">
        <v>76847</v>
      </c>
      <c r="AG32" s="17">
        <v>46835</v>
      </c>
      <c r="AH32" s="17">
        <v>0</v>
      </c>
      <c r="AI32" s="17">
        <v>0</v>
      </c>
      <c r="AJ32" s="17">
        <v>1410</v>
      </c>
      <c r="AK32" s="12">
        <v>125092</v>
      </c>
      <c r="AL32" s="16">
        <v>150507</v>
      </c>
      <c r="AM32" s="17">
        <v>65269</v>
      </c>
      <c r="AN32" s="17">
        <v>0</v>
      </c>
      <c r="AO32" s="17">
        <v>0</v>
      </c>
      <c r="AP32" s="17">
        <v>6328</v>
      </c>
      <c r="AQ32" s="12">
        <v>222104</v>
      </c>
      <c r="AR32" s="16">
        <v>550491</v>
      </c>
      <c r="AS32" s="17">
        <v>326986</v>
      </c>
      <c r="AT32" s="17">
        <v>0</v>
      </c>
      <c r="AU32" s="17">
        <v>0</v>
      </c>
      <c r="AV32" s="17">
        <v>48776</v>
      </c>
      <c r="AW32" s="12">
        <v>926253</v>
      </c>
      <c r="AX32" s="16">
        <v>65265</v>
      </c>
      <c r="AY32" s="17">
        <v>360806</v>
      </c>
      <c r="AZ32" s="17">
        <v>0</v>
      </c>
      <c r="BA32" s="17">
        <v>0</v>
      </c>
      <c r="BB32" s="17">
        <v>22928</v>
      </c>
      <c r="BC32" s="12">
        <v>448999</v>
      </c>
      <c r="BD32" s="16">
        <v>70102</v>
      </c>
      <c r="BE32" s="17">
        <v>239520</v>
      </c>
      <c r="BF32" s="17">
        <v>0</v>
      </c>
      <c r="BG32" s="17">
        <v>0</v>
      </c>
      <c r="BH32" s="17">
        <v>95526</v>
      </c>
      <c r="BI32" s="12">
        <v>405148</v>
      </c>
      <c r="BJ32" s="16">
        <v>149235</v>
      </c>
      <c r="BK32" s="17">
        <v>47379</v>
      </c>
      <c r="BL32" s="17">
        <v>0</v>
      </c>
      <c r="BM32" s="17">
        <v>0</v>
      </c>
      <c r="BN32" s="17">
        <v>7319</v>
      </c>
      <c r="BO32" s="12">
        <v>203933</v>
      </c>
    </row>
    <row r="33" spans="1:67" x14ac:dyDescent="0.25">
      <c r="A33" s="4" t="s">
        <v>24</v>
      </c>
      <c r="B33" s="92">
        <v>1751000</v>
      </c>
      <c r="C33" s="87">
        <v>1518000</v>
      </c>
      <c r="D33" s="87">
        <v>1140000</v>
      </c>
      <c r="E33" s="87">
        <v>0</v>
      </c>
      <c r="F33" s="87">
        <v>0</v>
      </c>
      <c r="G33" s="93">
        <v>4409000</v>
      </c>
      <c r="H33" s="16">
        <v>222000</v>
      </c>
      <c r="I33" s="17">
        <v>625000</v>
      </c>
      <c r="J33" s="17">
        <v>119000</v>
      </c>
      <c r="K33" s="17">
        <v>0</v>
      </c>
      <c r="L33" s="17">
        <v>0</v>
      </c>
      <c r="M33" s="12">
        <v>966000</v>
      </c>
      <c r="N33" s="16">
        <v>49000</v>
      </c>
      <c r="O33" s="17">
        <v>293000</v>
      </c>
      <c r="P33" s="17">
        <v>986000</v>
      </c>
      <c r="Q33" s="17">
        <v>0</v>
      </c>
      <c r="R33" s="17">
        <v>0</v>
      </c>
      <c r="S33" s="12">
        <v>1328000</v>
      </c>
      <c r="T33" s="16">
        <v>0</v>
      </c>
      <c r="U33" s="17">
        <v>0</v>
      </c>
      <c r="V33" s="17">
        <v>0</v>
      </c>
      <c r="W33" s="17">
        <v>0</v>
      </c>
      <c r="X33" s="17">
        <v>0</v>
      </c>
      <c r="Y33" s="12">
        <v>0</v>
      </c>
      <c r="Z33" s="16">
        <v>0</v>
      </c>
      <c r="AA33" s="17">
        <v>0</v>
      </c>
      <c r="AB33" s="17">
        <v>0</v>
      </c>
      <c r="AC33" s="17">
        <v>0</v>
      </c>
      <c r="AD33" s="17">
        <v>0</v>
      </c>
      <c r="AE33" s="12">
        <v>0</v>
      </c>
      <c r="AF33" s="25">
        <v>0</v>
      </c>
      <c r="AG33" s="17">
        <v>0</v>
      </c>
      <c r="AH33" s="17">
        <v>0</v>
      </c>
      <c r="AI33" s="17">
        <v>0</v>
      </c>
      <c r="AJ33" s="17">
        <v>0</v>
      </c>
      <c r="AK33" s="12">
        <v>0</v>
      </c>
      <c r="AL33" s="16">
        <v>0</v>
      </c>
      <c r="AM33" s="17">
        <v>0</v>
      </c>
      <c r="AN33" s="17">
        <v>0</v>
      </c>
      <c r="AO33" s="17">
        <v>0</v>
      </c>
      <c r="AP33" s="17">
        <v>0</v>
      </c>
      <c r="AQ33" s="12">
        <v>0</v>
      </c>
      <c r="AR33" s="16">
        <v>2000</v>
      </c>
      <c r="AS33" s="17">
        <v>420000</v>
      </c>
      <c r="AT33" s="17">
        <v>31000</v>
      </c>
      <c r="AU33" s="17">
        <v>0</v>
      </c>
      <c r="AV33" s="17">
        <v>0</v>
      </c>
      <c r="AW33" s="12">
        <v>453000</v>
      </c>
      <c r="AX33" s="16">
        <v>2000</v>
      </c>
      <c r="AY33" s="17">
        <v>116000</v>
      </c>
      <c r="AZ33" s="17">
        <v>1000</v>
      </c>
      <c r="BA33" s="17">
        <v>0</v>
      </c>
      <c r="BB33" s="17">
        <v>0</v>
      </c>
      <c r="BC33" s="12">
        <v>119000</v>
      </c>
      <c r="BD33" s="16">
        <v>117000</v>
      </c>
      <c r="BE33" s="17">
        <v>64000</v>
      </c>
      <c r="BF33" s="17">
        <v>3000</v>
      </c>
      <c r="BG33" s="17">
        <v>0</v>
      </c>
      <c r="BH33" s="17">
        <v>0</v>
      </c>
      <c r="BI33" s="12">
        <v>184000</v>
      </c>
      <c r="BJ33" s="16">
        <v>1359000</v>
      </c>
      <c r="BK33" s="17">
        <v>0</v>
      </c>
      <c r="BL33" s="17">
        <v>0</v>
      </c>
      <c r="BM33" s="17">
        <v>0</v>
      </c>
      <c r="BN33" s="17">
        <v>0</v>
      </c>
      <c r="BO33" s="12">
        <v>1359000</v>
      </c>
    </row>
    <row r="34" spans="1:67" ht="13.2" customHeight="1" x14ac:dyDescent="0.25">
      <c r="A34" s="4" t="s">
        <v>25</v>
      </c>
      <c r="B34" s="92">
        <v>10519669.810000001</v>
      </c>
      <c r="C34" s="87">
        <v>24000434.100000001</v>
      </c>
      <c r="D34" s="87">
        <v>5722568.6200000001</v>
      </c>
      <c r="E34" s="87">
        <v>1585.28</v>
      </c>
      <c r="F34" s="87">
        <v>283089.93999999994</v>
      </c>
      <c r="G34" s="93">
        <v>40527347.75</v>
      </c>
      <c r="H34" s="16">
        <v>1742185.51</v>
      </c>
      <c r="I34" s="17">
        <v>5187429.55</v>
      </c>
      <c r="J34" s="17">
        <v>1251798.68</v>
      </c>
      <c r="K34" s="17">
        <v>0</v>
      </c>
      <c r="L34" s="17">
        <v>19652.25</v>
      </c>
      <c r="M34" s="12">
        <v>8201065.9899999993</v>
      </c>
      <c r="N34" s="16">
        <v>3795853.93</v>
      </c>
      <c r="O34" s="17">
        <v>5917688.3700000001</v>
      </c>
      <c r="P34" s="17">
        <v>452358.62</v>
      </c>
      <c r="Q34" s="17">
        <v>0</v>
      </c>
      <c r="R34" s="17">
        <v>220873.4</v>
      </c>
      <c r="S34" s="12">
        <v>10386774.32</v>
      </c>
      <c r="T34" s="16">
        <v>0</v>
      </c>
      <c r="U34" s="17">
        <v>0</v>
      </c>
      <c r="V34" s="17">
        <v>0</v>
      </c>
      <c r="W34" s="17">
        <v>0</v>
      </c>
      <c r="X34" s="17">
        <v>0</v>
      </c>
      <c r="Y34" s="12">
        <v>0</v>
      </c>
      <c r="Z34" s="16">
        <v>1396978.03</v>
      </c>
      <c r="AA34" s="17">
        <v>1493958.49</v>
      </c>
      <c r="AB34" s="17">
        <v>439847.19</v>
      </c>
      <c r="AC34" s="17">
        <v>0</v>
      </c>
      <c r="AD34" s="17">
        <v>21887.38</v>
      </c>
      <c r="AE34" s="12">
        <v>3352671.09</v>
      </c>
      <c r="AF34" s="25">
        <v>37.46</v>
      </c>
      <c r="AG34" s="17">
        <v>0</v>
      </c>
      <c r="AH34" s="17">
        <v>0</v>
      </c>
      <c r="AI34" s="17">
        <v>0</v>
      </c>
      <c r="AJ34" s="17">
        <v>0</v>
      </c>
      <c r="AK34" s="12">
        <v>37.46</v>
      </c>
      <c r="AL34" s="16">
        <v>1499248.92</v>
      </c>
      <c r="AM34" s="17">
        <v>3539809.75</v>
      </c>
      <c r="AN34" s="17">
        <v>595941.80000000005</v>
      </c>
      <c r="AO34" s="17">
        <v>-27.61</v>
      </c>
      <c r="AP34" s="17">
        <v>0</v>
      </c>
      <c r="AQ34" s="12">
        <v>5634972.8599999994</v>
      </c>
      <c r="AR34" s="16">
        <v>0</v>
      </c>
      <c r="AS34" s="17">
        <v>3279779.62</v>
      </c>
      <c r="AT34" s="17">
        <v>266470.03999999998</v>
      </c>
      <c r="AU34" s="17">
        <v>0</v>
      </c>
      <c r="AV34" s="17">
        <v>0</v>
      </c>
      <c r="AW34" s="12">
        <v>3546249.66</v>
      </c>
      <c r="AX34" s="16">
        <v>68327.72</v>
      </c>
      <c r="AY34" s="17">
        <v>863467.52000000002</v>
      </c>
      <c r="AZ34" s="17">
        <v>975390.24</v>
      </c>
      <c r="BA34" s="17">
        <v>1.9</v>
      </c>
      <c r="BB34" s="17">
        <v>0</v>
      </c>
      <c r="BC34" s="12">
        <v>1907187.38</v>
      </c>
      <c r="BD34" s="16">
        <v>1259957.96</v>
      </c>
      <c r="BE34" s="17">
        <v>2845111.79</v>
      </c>
      <c r="BF34" s="17">
        <v>2260.59</v>
      </c>
      <c r="BG34" s="17">
        <v>1610.99</v>
      </c>
      <c r="BH34" s="17">
        <v>0</v>
      </c>
      <c r="BI34" s="12">
        <v>4108941.33</v>
      </c>
      <c r="BJ34" s="16">
        <v>757080.28</v>
      </c>
      <c r="BK34" s="17">
        <v>873189.01</v>
      </c>
      <c r="BL34" s="17">
        <v>1738501.46</v>
      </c>
      <c r="BM34" s="17">
        <v>0</v>
      </c>
      <c r="BN34" s="17">
        <v>20676.91</v>
      </c>
      <c r="BO34" s="12">
        <v>3389447.66</v>
      </c>
    </row>
    <row r="35" spans="1:67" x14ac:dyDescent="0.25">
      <c r="A35" s="4" t="s">
        <v>26</v>
      </c>
      <c r="B35" s="92">
        <v>16782456.16</v>
      </c>
      <c r="C35" s="87">
        <v>18561091.23</v>
      </c>
      <c r="D35" s="87">
        <v>7628231</v>
      </c>
      <c r="E35" s="87">
        <v>0</v>
      </c>
      <c r="F35" s="87">
        <v>2482841.8799999994</v>
      </c>
      <c r="G35" s="93">
        <v>45454620.270000011</v>
      </c>
      <c r="H35" s="16">
        <v>2074673.14</v>
      </c>
      <c r="I35" s="17">
        <v>5222849.42</v>
      </c>
      <c r="J35" s="17">
        <v>3628493</v>
      </c>
      <c r="K35" s="17">
        <v>0</v>
      </c>
      <c r="L35" s="17">
        <v>91508.72</v>
      </c>
      <c r="M35" s="12">
        <v>11017524.279999999</v>
      </c>
      <c r="N35" s="16">
        <v>4536994.34</v>
      </c>
      <c r="O35" s="17">
        <v>8404677.7699999996</v>
      </c>
      <c r="P35" s="17">
        <v>1796157</v>
      </c>
      <c r="Q35" s="17">
        <v>0</v>
      </c>
      <c r="R35" s="17">
        <v>106752.93</v>
      </c>
      <c r="S35" s="12">
        <v>14844582.039999999</v>
      </c>
      <c r="T35" s="16">
        <v>0</v>
      </c>
      <c r="U35" s="17">
        <v>0</v>
      </c>
      <c r="V35" s="17">
        <v>0</v>
      </c>
      <c r="W35" s="17">
        <v>0</v>
      </c>
      <c r="X35" s="17">
        <v>0</v>
      </c>
      <c r="Y35" s="12">
        <v>0</v>
      </c>
      <c r="Z35" s="16">
        <v>6895.04</v>
      </c>
      <c r="AA35" s="17">
        <v>15016.24</v>
      </c>
      <c r="AB35" s="17">
        <v>78492</v>
      </c>
      <c r="AC35" s="17">
        <v>0</v>
      </c>
      <c r="AD35" s="17">
        <v>378.02</v>
      </c>
      <c r="AE35" s="12">
        <v>100781.3</v>
      </c>
      <c r="AF35" s="25">
        <v>605578.12</v>
      </c>
      <c r="AG35" s="17">
        <v>431426.83</v>
      </c>
      <c r="AH35" s="17">
        <v>76673</v>
      </c>
      <c r="AI35" s="17">
        <v>0</v>
      </c>
      <c r="AJ35" s="17">
        <v>12016.65</v>
      </c>
      <c r="AK35" s="12">
        <v>1125694.5999999999</v>
      </c>
      <c r="AL35" s="16">
        <v>1141882.8700000001</v>
      </c>
      <c r="AM35" s="17">
        <v>718782.6</v>
      </c>
      <c r="AN35" s="17">
        <v>272162</v>
      </c>
      <c r="AO35" s="17">
        <v>0</v>
      </c>
      <c r="AP35" s="17">
        <v>34815.25</v>
      </c>
      <c r="AQ35" s="12">
        <v>2167642.7200000002</v>
      </c>
      <c r="AR35" s="16">
        <v>5715006.46</v>
      </c>
      <c r="AS35" s="17">
        <v>2240769.41</v>
      </c>
      <c r="AT35" s="17">
        <v>1232885</v>
      </c>
      <c r="AU35" s="17">
        <v>0</v>
      </c>
      <c r="AV35" s="17">
        <v>175846.96</v>
      </c>
      <c r="AW35" s="12">
        <v>9364507.8300000019</v>
      </c>
      <c r="AX35" s="16">
        <v>1172373.5900000001</v>
      </c>
      <c r="AY35" s="17">
        <v>849764.98</v>
      </c>
      <c r="AZ35" s="17">
        <v>496141</v>
      </c>
      <c r="BA35" s="17">
        <v>0</v>
      </c>
      <c r="BB35" s="17">
        <v>21351.43</v>
      </c>
      <c r="BC35" s="12">
        <v>2539631.0000000005</v>
      </c>
      <c r="BD35" s="16">
        <v>1043907.47</v>
      </c>
      <c r="BE35" s="17">
        <v>609467.80000000005</v>
      </c>
      <c r="BF35" s="17">
        <v>5422</v>
      </c>
      <c r="BG35" s="17">
        <v>0</v>
      </c>
      <c r="BH35" s="17">
        <v>2034810.14</v>
      </c>
      <c r="BI35" s="12">
        <v>3693607.41</v>
      </c>
      <c r="BJ35" s="16">
        <v>485145.13</v>
      </c>
      <c r="BK35" s="17">
        <v>68336.179999999993</v>
      </c>
      <c r="BL35" s="17">
        <v>41806</v>
      </c>
      <c r="BM35" s="17">
        <v>0</v>
      </c>
      <c r="BN35" s="17">
        <v>5361.78</v>
      </c>
      <c r="BO35" s="12">
        <v>600649.09000000008</v>
      </c>
    </row>
    <row r="36" spans="1:67" x14ac:dyDescent="0.25">
      <c r="A36" s="4" t="s">
        <v>27</v>
      </c>
      <c r="B36" s="92">
        <v>31685914.32</v>
      </c>
      <c r="C36" s="87">
        <v>34919057.369999997</v>
      </c>
      <c r="D36" s="87">
        <v>13428473.690000001</v>
      </c>
      <c r="E36" s="87">
        <v>0</v>
      </c>
      <c r="F36" s="87">
        <v>2269852.23</v>
      </c>
      <c r="G36" s="93">
        <v>82303297.609999999</v>
      </c>
      <c r="H36" s="16">
        <v>12601672.189999999</v>
      </c>
      <c r="I36" s="17">
        <v>6849050.2300000004</v>
      </c>
      <c r="J36" s="17">
        <v>5664251.9000000004</v>
      </c>
      <c r="K36" s="17">
        <v>0</v>
      </c>
      <c r="L36" s="17">
        <v>1208029.08</v>
      </c>
      <c r="M36" s="12">
        <v>26323003.399999999</v>
      </c>
      <c r="N36" s="16">
        <v>5684622.25</v>
      </c>
      <c r="O36" s="17">
        <v>6194105.1100000003</v>
      </c>
      <c r="P36" s="17">
        <v>1970375.04</v>
      </c>
      <c r="Q36" s="17">
        <v>0</v>
      </c>
      <c r="R36" s="17">
        <v>1014310.57</v>
      </c>
      <c r="S36" s="12">
        <v>14863412.969999999</v>
      </c>
      <c r="T36" s="16">
        <v>0</v>
      </c>
      <c r="U36" s="17">
        <v>283101.46999999997</v>
      </c>
      <c r="V36" s="17">
        <v>0</v>
      </c>
      <c r="W36" s="17">
        <v>0</v>
      </c>
      <c r="X36" s="17">
        <v>9000</v>
      </c>
      <c r="Y36" s="12">
        <v>292101.46999999997</v>
      </c>
      <c r="Z36" s="16">
        <v>14757.96</v>
      </c>
      <c r="AA36" s="17">
        <v>1423673.73</v>
      </c>
      <c r="AB36" s="17">
        <v>117545.41</v>
      </c>
      <c r="AC36" s="17">
        <v>0</v>
      </c>
      <c r="AD36" s="17">
        <v>0</v>
      </c>
      <c r="AE36" s="12">
        <v>1555977.0999999999</v>
      </c>
      <c r="AF36" s="25">
        <v>1073292.53</v>
      </c>
      <c r="AG36" s="17">
        <v>1152667.3600000001</v>
      </c>
      <c r="AH36" s="17">
        <v>354773.5</v>
      </c>
      <c r="AI36" s="17">
        <v>0</v>
      </c>
      <c r="AJ36" s="17">
        <v>-102736.13</v>
      </c>
      <c r="AK36" s="12">
        <v>2477997.2600000002</v>
      </c>
      <c r="AL36" s="16">
        <v>295065.07</v>
      </c>
      <c r="AM36" s="17">
        <v>230928.53</v>
      </c>
      <c r="AN36" s="17">
        <v>57616.78</v>
      </c>
      <c r="AO36" s="17">
        <v>0</v>
      </c>
      <c r="AP36" s="17">
        <v>-933.99</v>
      </c>
      <c r="AQ36" s="12">
        <v>582676.39</v>
      </c>
      <c r="AR36" s="16">
        <v>0</v>
      </c>
      <c r="AS36" s="17">
        <v>10831647.949999999</v>
      </c>
      <c r="AT36" s="17">
        <v>1345464.51</v>
      </c>
      <c r="AU36" s="17">
        <v>0</v>
      </c>
      <c r="AV36" s="17">
        <v>0</v>
      </c>
      <c r="AW36" s="12">
        <v>12177112.459999999</v>
      </c>
      <c r="AX36" s="16">
        <v>163.37</v>
      </c>
      <c r="AY36" s="17">
        <v>207236.42</v>
      </c>
      <c r="AZ36" s="17">
        <v>889111.74</v>
      </c>
      <c r="BA36" s="17">
        <v>0</v>
      </c>
      <c r="BB36" s="17">
        <v>-137689.65</v>
      </c>
      <c r="BC36" s="12">
        <v>958821.88</v>
      </c>
      <c r="BD36" s="16">
        <v>17800.38</v>
      </c>
      <c r="BE36" s="17">
        <v>2797787.27</v>
      </c>
      <c r="BF36" s="17">
        <v>0</v>
      </c>
      <c r="BG36" s="17">
        <v>0</v>
      </c>
      <c r="BH36" s="17">
        <v>123841.96</v>
      </c>
      <c r="BI36" s="12">
        <v>2939429.61</v>
      </c>
      <c r="BJ36" s="16">
        <v>11998540.57</v>
      </c>
      <c r="BK36" s="17">
        <v>4948859.3</v>
      </c>
      <c r="BL36" s="17">
        <v>3029334.81</v>
      </c>
      <c r="BM36" s="17">
        <v>0</v>
      </c>
      <c r="BN36" s="17">
        <v>156030.39000000001</v>
      </c>
      <c r="BO36" s="12">
        <v>20132765.07</v>
      </c>
    </row>
    <row r="37" spans="1:67" x14ac:dyDescent="0.25">
      <c r="A37" s="4" t="s">
        <v>28</v>
      </c>
      <c r="B37" s="92">
        <v>8068182</v>
      </c>
      <c r="C37" s="87">
        <v>5632467</v>
      </c>
      <c r="D37" s="87">
        <v>870076</v>
      </c>
      <c r="E37" s="87">
        <v>0</v>
      </c>
      <c r="F37" s="87">
        <v>25538</v>
      </c>
      <c r="G37" s="93">
        <v>14596263</v>
      </c>
      <c r="H37" s="16">
        <v>2757923</v>
      </c>
      <c r="I37" s="17">
        <v>1343954</v>
      </c>
      <c r="J37" s="17">
        <v>0</v>
      </c>
      <c r="K37" s="17">
        <v>0</v>
      </c>
      <c r="L37" s="17">
        <v>0</v>
      </c>
      <c r="M37" s="12">
        <v>4101877</v>
      </c>
      <c r="N37" s="16">
        <v>2097264</v>
      </c>
      <c r="O37" s="17">
        <v>1434996</v>
      </c>
      <c r="P37" s="17">
        <v>267855</v>
      </c>
      <c r="Q37" s="17">
        <v>0</v>
      </c>
      <c r="R37" s="17">
        <v>0</v>
      </c>
      <c r="S37" s="12">
        <v>3800115</v>
      </c>
      <c r="T37" s="16">
        <v>0</v>
      </c>
      <c r="U37" s="17">
        <v>0</v>
      </c>
      <c r="V37" s="17">
        <v>0</v>
      </c>
      <c r="W37" s="17">
        <v>0</v>
      </c>
      <c r="X37" s="17">
        <v>0</v>
      </c>
      <c r="Y37" s="12">
        <v>0</v>
      </c>
      <c r="Z37" s="16">
        <v>736779</v>
      </c>
      <c r="AA37" s="17">
        <v>606104</v>
      </c>
      <c r="AB37" s="17">
        <v>0</v>
      </c>
      <c r="AC37" s="17">
        <v>0</v>
      </c>
      <c r="AD37" s="17">
        <v>0</v>
      </c>
      <c r="AE37" s="12">
        <v>1342883</v>
      </c>
      <c r="AF37" s="25">
        <v>0</v>
      </c>
      <c r="AG37" s="17">
        <v>52763</v>
      </c>
      <c r="AH37" s="17">
        <v>0</v>
      </c>
      <c r="AI37" s="17">
        <v>0</v>
      </c>
      <c r="AJ37" s="17">
        <v>0</v>
      </c>
      <c r="AK37" s="12">
        <v>52763</v>
      </c>
      <c r="AL37" s="16">
        <v>181276</v>
      </c>
      <c r="AM37" s="17">
        <v>34772</v>
      </c>
      <c r="AN37" s="17">
        <v>0</v>
      </c>
      <c r="AO37" s="17">
        <v>0</v>
      </c>
      <c r="AP37" s="17">
        <v>0</v>
      </c>
      <c r="AQ37" s="12">
        <v>216048</v>
      </c>
      <c r="AR37" s="16">
        <v>0</v>
      </c>
      <c r="AS37" s="17">
        <v>1038</v>
      </c>
      <c r="AT37" s="17">
        <v>0</v>
      </c>
      <c r="AU37" s="17">
        <v>0</v>
      </c>
      <c r="AV37" s="17">
        <v>0</v>
      </c>
      <c r="AW37" s="12">
        <v>1038</v>
      </c>
      <c r="AX37" s="16">
        <v>982882</v>
      </c>
      <c r="AY37" s="17">
        <v>1047282</v>
      </c>
      <c r="AZ37" s="17">
        <v>0</v>
      </c>
      <c r="BA37" s="17">
        <v>0</v>
      </c>
      <c r="BB37" s="17">
        <v>25538</v>
      </c>
      <c r="BC37" s="12">
        <v>2055702</v>
      </c>
      <c r="BD37" s="16">
        <v>805864</v>
      </c>
      <c r="BE37" s="17">
        <v>474749</v>
      </c>
      <c r="BF37" s="17">
        <v>0</v>
      </c>
      <c r="BG37" s="17">
        <v>0</v>
      </c>
      <c r="BH37" s="17">
        <v>0</v>
      </c>
      <c r="BI37" s="12">
        <v>1280613</v>
      </c>
      <c r="BJ37" s="16">
        <v>506194</v>
      </c>
      <c r="BK37" s="17">
        <v>636809</v>
      </c>
      <c r="BL37" s="17">
        <v>602221</v>
      </c>
      <c r="BM37" s="17">
        <v>0</v>
      </c>
      <c r="BN37" s="17">
        <v>0</v>
      </c>
      <c r="BO37" s="12">
        <v>1745224</v>
      </c>
    </row>
    <row r="38" spans="1:67" x14ac:dyDescent="0.25">
      <c r="A38" s="4" t="s">
        <v>29</v>
      </c>
      <c r="B38" s="92">
        <v>1948214</v>
      </c>
      <c r="C38" s="87">
        <v>1900778</v>
      </c>
      <c r="D38" s="87">
        <v>1556996</v>
      </c>
      <c r="E38" s="87">
        <v>0</v>
      </c>
      <c r="F38" s="87">
        <v>0</v>
      </c>
      <c r="G38" s="93">
        <v>5405988</v>
      </c>
      <c r="H38" s="16">
        <v>12497</v>
      </c>
      <c r="I38" s="17">
        <v>192935</v>
      </c>
      <c r="J38" s="17">
        <v>484798</v>
      </c>
      <c r="K38" s="17">
        <v>0</v>
      </c>
      <c r="L38" s="17">
        <v>0</v>
      </c>
      <c r="M38" s="12">
        <v>690230</v>
      </c>
      <c r="N38" s="16">
        <v>792182</v>
      </c>
      <c r="O38" s="17">
        <v>919236</v>
      </c>
      <c r="P38" s="17">
        <v>54541</v>
      </c>
      <c r="Q38" s="17">
        <v>0</v>
      </c>
      <c r="R38" s="17">
        <v>0</v>
      </c>
      <c r="S38" s="12">
        <v>1765959</v>
      </c>
      <c r="T38" s="16">
        <v>147438</v>
      </c>
      <c r="U38" s="17">
        <v>0</v>
      </c>
      <c r="V38" s="17">
        <v>0</v>
      </c>
      <c r="W38" s="17">
        <v>0</v>
      </c>
      <c r="X38" s="17">
        <v>0</v>
      </c>
      <c r="Y38" s="12">
        <v>147438</v>
      </c>
      <c r="Z38" s="16">
        <v>0</v>
      </c>
      <c r="AA38" s="17">
        <v>0</v>
      </c>
      <c r="AB38" s="17">
        <v>0</v>
      </c>
      <c r="AC38" s="17">
        <v>0</v>
      </c>
      <c r="AD38" s="17">
        <v>0</v>
      </c>
      <c r="AE38" s="12">
        <v>0</v>
      </c>
      <c r="AF38" s="25">
        <v>55278</v>
      </c>
      <c r="AG38" s="17">
        <v>0</v>
      </c>
      <c r="AH38" s="17">
        <v>0</v>
      </c>
      <c r="AI38" s="17">
        <v>0</v>
      </c>
      <c r="AJ38" s="17">
        <v>0</v>
      </c>
      <c r="AK38" s="12">
        <v>55278</v>
      </c>
      <c r="AL38" s="16">
        <v>0</v>
      </c>
      <c r="AM38" s="17">
        <v>0</v>
      </c>
      <c r="AN38" s="17">
        <v>0</v>
      </c>
      <c r="AO38" s="17">
        <v>0</v>
      </c>
      <c r="AP38" s="17">
        <v>0</v>
      </c>
      <c r="AQ38" s="12">
        <v>0</v>
      </c>
      <c r="AR38" s="16">
        <v>690425</v>
      </c>
      <c r="AS38" s="17">
        <v>66149</v>
      </c>
      <c r="AT38" s="17">
        <v>62331</v>
      </c>
      <c r="AU38" s="17">
        <v>0</v>
      </c>
      <c r="AV38" s="17">
        <v>0</v>
      </c>
      <c r="AW38" s="12">
        <v>818905</v>
      </c>
      <c r="AX38" s="16">
        <v>115890</v>
      </c>
      <c r="AY38" s="17">
        <v>650094</v>
      </c>
      <c r="AZ38" s="17">
        <v>955326</v>
      </c>
      <c r="BA38" s="17">
        <v>0</v>
      </c>
      <c r="BB38" s="17">
        <v>0</v>
      </c>
      <c r="BC38" s="12">
        <v>1721310</v>
      </c>
      <c r="BD38" s="16">
        <v>0</v>
      </c>
      <c r="BE38" s="17">
        <v>0</v>
      </c>
      <c r="BF38" s="17">
        <v>0</v>
      </c>
      <c r="BG38" s="17">
        <v>0</v>
      </c>
      <c r="BH38" s="17">
        <v>0</v>
      </c>
      <c r="BI38" s="12">
        <v>0</v>
      </c>
      <c r="BJ38" s="16">
        <v>134504</v>
      </c>
      <c r="BK38" s="17">
        <v>72364</v>
      </c>
      <c r="BL38" s="17">
        <v>0</v>
      </c>
      <c r="BM38" s="17">
        <v>0</v>
      </c>
      <c r="BN38" s="17">
        <v>0</v>
      </c>
      <c r="BO38" s="12">
        <v>206868</v>
      </c>
    </row>
    <row r="39" spans="1:67" x14ac:dyDescent="0.25">
      <c r="A39" s="4" t="s">
        <v>30</v>
      </c>
      <c r="B39" s="92">
        <v>511079</v>
      </c>
      <c r="C39" s="87">
        <v>668673</v>
      </c>
      <c r="D39" s="87">
        <v>523304</v>
      </c>
      <c r="E39" s="87">
        <v>0</v>
      </c>
      <c r="F39" s="87">
        <v>283229</v>
      </c>
      <c r="G39" s="93">
        <v>1986285</v>
      </c>
      <c r="H39" s="16">
        <v>126454</v>
      </c>
      <c r="I39" s="17">
        <v>436604</v>
      </c>
      <c r="J39" s="17">
        <v>279252</v>
      </c>
      <c r="K39" s="17">
        <v>0</v>
      </c>
      <c r="L39" s="17">
        <v>311</v>
      </c>
      <c r="M39" s="12">
        <v>842621</v>
      </c>
      <c r="N39" s="16">
        <v>171739</v>
      </c>
      <c r="O39" s="17">
        <v>104068</v>
      </c>
      <c r="P39" s="17">
        <v>0</v>
      </c>
      <c r="Q39" s="17">
        <v>0</v>
      </c>
      <c r="R39" s="17">
        <v>0</v>
      </c>
      <c r="S39" s="12">
        <v>275807</v>
      </c>
      <c r="T39" s="16">
        <v>25272</v>
      </c>
      <c r="U39" s="17">
        <v>10474</v>
      </c>
      <c r="V39" s="17">
        <v>33026</v>
      </c>
      <c r="W39" s="17">
        <v>0</v>
      </c>
      <c r="X39" s="17">
        <v>0</v>
      </c>
      <c r="Y39" s="12">
        <v>68772</v>
      </c>
      <c r="Z39" s="16">
        <v>0</v>
      </c>
      <c r="AA39" s="17">
        <v>0</v>
      </c>
      <c r="AB39" s="17">
        <v>0</v>
      </c>
      <c r="AC39" s="17">
        <v>0</v>
      </c>
      <c r="AD39" s="17">
        <v>0</v>
      </c>
      <c r="AE39" s="12">
        <v>0</v>
      </c>
      <c r="AF39" s="25">
        <v>0</v>
      </c>
      <c r="AG39" s="17">
        <v>0</v>
      </c>
      <c r="AH39" s="17">
        <v>0</v>
      </c>
      <c r="AI39" s="17">
        <v>0</v>
      </c>
      <c r="AJ39" s="17">
        <v>0</v>
      </c>
      <c r="AK39" s="12">
        <v>0</v>
      </c>
      <c r="AL39" s="16">
        <v>0</v>
      </c>
      <c r="AM39" s="17">
        <v>0</v>
      </c>
      <c r="AN39" s="17">
        <v>0</v>
      </c>
      <c r="AO39" s="17">
        <v>0</v>
      </c>
      <c r="AP39" s="17">
        <v>0</v>
      </c>
      <c r="AQ39" s="12">
        <v>0</v>
      </c>
      <c r="AR39" s="16">
        <v>11128</v>
      </c>
      <c r="AS39" s="17">
        <v>10280</v>
      </c>
      <c r="AT39" s="17">
        <v>0</v>
      </c>
      <c r="AU39" s="17">
        <v>0</v>
      </c>
      <c r="AV39" s="17">
        <v>259044</v>
      </c>
      <c r="AW39" s="12">
        <v>280452</v>
      </c>
      <c r="AX39" s="16">
        <v>113843</v>
      </c>
      <c r="AY39" s="17">
        <v>89574</v>
      </c>
      <c r="AZ39" s="17">
        <v>113783</v>
      </c>
      <c r="BA39" s="17">
        <v>0</v>
      </c>
      <c r="BB39" s="17">
        <v>1178</v>
      </c>
      <c r="BC39" s="12">
        <v>318378</v>
      </c>
      <c r="BD39" s="16">
        <v>153</v>
      </c>
      <c r="BE39" s="17">
        <v>13443</v>
      </c>
      <c r="BF39" s="17">
        <v>0</v>
      </c>
      <c r="BG39" s="17">
        <v>0</v>
      </c>
      <c r="BH39" s="17">
        <v>22696</v>
      </c>
      <c r="BI39" s="12">
        <v>36292</v>
      </c>
      <c r="BJ39" s="16">
        <v>62490</v>
      </c>
      <c r="BK39" s="17">
        <v>4230</v>
      </c>
      <c r="BL39" s="17">
        <v>97243</v>
      </c>
      <c r="BM39" s="17">
        <v>0</v>
      </c>
      <c r="BN39" s="17">
        <v>0</v>
      </c>
      <c r="BO39" s="12">
        <v>163963</v>
      </c>
    </row>
    <row r="40" spans="1:67" x14ac:dyDescent="0.25">
      <c r="A40" s="4" t="s">
        <v>31</v>
      </c>
      <c r="B40" s="92">
        <v>12095987</v>
      </c>
      <c r="C40" s="87">
        <v>12962544</v>
      </c>
      <c r="D40" s="87">
        <v>3858800</v>
      </c>
      <c r="E40" s="87">
        <v>0</v>
      </c>
      <c r="F40" s="87">
        <v>52620</v>
      </c>
      <c r="G40" s="93">
        <v>28969951</v>
      </c>
      <c r="H40" s="16">
        <v>761797</v>
      </c>
      <c r="I40" s="17">
        <v>1538351</v>
      </c>
      <c r="J40" s="17">
        <v>1981900</v>
      </c>
      <c r="K40" s="17">
        <v>0</v>
      </c>
      <c r="L40" s="17">
        <v>0</v>
      </c>
      <c r="M40" s="12">
        <v>4282048</v>
      </c>
      <c r="N40" s="16">
        <v>4506239</v>
      </c>
      <c r="O40" s="17">
        <v>2358774</v>
      </c>
      <c r="P40" s="17">
        <v>694700</v>
      </c>
      <c r="Q40" s="17">
        <v>0</v>
      </c>
      <c r="R40" s="17">
        <v>0</v>
      </c>
      <c r="S40" s="12">
        <v>7559713</v>
      </c>
      <c r="T40" s="16">
        <v>85060</v>
      </c>
      <c r="U40" s="17">
        <v>422003</v>
      </c>
      <c r="V40" s="17">
        <v>70400</v>
      </c>
      <c r="W40" s="17">
        <v>0</v>
      </c>
      <c r="X40" s="17">
        <v>0</v>
      </c>
      <c r="Y40" s="12">
        <v>577463</v>
      </c>
      <c r="Z40" s="16">
        <v>0</v>
      </c>
      <c r="AA40" s="17">
        <v>0</v>
      </c>
      <c r="AB40" s="17">
        <v>0</v>
      </c>
      <c r="AC40" s="17">
        <v>0</v>
      </c>
      <c r="AD40" s="17">
        <v>0</v>
      </c>
      <c r="AE40" s="12">
        <v>0</v>
      </c>
      <c r="AF40" s="25">
        <v>262154</v>
      </c>
      <c r="AG40" s="17">
        <v>0</v>
      </c>
      <c r="AH40" s="17">
        <v>211400</v>
      </c>
      <c r="AI40" s="17">
        <v>0</v>
      </c>
      <c r="AJ40" s="17">
        <v>0</v>
      </c>
      <c r="AK40" s="12">
        <v>473554</v>
      </c>
      <c r="AL40" s="16">
        <v>0</v>
      </c>
      <c r="AM40" s="17">
        <v>877832</v>
      </c>
      <c r="AN40" s="17">
        <v>0</v>
      </c>
      <c r="AO40" s="17">
        <v>0</v>
      </c>
      <c r="AP40" s="17">
        <v>56239</v>
      </c>
      <c r="AQ40" s="12">
        <v>934071</v>
      </c>
      <c r="AR40" s="16">
        <v>4275351</v>
      </c>
      <c r="AS40" s="17">
        <v>591040</v>
      </c>
      <c r="AT40" s="17">
        <v>870200</v>
      </c>
      <c r="AU40" s="17">
        <v>0</v>
      </c>
      <c r="AV40" s="17">
        <v>0</v>
      </c>
      <c r="AW40" s="12">
        <v>5736591</v>
      </c>
      <c r="AX40" s="16">
        <v>1048187</v>
      </c>
      <c r="AY40" s="17">
        <v>6468353</v>
      </c>
      <c r="AZ40" s="17">
        <v>30200</v>
      </c>
      <c r="BA40" s="17">
        <v>0</v>
      </c>
      <c r="BB40" s="17">
        <v>0</v>
      </c>
      <c r="BC40" s="12">
        <v>7546740</v>
      </c>
      <c r="BD40" s="16">
        <v>0</v>
      </c>
      <c r="BE40" s="17">
        <v>155844</v>
      </c>
      <c r="BF40" s="17">
        <v>0</v>
      </c>
      <c r="BG40" s="17">
        <v>0</v>
      </c>
      <c r="BH40" s="17">
        <v>0</v>
      </c>
      <c r="BI40" s="12">
        <v>155844</v>
      </c>
      <c r="BJ40" s="16">
        <v>1157199</v>
      </c>
      <c r="BK40" s="17">
        <v>550347</v>
      </c>
      <c r="BL40" s="17">
        <v>0</v>
      </c>
      <c r="BM40" s="17">
        <v>0</v>
      </c>
      <c r="BN40" s="17">
        <v>-3619</v>
      </c>
      <c r="BO40" s="12">
        <v>1703927</v>
      </c>
    </row>
    <row r="41" spans="1:67" x14ac:dyDescent="0.25">
      <c r="A41" s="4" t="s">
        <v>32</v>
      </c>
      <c r="B41" s="92">
        <v>2250057.4500000002</v>
      </c>
      <c r="C41" s="87">
        <v>757080.99</v>
      </c>
      <c r="D41" s="87">
        <v>1719000.89</v>
      </c>
      <c r="E41" s="87">
        <v>224719</v>
      </c>
      <c r="F41" s="87">
        <v>4355291.9799999995</v>
      </c>
      <c r="G41" s="93">
        <v>9306150.3099999987</v>
      </c>
      <c r="H41" s="16">
        <v>209685.35</v>
      </c>
      <c r="I41" s="17">
        <v>239120.68999999994</v>
      </c>
      <c r="J41" s="17">
        <v>662129.67999999993</v>
      </c>
      <c r="K41" s="17">
        <v>62616</v>
      </c>
      <c r="L41" s="17">
        <v>1756063.32</v>
      </c>
      <c r="M41" s="12">
        <v>2929615.04</v>
      </c>
      <c r="N41" s="16">
        <v>801286.89</v>
      </c>
      <c r="O41" s="17">
        <v>211813.09000000003</v>
      </c>
      <c r="P41" s="17">
        <v>356125.13</v>
      </c>
      <c r="Q41" s="17">
        <v>22909</v>
      </c>
      <c r="R41" s="17">
        <v>164484.15999999997</v>
      </c>
      <c r="S41" s="12">
        <v>1556618.2699999998</v>
      </c>
      <c r="T41" s="16">
        <v>16151.920000000002</v>
      </c>
      <c r="U41" s="17">
        <v>14846.24</v>
      </c>
      <c r="V41" s="17">
        <v>4253</v>
      </c>
      <c r="W41" s="17">
        <v>0</v>
      </c>
      <c r="X41" s="17">
        <v>7283.16</v>
      </c>
      <c r="Y41" s="12">
        <v>42534.320000000007</v>
      </c>
      <c r="Z41" s="16">
        <v>311600.03999999998</v>
      </c>
      <c r="AA41" s="17">
        <v>96987.03</v>
      </c>
      <c r="AB41" s="17">
        <v>2729.36</v>
      </c>
      <c r="AC41" s="17">
        <v>0</v>
      </c>
      <c r="AD41" s="17">
        <v>152517.63</v>
      </c>
      <c r="AE41" s="12">
        <v>563834.05999999994</v>
      </c>
      <c r="AF41" s="25">
        <v>1212.43</v>
      </c>
      <c r="AG41" s="17">
        <v>2428.67</v>
      </c>
      <c r="AH41" s="17">
        <v>0</v>
      </c>
      <c r="AI41" s="17">
        <v>0</v>
      </c>
      <c r="AJ41" s="17">
        <v>3210.31</v>
      </c>
      <c r="AK41" s="12">
        <v>6851.41</v>
      </c>
      <c r="AL41" s="16">
        <v>618378.87</v>
      </c>
      <c r="AM41" s="17">
        <v>107026.29999999999</v>
      </c>
      <c r="AN41" s="17">
        <v>594213.63</v>
      </c>
      <c r="AO41" s="17">
        <v>139194</v>
      </c>
      <c r="AP41" s="17">
        <v>1391150.34</v>
      </c>
      <c r="AQ41" s="12">
        <v>2849963.1399999997</v>
      </c>
      <c r="AR41" s="16">
        <v>0</v>
      </c>
      <c r="AS41" s="17">
        <v>0</v>
      </c>
      <c r="AT41" s="17">
        <v>54099.09</v>
      </c>
      <c r="AU41" s="17">
        <v>0</v>
      </c>
      <c r="AV41" s="17">
        <v>663328.31999999995</v>
      </c>
      <c r="AW41" s="12">
        <v>717427.40999999992</v>
      </c>
      <c r="AX41" s="16">
        <v>7097.67</v>
      </c>
      <c r="AY41" s="17">
        <v>10588.830000000002</v>
      </c>
      <c r="AZ41" s="17">
        <v>0</v>
      </c>
      <c r="BA41" s="17">
        <v>0</v>
      </c>
      <c r="BB41" s="17">
        <v>43314.979999999996</v>
      </c>
      <c r="BC41" s="12">
        <v>61001.479999999996</v>
      </c>
      <c r="BD41" s="16">
        <v>95932.28</v>
      </c>
      <c r="BE41" s="17">
        <v>74270.14</v>
      </c>
      <c r="BF41" s="17">
        <v>0</v>
      </c>
      <c r="BG41" s="17">
        <v>0</v>
      </c>
      <c r="BH41" s="17">
        <v>55415.76</v>
      </c>
      <c r="BI41" s="12">
        <v>225618.18</v>
      </c>
      <c r="BJ41" s="16">
        <v>188712</v>
      </c>
      <c r="BK41" s="17">
        <v>0</v>
      </c>
      <c r="BL41" s="17">
        <v>45451</v>
      </c>
      <c r="BM41" s="17">
        <v>0</v>
      </c>
      <c r="BN41" s="17">
        <v>118524</v>
      </c>
      <c r="BO41" s="12">
        <v>352687</v>
      </c>
    </row>
    <row r="42" spans="1:67" x14ac:dyDescent="0.25">
      <c r="A42" s="4" t="s">
        <v>33</v>
      </c>
      <c r="B42" s="92">
        <v>24512674.025925044</v>
      </c>
      <c r="C42" s="87">
        <v>19679936.380145397</v>
      </c>
      <c r="D42" s="87">
        <v>9259648.6807656996</v>
      </c>
      <c r="E42" s="87">
        <v>0</v>
      </c>
      <c r="F42" s="87">
        <v>557300.87428299023</v>
      </c>
      <c r="G42" s="93">
        <v>54009559.96111913</v>
      </c>
      <c r="H42" s="16">
        <v>9008815.8540745135</v>
      </c>
      <c r="I42" s="17">
        <v>5350884.7078317879</v>
      </c>
      <c r="J42" s="17">
        <v>5226693.021112469</v>
      </c>
      <c r="K42" s="17">
        <v>0</v>
      </c>
      <c r="L42" s="17">
        <v>225270.92613205418</v>
      </c>
      <c r="M42" s="12">
        <v>19811664.509150822</v>
      </c>
      <c r="N42" s="16">
        <v>4680819.1046814127</v>
      </c>
      <c r="O42" s="17">
        <v>10389018.139344964</v>
      </c>
      <c r="P42" s="17">
        <v>3088314.5770715377</v>
      </c>
      <c r="Q42" s="17">
        <v>0</v>
      </c>
      <c r="R42" s="17">
        <v>64524.721400578303</v>
      </c>
      <c r="S42" s="12">
        <v>18222676.542498492</v>
      </c>
      <c r="T42" s="16">
        <v>2189335.4918840583</v>
      </c>
      <c r="U42" s="17">
        <v>598859.91826086957</v>
      </c>
      <c r="V42" s="17">
        <v>0</v>
      </c>
      <c r="W42" s="17">
        <v>0</v>
      </c>
      <c r="X42" s="17">
        <v>3596.97</v>
      </c>
      <c r="Y42" s="12">
        <v>2791792.3801449281</v>
      </c>
      <c r="Z42" s="16">
        <v>0</v>
      </c>
      <c r="AA42" s="17">
        <v>0</v>
      </c>
      <c r="AB42" s="17">
        <v>0</v>
      </c>
      <c r="AC42" s="17">
        <v>0</v>
      </c>
      <c r="AD42" s="17">
        <v>0</v>
      </c>
      <c r="AE42" s="12">
        <v>0</v>
      </c>
      <c r="AF42" s="25">
        <v>58865.582356084531</v>
      </c>
      <c r="AG42" s="17">
        <v>28789.188628073167</v>
      </c>
      <c r="AH42" s="17">
        <v>3554.99</v>
      </c>
      <c r="AI42" s="17">
        <v>0</v>
      </c>
      <c r="AJ42" s="17">
        <v>4055.3242899393581</v>
      </c>
      <c r="AK42" s="12">
        <v>95265.085274097059</v>
      </c>
      <c r="AL42" s="16">
        <v>0</v>
      </c>
      <c r="AM42" s="17">
        <v>0</v>
      </c>
      <c r="AN42" s="17">
        <v>0</v>
      </c>
      <c r="AO42" s="17">
        <v>0</v>
      </c>
      <c r="AP42" s="17">
        <v>0</v>
      </c>
      <c r="AQ42" s="12">
        <v>0</v>
      </c>
      <c r="AR42" s="16">
        <v>5490728.4157131948</v>
      </c>
      <c r="AS42" s="17">
        <v>1386083.989557774</v>
      </c>
      <c r="AT42" s="17">
        <v>436065.25258169381</v>
      </c>
      <c r="AU42" s="17">
        <v>0</v>
      </c>
      <c r="AV42" s="17">
        <v>61824.622545271413</v>
      </c>
      <c r="AW42" s="12">
        <v>7374702.2803979339</v>
      </c>
      <c r="AX42" s="16">
        <v>1090474.6678700831</v>
      </c>
      <c r="AY42" s="17">
        <v>837278.35843772767</v>
      </c>
      <c r="AZ42" s="17">
        <v>505020.83999999997</v>
      </c>
      <c r="BA42" s="17">
        <v>0</v>
      </c>
      <c r="BB42" s="17">
        <v>6237.5224013349489</v>
      </c>
      <c r="BC42" s="12">
        <v>2439011.3887091456</v>
      </c>
      <c r="BD42" s="16">
        <v>572858.94509523211</v>
      </c>
      <c r="BE42" s="17">
        <v>739186.1295161678</v>
      </c>
      <c r="BF42" s="17">
        <v>0</v>
      </c>
      <c r="BG42" s="17">
        <v>0</v>
      </c>
      <c r="BH42" s="17">
        <v>154483.95292817673</v>
      </c>
      <c r="BI42" s="12">
        <v>1466529.0275395764</v>
      </c>
      <c r="BJ42" s="16">
        <v>1420775.9642504631</v>
      </c>
      <c r="BK42" s="17">
        <v>349835.9485680302</v>
      </c>
      <c r="BL42" s="17">
        <v>0</v>
      </c>
      <c r="BM42" s="17">
        <v>0</v>
      </c>
      <c r="BN42" s="17">
        <v>37306.834585635355</v>
      </c>
      <c r="BO42" s="12">
        <v>1807918.7474041288</v>
      </c>
    </row>
    <row r="43" spans="1:67" x14ac:dyDescent="0.25">
      <c r="A43" s="4" t="s">
        <v>34</v>
      </c>
      <c r="B43" s="92">
        <v>1933770</v>
      </c>
      <c r="C43" s="87">
        <v>905976</v>
      </c>
      <c r="D43" s="87">
        <v>483159</v>
      </c>
      <c r="E43" s="87">
        <v>0</v>
      </c>
      <c r="F43" s="87">
        <v>258264</v>
      </c>
      <c r="G43" s="93">
        <v>3581169</v>
      </c>
      <c r="H43" s="16">
        <v>9437</v>
      </c>
      <c r="I43" s="17">
        <v>378139</v>
      </c>
      <c r="J43" s="17">
        <v>483159</v>
      </c>
      <c r="K43" s="17">
        <v>0</v>
      </c>
      <c r="L43" s="17">
        <v>226208</v>
      </c>
      <c r="M43" s="12">
        <v>1096943</v>
      </c>
      <c r="N43" s="16">
        <v>844373</v>
      </c>
      <c r="O43" s="17">
        <v>330904</v>
      </c>
      <c r="P43" s="17">
        <v>0</v>
      </c>
      <c r="Q43" s="17">
        <v>0</v>
      </c>
      <c r="R43" s="17">
        <v>3127</v>
      </c>
      <c r="S43" s="12">
        <v>1178404</v>
      </c>
      <c r="T43" s="16">
        <v>165</v>
      </c>
      <c r="U43" s="17">
        <v>9622</v>
      </c>
      <c r="V43" s="17">
        <v>0</v>
      </c>
      <c r="W43" s="17">
        <v>0</v>
      </c>
      <c r="X43" s="17">
        <v>0</v>
      </c>
      <c r="Y43" s="12">
        <v>9787</v>
      </c>
      <c r="Z43" s="16">
        <v>0</v>
      </c>
      <c r="AA43" s="17">
        <v>0</v>
      </c>
      <c r="AB43" s="17">
        <v>0</v>
      </c>
      <c r="AC43" s="17">
        <v>0</v>
      </c>
      <c r="AD43" s="17">
        <v>0</v>
      </c>
      <c r="AE43" s="12">
        <v>0</v>
      </c>
      <c r="AF43" s="25">
        <v>509010</v>
      </c>
      <c r="AG43" s="17">
        <v>82673</v>
      </c>
      <c r="AH43" s="17">
        <v>0</v>
      </c>
      <c r="AI43" s="17">
        <v>0</v>
      </c>
      <c r="AJ43" s="17">
        <v>16156</v>
      </c>
      <c r="AK43" s="12">
        <v>607839</v>
      </c>
      <c r="AL43" s="16">
        <v>0</v>
      </c>
      <c r="AM43" s="17">
        <v>0</v>
      </c>
      <c r="AN43" s="17">
        <v>0</v>
      </c>
      <c r="AO43" s="17">
        <v>0</v>
      </c>
      <c r="AP43" s="17">
        <v>0</v>
      </c>
      <c r="AQ43" s="12">
        <v>0</v>
      </c>
      <c r="AR43" s="16">
        <v>469084</v>
      </c>
      <c r="AS43" s="17">
        <v>41636</v>
      </c>
      <c r="AT43" s="17">
        <v>0</v>
      </c>
      <c r="AU43" s="17">
        <v>0</v>
      </c>
      <c r="AV43" s="17">
        <v>1231</v>
      </c>
      <c r="AW43" s="12">
        <v>511951</v>
      </c>
      <c r="AX43" s="16">
        <v>83</v>
      </c>
      <c r="AY43" s="17">
        <v>8498</v>
      </c>
      <c r="AZ43" s="17">
        <v>0</v>
      </c>
      <c r="BA43" s="17">
        <v>0</v>
      </c>
      <c r="BB43" s="17">
        <v>1396</v>
      </c>
      <c r="BC43" s="12">
        <v>9977</v>
      </c>
      <c r="BD43" s="16">
        <v>101618</v>
      </c>
      <c r="BE43" s="17">
        <v>33765</v>
      </c>
      <c r="BF43" s="17">
        <v>0</v>
      </c>
      <c r="BG43" s="17">
        <v>0</v>
      </c>
      <c r="BH43" s="17">
        <v>10146</v>
      </c>
      <c r="BI43" s="12">
        <v>145529</v>
      </c>
      <c r="BJ43" s="16">
        <v>0</v>
      </c>
      <c r="BK43" s="17">
        <v>20739</v>
      </c>
      <c r="BL43" s="17">
        <v>0</v>
      </c>
      <c r="BM43" s="17">
        <v>0</v>
      </c>
      <c r="BN43" s="17">
        <v>0</v>
      </c>
      <c r="BO43" s="12">
        <v>20739</v>
      </c>
    </row>
    <row r="44" spans="1:67" x14ac:dyDescent="0.25">
      <c r="A44" s="4" t="s">
        <v>35</v>
      </c>
      <c r="B44" s="92">
        <v>17299051</v>
      </c>
      <c r="C44" s="87">
        <v>11488612</v>
      </c>
      <c r="D44" s="87">
        <v>8183756</v>
      </c>
      <c r="E44" s="87">
        <v>0</v>
      </c>
      <c r="F44" s="87">
        <v>0</v>
      </c>
      <c r="G44" s="93">
        <v>36971419</v>
      </c>
      <c r="H44" s="16">
        <v>5162466</v>
      </c>
      <c r="I44" s="17">
        <v>2582837</v>
      </c>
      <c r="J44" s="17">
        <v>3044033</v>
      </c>
      <c r="K44" s="17">
        <v>0</v>
      </c>
      <c r="L44" s="17">
        <v>0</v>
      </c>
      <c r="M44" s="12">
        <v>10789336</v>
      </c>
      <c r="N44" s="16">
        <v>3745152</v>
      </c>
      <c r="O44" s="17">
        <v>5645602</v>
      </c>
      <c r="P44" s="17">
        <v>668262</v>
      </c>
      <c r="Q44" s="17">
        <v>0</v>
      </c>
      <c r="R44" s="17">
        <v>0</v>
      </c>
      <c r="S44" s="12">
        <v>10059016</v>
      </c>
      <c r="T44" s="16">
        <v>306210</v>
      </c>
      <c r="U44" s="17">
        <v>379461</v>
      </c>
      <c r="V44" s="17">
        <v>181807</v>
      </c>
      <c r="W44" s="17">
        <v>0</v>
      </c>
      <c r="X44" s="17">
        <v>0</v>
      </c>
      <c r="Y44" s="12">
        <v>867478</v>
      </c>
      <c r="Z44" s="16">
        <v>0</v>
      </c>
      <c r="AA44" s="17">
        <v>0</v>
      </c>
      <c r="AB44" s="17">
        <v>0</v>
      </c>
      <c r="AC44" s="17">
        <v>0</v>
      </c>
      <c r="AD44" s="17">
        <v>0</v>
      </c>
      <c r="AE44" s="12">
        <v>0</v>
      </c>
      <c r="AF44" s="25">
        <v>0</v>
      </c>
      <c r="AG44" s="17">
        <v>0</v>
      </c>
      <c r="AH44" s="17">
        <v>0</v>
      </c>
      <c r="AI44" s="17">
        <v>0</v>
      </c>
      <c r="AJ44" s="17">
        <v>0</v>
      </c>
      <c r="AK44" s="12">
        <v>0</v>
      </c>
      <c r="AL44" s="16">
        <v>0</v>
      </c>
      <c r="AM44" s="17">
        <v>94331</v>
      </c>
      <c r="AN44" s="17">
        <v>0</v>
      </c>
      <c r="AO44" s="17">
        <v>0</v>
      </c>
      <c r="AP44" s="17">
        <v>0</v>
      </c>
      <c r="AQ44" s="12">
        <v>94331</v>
      </c>
      <c r="AR44" s="16">
        <v>4930229</v>
      </c>
      <c r="AS44" s="17">
        <v>610820</v>
      </c>
      <c r="AT44" s="17">
        <v>1877031</v>
      </c>
      <c r="AU44" s="17">
        <v>0</v>
      </c>
      <c r="AV44" s="17">
        <v>0</v>
      </c>
      <c r="AW44" s="12">
        <v>7418080</v>
      </c>
      <c r="AX44" s="16">
        <v>1223768</v>
      </c>
      <c r="AY44" s="17">
        <v>472458</v>
      </c>
      <c r="AZ44" s="17">
        <v>2412623</v>
      </c>
      <c r="BA44" s="17">
        <v>0</v>
      </c>
      <c r="BB44" s="17">
        <v>0</v>
      </c>
      <c r="BC44" s="12">
        <v>4108849</v>
      </c>
      <c r="BD44" s="16">
        <v>1931226</v>
      </c>
      <c r="BE44" s="17">
        <v>1703103</v>
      </c>
      <c r="BF44" s="17">
        <v>0</v>
      </c>
      <c r="BG44" s="17">
        <v>0</v>
      </c>
      <c r="BH44" s="17">
        <v>0</v>
      </c>
      <c r="BI44" s="12">
        <v>3634329</v>
      </c>
      <c r="BJ44" s="16">
        <v>0</v>
      </c>
      <c r="BK44" s="17">
        <v>0</v>
      </c>
      <c r="BL44" s="17">
        <v>0</v>
      </c>
      <c r="BM44" s="17">
        <v>0</v>
      </c>
      <c r="BN44" s="17">
        <v>0</v>
      </c>
      <c r="BO44" s="12">
        <v>0</v>
      </c>
    </row>
    <row r="45" spans="1:67" x14ac:dyDescent="0.25">
      <c r="A45" s="4" t="s">
        <v>36</v>
      </c>
      <c r="B45" s="92">
        <v>5097665</v>
      </c>
      <c r="C45" s="87">
        <v>9798216</v>
      </c>
      <c r="D45" s="87">
        <v>4014374.58</v>
      </c>
      <c r="E45" s="87">
        <v>0</v>
      </c>
      <c r="F45" s="87">
        <v>4165356</v>
      </c>
      <c r="G45" s="93">
        <v>23075611.580000002</v>
      </c>
      <c r="H45" s="16">
        <v>1681233</v>
      </c>
      <c r="I45" s="17">
        <v>2133659</v>
      </c>
      <c r="J45" s="17">
        <v>3295775.7</v>
      </c>
      <c r="K45" s="17">
        <v>0</v>
      </c>
      <c r="L45" s="17">
        <v>1569</v>
      </c>
      <c r="M45" s="12">
        <v>7112236.7000000002</v>
      </c>
      <c r="N45" s="16">
        <v>1586908</v>
      </c>
      <c r="O45" s="17">
        <v>2717804</v>
      </c>
      <c r="P45" s="17">
        <v>373544.85</v>
      </c>
      <c r="Q45" s="17">
        <v>0</v>
      </c>
      <c r="R45" s="17">
        <v>0</v>
      </c>
      <c r="S45" s="12">
        <v>4678256.8499999996</v>
      </c>
      <c r="T45" s="16">
        <v>0</v>
      </c>
      <c r="U45" s="17">
        <v>0</v>
      </c>
      <c r="V45" s="17">
        <v>0</v>
      </c>
      <c r="W45" s="17">
        <v>0</v>
      </c>
      <c r="X45" s="17">
        <v>0</v>
      </c>
      <c r="Y45" s="12">
        <v>0</v>
      </c>
      <c r="Z45" s="16">
        <v>0</v>
      </c>
      <c r="AA45" s="17">
        <v>0</v>
      </c>
      <c r="AB45" s="17">
        <v>1958.73</v>
      </c>
      <c r="AC45" s="17">
        <v>0</v>
      </c>
      <c r="AD45" s="17">
        <v>0</v>
      </c>
      <c r="AE45" s="12">
        <v>1958.73</v>
      </c>
      <c r="AF45" s="25">
        <v>0</v>
      </c>
      <c r="AG45" s="17">
        <v>37125</v>
      </c>
      <c r="AH45" s="17">
        <v>30425.48</v>
      </c>
      <c r="AI45" s="17">
        <v>0</v>
      </c>
      <c r="AJ45" s="17">
        <v>0</v>
      </c>
      <c r="AK45" s="12">
        <v>67550.48</v>
      </c>
      <c r="AL45" s="16">
        <v>268047</v>
      </c>
      <c r="AM45" s="17">
        <v>216096</v>
      </c>
      <c r="AN45" s="17">
        <v>29367.63</v>
      </c>
      <c r="AO45" s="17">
        <v>0</v>
      </c>
      <c r="AP45" s="17">
        <v>0</v>
      </c>
      <c r="AQ45" s="12">
        <v>513510.63</v>
      </c>
      <c r="AR45" s="16">
        <v>0</v>
      </c>
      <c r="AS45" s="17">
        <v>554706</v>
      </c>
      <c r="AT45" s="17">
        <v>27219.78</v>
      </c>
      <c r="AU45" s="17">
        <v>0</v>
      </c>
      <c r="AV45" s="17">
        <v>4153216</v>
      </c>
      <c r="AW45" s="12">
        <v>4735141.78</v>
      </c>
      <c r="AX45" s="16">
        <v>662409</v>
      </c>
      <c r="AY45" s="17">
        <v>3395816</v>
      </c>
      <c r="AZ45" s="17">
        <v>249629.2</v>
      </c>
      <c r="BA45" s="17">
        <v>0</v>
      </c>
      <c r="BB45" s="17">
        <v>3571</v>
      </c>
      <c r="BC45" s="12">
        <v>4311425.2</v>
      </c>
      <c r="BD45" s="16">
        <v>92890</v>
      </c>
      <c r="BE45" s="17">
        <v>643451</v>
      </c>
      <c r="BF45" s="17">
        <v>649.32000000000005</v>
      </c>
      <c r="BG45" s="17">
        <v>0</v>
      </c>
      <c r="BH45" s="17">
        <v>7000</v>
      </c>
      <c r="BI45" s="12">
        <v>743990.32</v>
      </c>
      <c r="BJ45" s="16">
        <v>806178</v>
      </c>
      <c r="BK45" s="17">
        <v>99559</v>
      </c>
      <c r="BL45" s="17">
        <v>5803.89</v>
      </c>
      <c r="BM45" s="17">
        <v>0</v>
      </c>
      <c r="BN45" s="17">
        <v>0</v>
      </c>
      <c r="BO45" s="12">
        <v>911540.89</v>
      </c>
    </row>
    <row r="46" spans="1:67" x14ac:dyDescent="0.25">
      <c r="A46" s="4" t="s">
        <v>37</v>
      </c>
      <c r="B46" s="92">
        <v>12125174.924087912</v>
      </c>
      <c r="C46" s="87">
        <v>11481484.367824418</v>
      </c>
      <c r="D46" s="87">
        <v>3342856.0397481709</v>
      </c>
      <c r="E46" s="87">
        <v>0</v>
      </c>
      <c r="F46" s="87">
        <v>307263.61</v>
      </c>
      <c r="G46" s="93">
        <v>27256778.941660501</v>
      </c>
      <c r="H46" s="16">
        <v>5572637.6779451594</v>
      </c>
      <c r="I46" s="17">
        <v>5982791.8686783789</v>
      </c>
      <c r="J46" s="17">
        <v>1905080.1172817051</v>
      </c>
      <c r="K46" s="17">
        <v>0</v>
      </c>
      <c r="L46" s="17">
        <v>186573.76</v>
      </c>
      <c r="M46" s="12">
        <v>13647083.423905244</v>
      </c>
      <c r="N46" s="16">
        <v>2789219.7979522012</v>
      </c>
      <c r="O46" s="17">
        <v>1942981.5431761313</v>
      </c>
      <c r="P46" s="17">
        <v>802682.5870709403</v>
      </c>
      <c r="Q46" s="17">
        <v>0</v>
      </c>
      <c r="R46" s="17">
        <v>17052</v>
      </c>
      <c r="S46" s="12">
        <v>5551935.9281992726</v>
      </c>
      <c r="T46" s="16">
        <v>70.596388653987304</v>
      </c>
      <c r="U46" s="17">
        <v>3571.6023220723082</v>
      </c>
      <c r="V46" s="17">
        <v>0.8912977949068579</v>
      </c>
      <c r="W46" s="17">
        <v>0</v>
      </c>
      <c r="X46" s="17">
        <v>0</v>
      </c>
      <c r="Y46" s="12">
        <v>3643.090008521202</v>
      </c>
      <c r="Z46" s="16">
        <v>721369.59562343173</v>
      </c>
      <c r="AA46" s="17">
        <v>725074.12601193972</v>
      </c>
      <c r="AB46" s="17">
        <v>89515.173446760746</v>
      </c>
      <c r="AC46" s="17">
        <v>0</v>
      </c>
      <c r="AD46" s="17">
        <v>0</v>
      </c>
      <c r="AE46" s="12">
        <v>1535958.8950821322</v>
      </c>
      <c r="AF46" s="25">
        <v>310.00718581589342</v>
      </c>
      <c r="AG46" s="17">
        <v>1376.5873837982838</v>
      </c>
      <c r="AH46" s="17">
        <v>45844.809191315479</v>
      </c>
      <c r="AI46" s="17">
        <v>0</v>
      </c>
      <c r="AJ46" s="17">
        <v>17000</v>
      </c>
      <c r="AK46" s="12">
        <v>64531.403760929657</v>
      </c>
      <c r="AL46" s="16">
        <v>985917.4824447172</v>
      </c>
      <c r="AM46" s="17">
        <v>869246.84797049419</v>
      </c>
      <c r="AN46" s="17">
        <v>173381.95060567046</v>
      </c>
      <c r="AO46" s="17">
        <v>0</v>
      </c>
      <c r="AP46" s="17">
        <v>6483</v>
      </c>
      <c r="AQ46" s="12">
        <v>2035029.2810208818</v>
      </c>
      <c r="AR46" s="16">
        <v>1054641.1302644948</v>
      </c>
      <c r="AS46" s="17">
        <v>674025.27608258883</v>
      </c>
      <c r="AT46" s="17">
        <v>99875.152071216988</v>
      </c>
      <c r="AU46" s="17">
        <v>0</v>
      </c>
      <c r="AV46" s="17">
        <v>4409.58</v>
      </c>
      <c r="AW46" s="12">
        <v>1832951.1384183008</v>
      </c>
      <c r="AX46" s="16">
        <v>39188.536057986239</v>
      </c>
      <c r="AY46" s="17">
        <v>288132.40784512676</v>
      </c>
      <c r="AZ46" s="17">
        <v>213032.16112832291</v>
      </c>
      <c r="BA46" s="17">
        <v>0</v>
      </c>
      <c r="BB46" s="17">
        <v>44745.27</v>
      </c>
      <c r="BC46" s="12">
        <v>585098.37503143598</v>
      </c>
      <c r="BD46" s="16">
        <v>643971.00887460634</v>
      </c>
      <c r="BE46" s="17">
        <v>973664.48820224579</v>
      </c>
      <c r="BF46" s="17">
        <v>16.097052946570841</v>
      </c>
      <c r="BG46" s="17">
        <v>0</v>
      </c>
      <c r="BH46" s="17">
        <v>31000</v>
      </c>
      <c r="BI46" s="12">
        <v>1648651.5941297989</v>
      </c>
      <c r="BJ46" s="16">
        <v>317849.09135084506</v>
      </c>
      <c r="BK46" s="17">
        <v>20619.620151642885</v>
      </c>
      <c r="BL46" s="17">
        <v>13427.100601497626</v>
      </c>
      <c r="BM46" s="17">
        <v>0</v>
      </c>
      <c r="BN46" s="17">
        <v>0</v>
      </c>
      <c r="BO46" s="12">
        <v>351895.81210398558</v>
      </c>
    </row>
    <row r="47" spans="1:67" x14ac:dyDescent="0.25">
      <c r="A47" s="4" t="s">
        <v>38</v>
      </c>
      <c r="B47" s="92">
        <v>978390.69000000018</v>
      </c>
      <c r="C47" s="87">
        <v>2278612.8200000003</v>
      </c>
      <c r="D47" s="87">
        <v>1195688.3999999999</v>
      </c>
      <c r="E47" s="87">
        <v>0</v>
      </c>
      <c r="F47" s="87">
        <v>0</v>
      </c>
      <c r="G47" s="93">
        <v>4452691.91</v>
      </c>
      <c r="H47" s="16">
        <v>55428.71</v>
      </c>
      <c r="I47" s="17">
        <v>985567.14</v>
      </c>
      <c r="J47" s="17">
        <v>553618.6</v>
      </c>
      <c r="K47" s="17">
        <v>0</v>
      </c>
      <c r="L47" s="17">
        <v>0</v>
      </c>
      <c r="M47" s="12">
        <v>1594614.45</v>
      </c>
      <c r="N47" s="16">
        <v>257225.36</v>
      </c>
      <c r="O47" s="17">
        <v>375010.12</v>
      </c>
      <c r="P47" s="17">
        <v>231518.8</v>
      </c>
      <c r="Q47" s="17">
        <v>0</v>
      </c>
      <c r="R47" s="17">
        <v>0</v>
      </c>
      <c r="S47" s="12">
        <v>863754.28</v>
      </c>
      <c r="T47" s="16">
        <v>472.71</v>
      </c>
      <c r="U47" s="17">
        <v>38363.730000000003</v>
      </c>
      <c r="V47" s="17">
        <v>0</v>
      </c>
      <c r="W47" s="17">
        <v>0</v>
      </c>
      <c r="X47" s="17">
        <v>0</v>
      </c>
      <c r="Y47" s="12">
        <v>38836.44</v>
      </c>
      <c r="Z47" s="16">
        <v>0</v>
      </c>
      <c r="AA47" s="17">
        <v>0</v>
      </c>
      <c r="AB47" s="17">
        <v>0</v>
      </c>
      <c r="AC47" s="17">
        <v>0</v>
      </c>
      <c r="AD47" s="17">
        <v>0</v>
      </c>
      <c r="AE47" s="12">
        <v>0</v>
      </c>
      <c r="AF47" s="25">
        <v>48456.639999999999</v>
      </c>
      <c r="AG47" s="17">
        <v>915.61</v>
      </c>
      <c r="AH47" s="17">
        <v>9795</v>
      </c>
      <c r="AI47" s="17">
        <v>0</v>
      </c>
      <c r="AJ47" s="17">
        <v>0</v>
      </c>
      <c r="AK47" s="12">
        <v>59167.25</v>
      </c>
      <c r="AL47" s="16">
        <v>0</v>
      </c>
      <c r="AM47" s="17">
        <v>0</v>
      </c>
      <c r="AN47" s="17">
        <v>0</v>
      </c>
      <c r="AO47" s="17">
        <v>0</v>
      </c>
      <c r="AP47" s="17">
        <v>0</v>
      </c>
      <c r="AQ47" s="12">
        <v>0</v>
      </c>
      <c r="AR47" s="16">
        <v>0</v>
      </c>
      <c r="AS47" s="17">
        <v>201237.73</v>
      </c>
      <c r="AT47" s="17">
        <v>0</v>
      </c>
      <c r="AU47" s="17">
        <v>0</v>
      </c>
      <c r="AV47" s="17">
        <v>0</v>
      </c>
      <c r="AW47" s="12">
        <v>201237.73</v>
      </c>
      <c r="AX47" s="16">
        <v>6522.34</v>
      </c>
      <c r="AY47" s="17">
        <v>422362.12</v>
      </c>
      <c r="AZ47" s="17">
        <v>400756</v>
      </c>
      <c r="BA47" s="17">
        <v>0</v>
      </c>
      <c r="BB47" s="17">
        <v>0</v>
      </c>
      <c r="BC47" s="12">
        <v>829640.46</v>
      </c>
      <c r="BD47" s="16">
        <v>0</v>
      </c>
      <c r="BE47" s="17">
        <v>47957.27</v>
      </c>
      <c r="BF47" s="17">
        <v>0</v>
      </c>
      <c r="BG47" s="17">
        <v>0</v>
      </c>
      <c r="BH47" s="17">
        <v>0</v>
      </c>
      <c r="BI47" s="12">
        <v>47957.27</v>
      </c>
      <c r="BJ47" s="16">
        <v>610284.93000000005</v>
      </c>
      <c r="BK47" s="17">
        <v>207199.1</v>
      </c>
      <c r="BL47" s="17">
        <v>0</v>
      </c>
      <c r="BM47" s="17">
        <v>0</v>
      </c>
      <c r="BN47" s="17">
        <v>0</v>
      </c>
      <c r="BO47" s="12">
        <v>817484.03</v>
      </c>
    </row>
    <row r="48" spans="1:67" x14ac:dyDescent="0.25">
      <c r="A48" s="4" t="s">
        <v>39</v>
      </c>
      <c r="B48" s="92">
        <v>6801462.1554999985</v>
      </c>
      <c r="C48" s="87">
        <v>4477151.0950000007</v>
      </c>
      <c r="D48" s="87">
        <v>1972300</v>
      </c>
      <c r="E48" s="87">
        <v>0</v>
      </c>
      <c r="F48" s="87">
        <v>1488660.7629999998</v>
      </c>
      <c r="G48" s="93">
        <v>14739574.013499999</v>
      </c>
      <c r="H48" s="16">
        <v>3603246.0374999992</v>
      </c>
      <c r="I48" s="17">
        <v>1910722.6225000008</v>
      </c>
      <c r="J48" s="17">
        <v>1794300</v>
      </c>
      <c r="K48" s="17">
        <v>0</v>
      </c>
      <c r="L48" s="17">
        <v>53638.292500000003</v>
      </c>
      <c r="M48" s="12">
        <v>7361906.9525000006</v>
      </c>
      <c r="N48" s="16">
        <v>1940631.4509999999</v>
      </c>
      <c r="O48" s="17">
        <v>1736539.4249999993</v>
      </c>
      <c r="P48" s="17">
        <v>178000</v>
      </c>
      <c r="Q48" s="17">
        <v>0</v>
      </c>
      <c r="R48" s="17">
        <v>13270.556</v>
      </c>
      <c r="S48" s="12">
        <v>3868441.4319999991</v>
      </c>
      <c r="T48" s="16">
        <v>0</v>
      </c>
      <c r="U48" s="17">
        <v>0</v>
      </c>
      <c r="V48" s="17">
        <v>0</v>
      </c>
      <c r="W48" s="17">
        <v>0</v>
      </c>
      <c r="X48" s="17">
        <v>0</v>
      </c>
      <c r="Y48" s="12">
        <v>0</v>
      </c>
      <c r="Z48" s="16">
        <v>0</v>
      </c>
      <c r="AA48" s="17">
        <v>0</v>
      </c>
      <c r="AB48" s="17">
        <v>0</v>
      </c>
      <c r="AC48" s="17">
        <v>0</v>
      </c>
      <c r="AD48" s="17">
        <v>0</v>
      </c>
      <c r="AE48" s="12">
        <v>0</v>
      </c>
      <c r="AF48" s="25">
        <v>54459.219999999994</v>
      </c>
      <c r="AG48" s="17">
        <v>24465.520000000004</v>
      </c>
      <c r="AH48" s="17">
        <v>0</v>
      </c>
      <c r="AI48" s="17">
        <v>0</v>
      </c>
      <c r="AJ48" s="17">
        <v>0</v>
      </c>
      <c r="AK48" s="12">
        <v>78924.739999999991</v>
      </c>
      <c r="AL48" s="16">
        <v>115922.83</v>
      </c>
      <c r="AM48" s="17">
        <v>93318.2</v>
      </c>
      <c r="AN48" s="17">
        <v>0</v>
      </c>
      <c r="AO48" s="17">
        <v>0</v>
      </c>
      <c r="AP48" s="17">
        <v>1334.59</v>
      </c>
      <c r="AQ48" s="12">
        <v>210575.62</v>
      </c>
      <c r="AR48" s="16">
        <v>69791.274000000005</v>
      </c>
      <c r="AS48" s="17">
        <v>78720.58600000001</v>
      </c>
      <c r="AT48" s="17">
        <v>0</v>
      </c>
      <c r="AU48" s="17">
        <v>0</v>
      </c>
      <c r="AV48" s="17">
        <v>1253558.5330000001</v>
      </c>
      <c r="AW48" s="12">
        <v>1402070.3930000002</v>
      </c>
      <c r="AX48" s="16">
        <v>129159.67999999999</v>
      </c>
      <c r="AY48" s="17">
        <v>150376.74</v>
      </c>
      <c r="AZ48" s="17">
        <v>0</v>
      </c>
      <c r="BA48" s="17">
        <v>0</v>
      </c>
      <c r="BB48" s="17">
        <v>1080.95</v>
      </c>
      <c r="BC48" s="12">
        <v>280617.37</v>
      </c>
      <c r="BD48" s="16">
        <v>0</v>
      </c>
      <c r="BE48" s="17">
        <v>12380.28</v>
      </c>
      <c r="BF48" s="17">
        <v>0</v>
      </c>
      <c r="BG48" s="17">
        <v>0</v>
      </c>
      <c r="BH48" s="17">
        <v>79385.2</v>
      </c>
      <c r="BI48" s="12">
        <v>91765.48</v>
      </c>
      <c r="BJ48" s="16">
        <v>888251.66300000006</v>
      </c>
      <c r="BK48" s="17">
        <v>470627.72150000004</v>
      </c>
      <c r="BL48" s="17">
        <v>0</v>
      </c>
      <c r="BM48" s="17">
        <v>0</v>
      </c>
      <c r="BN48" s="17">
        <v>86392.641500000012</v>
      </c>
      <c r="BO48" s="12">
        <v>1445272.0260000001</v>
      </c>
    </row>
    <row r="49" spans="1:67" x14ac:dyDescent="0.25">
      <c r="A49" s="4" t="s">
        <v>40</v>
      </c>
      <c r="B49" s="92">
        <v>7184635.0519182663</v>
      </c>
      <c r="C49" s="87">
        <v>5137057.0866627619</v>
      </c>
      <c r="D49" s="87">
        <v>4881243.0901574604</v>
      </c>
      <c r="E49" s="87">
        <v>0</v>
      </c>
      <c r="F49" s="87">
        <v>5045680.9175167484</v>
      </c>
      <c r="G49" s="93">
        <v>22248616.146255236</v>
      </c>
      <c r="H49" s="16">
        <v>306359.41005541402</v>
      </c>
      <c r="I49" s="17">
        <v>775123.47053800931</v>
      </c>
      <c r="J49" s="17">
        <v>2178608.2699999982</v>
      </c>
      <c r="K49" s="17">
        <v>0</v>
      </c>
      <c r="L49" s="17">
        <v>258860.08303336723</v>
      </c>
      <c r="M49" s="12">
        <v>3518951.2336267885</v>
      </c>
      <c r="N49" s="16">
        <v>3130287.9577049953</v>
      </c>
      <c r="O49" s="17">
        <v>2424668.0374374026</v>
      </c>
      <c r="P49" s="17">
        <v>1916804.2499999995</v>
      </c>
      <c r="Q49" s="17">
        <v>0</v>
      </c>
      <c r="R49" s="17">
        <v>141693.02353401732</v>
      </c>
      <c r="S49" s="12">
        <v>7613453.268676416</v>
      </c>
      <c r="T49" s="16">
        <v>0</v>
      </c>
      <c r="U49" s="17">
        <v>0</v>
      </c>
      <c r="V49" s="17">
        <v>0</v>
      </c>
      <c r="W49" s="17">
        <v>0</v>
      </c>
      <c r="X49" s="17">
        <v>0</v>
      </c>
      <c r="Y49" s="12">
        <v>0</v>
      </c>
      <c r="Z49" s="16">
        <v>501592.53922156099</v>
      </c>
      <c r="AA49" s="17">
        <v>99579.437624681523</v>
      </c>
      <c r="AB49" s="17">
        <v>98943.747670405442</v>
      </c>
      <c r="AC49" s="17">
        <v>0</v>
      </c>
      <c r="AD49" s="17">
        <v>12860.899420651509</v>
      </c>
      <c r="AE49" s="12">
        <v>712976.62393729948</v>
      </c>
      <c r="AF49" s="25">
        <v>0</v>
      </c>
      <c r="AG49" s="17">
        <v>3433.2814965262078</v>
      </c>
      <c r="AH49" s="17">
        <v>0</v>
      </c>
      <c r="AI49" s="17">
        <v>0</v>
      </c>
      <c r="AJ49" s="17">
        <v>4132.2125471412965</v>
      </c>
      <c r="AK49" s="12">
        <v>7565.4940436675042</v>
      </c>
      <c r="AL49" s="16">
        <v>0</v>
      </c>
      <c r="AM49" s="17">
        <v>0</v>
      </c>
      <c r="AN49" s="17">
        <v>0</v>
      </c>
      <c r="AO49" s="17">
        <v>0</v>
      </c>
      <c r="AP49" s="17">
        <v>0</v>
      </c>
      <c r="AQ49" s="12">
        <v>0</v>
      </c>
      <c r="AR49" s="16">
        <v>35.151996054167022</v>
      </c>
      <c r="AS49" s="17">
        <v>49912.491724861036</v>
      </c>
      <c r="AT49" s="17">
        <v>186748.36248705763</v>
      </c>
      <c r="AU49" s="17">
        <v>0</v>
      </c>
      <c r="AV49" s="17">
        <v>4096735.1379716229</v>
      </c>
      <c r="AW49" s="12">
        <v>4333431.1441795956</v>
      </c>
      <c r="AX49" s="16">
        <v>1551707.43770146</v>
      </c>
      <c r="AY49" s="17">
        <v>850367.863683581</v>
      </c>
      <c r="AZ49" s="17">
        <v>500138.46000000014</v>
      </c>
      <c r="BA49" s="17">
        <v>0</v>
      </c>
      <c r="BB49" s="17">
        <v>335532.80358598451</v>
      </c>
      <c r="BC49" s="12">
        <v>3237746.5649710251</v>
      </c>
      <c r="BD49" s="16">
        <v>817170.14359530294</v>
      </c>
      <c r="BE49" s="17">
        <v>845840.35272503772</v>
      </c>
      <c r="BF49" s="17">
        <v>0</v>
      </c>
      <c r="BG49" s="17">
        <v>0</v>
      </c>
      <c r="BH49" s="17">
        <v>148726.59349956518</v>
      </c>
      <c r="BI49" s="12">
        <v>1811737.089819906</v>
      </c>
      <c r="BJ49" s="16">
        <v>877482.41164347879</v>
      </c>
      <c r="BK49" s="17">
        <v>88132.151432661805</v>
      </c>
      <c r="BL49" s="17">
        <v>0</v>
      </c>
      <c r="BM49" s="17">
        <v>0</v>
      </c>
      <c r="BN49" s="17">
        <v>47140.16392439753</v>
      </c>
      <c r="BO49" s="12">
        <v>1012754.7270005381</v>
      </c>
    </row>
    <row r="50" spans="1:67" x14ac:dyDescent="0.25">
      <c r="A50" s="4" t="s">
        <v>41</v>
      </c>
      <c r="B50" s="92">
        <v>837624</v>
      </c>
      <c r="C50" s="87">
        <v>723667</v>
      </c>
      <c r="D50" s="87">
        <v>375810</v>
      </c>
      <c r="E50" s="87">
        <v>0</v>
      </c>
      <c r="F50" s="87">
        <v>49035</v>
      </c>
      <c r="G50" s="93">
        <v>1986136</v>
      </c>
      <c r="H50" s="16">
        <v>85906</v>
      </c>
      <c r="I50" s="17">
        <v>265169</v>
      </c>
      <c r="J50" s="17">
        <v>232588</v>
      </c>
      <c r="K50" s="17">
        <v>0</v>
      </c>
      <c r="L50" s="17">
        <v>0</v>
      </c>
      <c r="M50" s="12">
        <v>583663</v>
      </c>
      <c r="N50" s="16">
        <v>505621</v>
      </c>
      <c r="O50" s="17">
        <v>390692</v>
      </c>
      <c r="P50" s="17">
        <v>55872</v>
      </c>
      <c r="Q50" s="17">
        <v>0</v>
      </c>
      <c r="R50" s="17">
        <v>0</v>
      </c>
      <c r="S50" s="12">
        <v>952185</v>
      </c>
      <c r="T50" s="16">
        <v>0</v>
      </c>
      <c r="U50" s="17">
        <v>0</v>
      </c>
      <c r="V50" s="17">
        <v>0</v>
      </c>
      <c r="W50" s="17">
        <v>0</v>
      </c>
      <c r="X50" s="17">
        <v>0</v>
      </c>
      <c r="Y50" s="12">
        <v>0</v>
      </c>
      <c r="Z50" s="16">
        <v>0</v>
      </c>
      <c r="AA50" s="17">
        <v>0</v>
      </c>
      <c r="AB50" s="17">
        <v>0</v>
      </c>
      <c r="AC50" s="17">
        <v>0</v>
      </c>
      <c r="AD50" s="17">
        <v>0</v>
      </c>
      <c r="AE50" s="12">
        <v>0</v>
      </c>
      <c r="AF50" s="25">
        <v>0</v>
      </c>
      <c r="AG50" s="17">
        <v>1853</v>
      </c>
      <c r="AH50" s="17">
        <v>3770</v>
      </c>
      <c r="AI50" s="17">
        <v>0</v>
      </c>
      <c r="AJ50" s="17">
        <v>0</v>
      </c>
      <c r="AK50" s="12">
        <v>5623</v>
      </c>
      <c r="AL50" s="16">
        <v>0</v>
      </c>
      <c r="AM50" s="17">
        <v>2159</v>
      </c>
      <c r="AN50" s="17">
        <v>0</v>
      </c>
      <c r="AO50" s="17">
        <v>0</v>
      </c>
      <c r="AP50" s="17">
        <v>1841</v>
      </c>
      <c r="AQ50" s="12">
        <v>4000</v>
      </c>
      <c r="AR50" s="16">
        <v>165128</v>
      </c>
      <c r="AS50" s="17">
        <v>57805</v>
      </c>
      <c r="AT50" s="17">
        <v>38735</v>
      </c>
      <c r="AU50" s="17">
        <v>0</v>
      </c>
      <c r="AV50" s="17">
        <v>47194</v>
      </c>
      <c r="AW50" s="12">
        <v>308862</v>
      </c>
      <c r="AX50" s="16">
        <v>0</v>
      </c>
      <c r="AY50" s="17">
        <v>277</v>
      </c>
      <c r="AZ50" s="17">
        <v>43270</v>
      </c>
      <c r="BA50" s="17">
        <v>0</v>
      </c>
      <c r="BB50" s="17">
        <v>0</v>
      </c>
      <c r="BC50" s="12">
        <v>43547</v>
      </c>
      <c r="BD50" s="16">
        <v>0</v>
      </c>
      <c r="BE50" s="17">
        <v>0</v>
      </c>
      <c r="BF50" s="17">
        <v>1575</v>
      </c>
      <c r="BG50" s="17">
        <v>0</v>
      </c>
      <c r="BH50" s="17">
        <v>0</v>
      </c>
      <c r="BI50" s="12">
        <v>1575</v>
      </c>
      <c r="BJ50" s="16">
        <v>80969</v>
      </c>
      <c r="BK50" s="17">
        <v>5712</v>
      </c>
      <c r="BL50" s="17">
        <v>0</v>
      </c>
      <c r="BM50" s="17">
        <v>0</v>
      </c>
      <c r="BN50" s="17">
        <v>0</v>
      </c>
      <c r="BO50" s="12">
        <v>86681</v>
      </c>
    </row>
    <row r="51" spans="1:67" x14ac:dyDescent="0.25">
      <c r="A51" s="4" t="s">
        <v>42</v>
      </c>
      <c r="B51" s="92">
        <v>13153676</v>
      </c>
      <c r="C51" s="87">
        <v>11315029</v>
      </c>
      <c r="D51" s="87">
        <v>1080623</v>
      </c>
      <c r="E51" s="87">
        <v>0</v>
      </c>
      <c r="F51" s="87">
        <v>205471</v>
      </c>
      <c r="G51" s="93">
        <v>25754799</v>
      </c>
      <c r="H51" s="16">
        <v>4188495</v>
      </c>
      <c r="I51" s="17">
        <v>2275436</v>
      </c>
      <c r="J51" s="17">
        <v>503000</v>
      </c>
      <c r="K51" s="17">
        <v>0</v>
      </c>
      <c r="L51" s="17">
        <v>151008</v>
      </c>
      <c r="M51" s="12">
        <v>7117939</v>
      </c>
      <c r="N51" s="16">
        <v>2973419</v>
      </c>
      <c r="O51" s="17">
        <v>5272348</v>
      </c>
      <c r="P51" s="17">
        <v>168415</v>
      </c>
      <c r="Q51" s="17">
        <v>0</v>
      </c>
      <c r="R51" s="17">
        <v>35140</v>
      </c>
      <c r="S51" s="12">
        <v>8449322</v>
      </c>
      <c r="T51" s="16">
        <v>0</v>
      </c>
      <c r="U51" s="17">
        <v>0</v>
      </c>
      <c r="V51" s="17">
        <v>0</v>
      </c>
      <c r="W51" s="17">
        <v>0</v>
      </c>
      <c r="X51" s="17">
        <v>0</v>
      </c>
      <c r="Y51" s="12">
        <v>0</v>
      </c>
      <c r="Z51" s="16">
        <v>0</v>
      </c>
      <c r="AA51" s="17">
        <v>0</v>
      </c>
      <c r="AB51" s="17">
        <v>0</v>
      </c>
      <c r="AC51" s="17">
        <v>0</v>
      </c>
      <c r="AD51" s="17">
        <v>0</v>
      </c>
      <c r="AE51" s="12">
        <v>0</v>
      </c>
      <c r="AF51" s="25">
        <v>0</v>
      </c>
      <c r="AG51" s="17">
        <v>0</v>
      </c>
      <c r="AH51" s="17">
        <v>0</v>
      </c>
      <c r="AI51" s="17">
        <v>0</v>
      </c>
      <c r="AJ51" s="17">
        <v>0</v>
      </c>
      <c r="AK51" s="12">
        <v>0</v>
      </c>
      <c r="AL51" s="16">
        <v>0</v>
      </c>
      <c r="AM51" s="17">
        <v>0</v>
      </c>
      <c r="AN51" s="17">
        <v>0</v>
      </c>
      <c r="AO51" s="17">
        <v>0</v>
      </c>
      <c r="AP51" s="17">
        <v>0</v>
      </c>
      <c r="AQ51" s="12">
        <v>0</v>
      </c>
      <c r="AR51" s="16">
        <v>3327434</v>
      </c>
      <c r="AS51" s="17">
        <v>851511</v>
      </c>
      <c r="AT51" s="17">
        <v>409208</v>
      </c>
      <c r="AU51" s="17">
        <v>0</v>
      </c>
      <c r="AV51" s="17">
        <v>19323</v>
      </c>
      <c r="AW51" s="12">
        <v>4607476</v>
      </c>
      <c r="AX51" s="16">
        <v>971911</v>
      </c>
      <c r="AY51" s="17">
        <v>385262</v>
      </c>
      <c r="AZ51" s="17">
        <v>0</v>
      </c>
      <c r="BA51" s="17">
        <v>0</v>
      </c>
      <c r="BB51" s="17">
        <v>0</v>
      </c>
      <c r="BC51" s="12">
        <v>1357173</v>
      </c>
      <c r="BD51" s="16">
        <v>1157740</v>
      </c>
      <c r="BE51" s="17">
        <v>2191887</v>
      </c>
      <c r="BF51" s="17">
        <v>0</v>
      </c>
      <c r="BG51" s="17">
        <v>0</v>
      </c>
      <c r="BH51" s="17">
        <v>0</v>
      </c>
      <c r="BI51" s="12">
        <v>3349627</v>
      </c>
      <c r="BJ51" s="16">
        <v>534677</v>
      </c>
      <c r="BK51" s="17">
        <v>338585</v>
      </c>
      <c r="BL51" s="17">
        <v>0</v>
      </c>
      <c r="BM51" s="17">
        <v>0</v>
      </c>
      <c r="BN51" s="17">
        <v>0</v>
      </c>
      <c r="BO51" s="12">
        <v>873262</v>
      </c>
    </row>
    <row r="52" spans="1:67" x14ac:dyDescent="0.25">
      <c r="A52" s="4" t="s">
        <v>43</v>
      </c>
      <c r="B52" s="92">
        <v>18589238.755932141</v>
      </c>
      <c r="C52" s="87">
        <v>15760918.944763407</v>
      </c>
      <c r="D52" s="87">
        <v>2898040</v>
      </c>
      <c r="E52" s="87">
        <v>1029677.16</v>
      </c>
      <c r="F52" s="87">
        <v>1072323.7669360982</v>
      </c>
      <c r="G52" s="93">
        <v>39350198.627631642</v>
      </c>
      <c r="H52" s="16">
        <v>14275453.986257287</v>
      </c>
      <c r="I52" s="17">
        <v>7955061</v>
      </c>
      <c r="J52" s="17">
        <v>2898040</v>
      </c>
      <c r="K52" s="17">
        <v>1029677.16</v>
      </c>
      <c r="L52" s="17">
        <v>789070.21321736719</v>
      </c>
      <c r="M52" s="12">
        <v>26947302.359474652</v>
      </c>
      <c r="N52" s="16">
        <v>1848002.641200922</v>
      </c>
      <c r="O52" s="17">
        <v>2607063.9026275771</v>
      </c>
      <c r="P52" s="17">
        <v>0</v>
      </c>
      <c r="Q52" s="17">
        <v>0</v>
      </c>
      <c r="R52" s="17">
        <v>17241.098824869317</v>
      </c>
      <c r="S52" s="12">
        <v>4472307.6426533675</v>
      </c>
      <c r="T52" s="16">
        <v>0</v>
      </c>
      <c r="U52" s="17">
        <v>0</v>
      </c>
      <c r="V52" s="17">
        <v>0</v>
      </c>
      <c r="W52" s="17">
        <v>0</v>
      </c>
      <c r="X52" s="17">
        <v>0</v>
      </c>
      <c r="Y52" s="12">
        <v>0</v>
      </c>
      <c r="Z52" s="16">
        <v>480218.48916164553</v>
      </c>
      <c r="AA52" s="17">
        <v>233781.58479952894</v>
      </c>
      <c r="AB52" s="17">
        <v>0</v>
      </c>
      <c r="AC52" s="17">
        <v>0</v>
      </c>
      <c r="AD52" s="17">
        <v>60898.794885335985</v>
      </c>
      <c r="AE52" s="12">
        <v>774898.86884651042</v>
      </c>
      <c r="AF52" s="25">
        <v>0</v>
      </c>
      <c r="AG52" s="17">
        <v>0</v>
      </c>
      <c r="AH52" s="17">
        <v>0</v>
      </c>
      <c r="AI52" s="17">
        <v>0</v>
      </c>
      <c r="AJ52" s="17">
        <v>0</v>
      </c>
      <c r="AK52" s="12">
        <v>0</v>
      </c>
      <c r="AL52" s="16">
        <v>550393.76971176558</v>
      </c>
      <c r="AM52" s="17">
        <v>716145.50515978807</v>
      </c>
      <c r="AN52" s="17">
        <v>0</v>
      </c>
      <c r="AO52" s="17">
        <v>0</v>
      </c>
      <c r="AP52" s="17">
        <v>112607.6936984012</v>
      </c>
      <c r="AQ52" s="12">
        <v>1379146.9685699549</v>
      </c>
      <c r="AR52" s="16">
        <v>0</v>
      </c>
      <c r="AS52" s="17">
        <v>2637247.59</v>
      </c>
      <c r="AT52" s="17">
        <v>0</v>
      </c>
      <c r="AU52" s="17">
        <v>0</v>
      </c>
      <c r="AV52" s="17">
        <v>0</v>
      </c>
      <c r="AW52" s="12">
        <v>2637247.59</v>
      </c>
      <c r="AX52" s="16">
        <v>750336.44208297611</v>
      </c>
      <c r="AY52" s="17">
        <v>630963.61515978794</v>
      </c>
      <c r="AZ52" s="17">
        <v>0</v>
      </c>
      <c r="BA52" s="17">
        <v>0</v>
      </c>
      <c r="BB52" s="17">
        <v>37802.153698401191</v>
      </c>
      <c r="BC52" s="12">
        <v>1419102.2109411655</v>
      </c>
      <c r="BD52" s="16">
        <v>515689.47251754568</v>
      </c>
      <c r="BE52" s="17">
        <v>980655.74701672862</v>
      </c>
      <c r="BF52" s="17">
        <v>0</v>
      </c>
      <c r="BG52" s="17">
        <v>0</v>
      </c>
      <c r="BH52" s="17">
        <v>54703.812611723297</v>
      </c>
      <c r="BI52" s="12">
        <v>1551049.0321459975</v>
      </c>
      <c r="BJ52" s="16">
        <v>169143.95499999999</v>
      </c>
      <c r="BK52" s="17">
        <v>0</v>
      </c>
      <c r="BL52" s="17">
        <v>0</v>
      </c>
      <c r="BM52" s="17">
        <v>0</v>
      </c>
      <c r="BN52" s="17">
        <v>0</v>
      </c>
      <c r="BO52" s="12">
        <v>169143.95499999999</v>
      </c>
    </row>
    <row r="53" spans="1:67" x14ac:dyDescent="0.25">
      <c r="A53" s="4" t="s">
        <v>44</v>
      </c>
      <c r="B53" s="92">
        <v>21393000</v>
      </c>
      <c r="C53" s="87">
        <v>30917000</v>
      </c>
      <c r="D53" s="87">
        <v>9888000</v>
      </c>
      <c r="E53" s="87">
        <v>0</v>
      </c>
      <c r="F53" s="87">
        <v>864000</v>
      </c>
      <c r="G53" s="93">
        <v>63062000</v>
      </c>
      <c r="H53" s="16">
        <v>2069000</v>
      </c>
      <c r="I53" s="17">
        <v>2678000</v>
      </c>
      <c r="J53" s="17">
        <v>27000</v>
      </c>
      <c r="K53" s="17">
        <v>0</v>
      </c>
      <c r="L53" s="17">
        <v>478000</v>
      </c>
      <c r="M53" s="12">
        <v>5252000</v>
      </c>
      <c r="N53" s="16">
        <v>8418000</v>
      </c>
      <c r="O53" s="17">
        <v>23008000</v>
      </c>
      <c r="P53" s="17">
        <v>7154000</v>
      </c>
      <c r="Q53" s="17">
        <v>0</v>
      </c>
      <c r="R53" s="17">
        <v>8000</v>
      </c>
      <c r="S53" s="12">
        <v>38588000</v>
      </c>
      <c r="T53" s="16">
        <v>0</v>
      </c>
      <c r="U53" s="17">
        <v>0</v>
      </c>
      <c r="V53" s="17">
        <v>0</v>
      </c>
      <c r="W53" s="17">
        <v>0</v>
      </c>
      <c r="X53" s="17">
        <v>0</v>
      </c>
      <c r="Y53" s="12">
        <v>0</v>
      </c>
      <c r="Z53" s="16">
        <v>0</v>
      </c>
      <c r="AA53" s="17">
        <v>0</v>
      </c>
      <c r="AB53" s="17">
        <v>0</v>
      </c>
      <c r="AC53" s="17">
        <v>0</v>
      </c>
      <c r="AD53" s="17">
        <v>0</v>
      </c>
      <c r="AE53" s="12">
        <v>0</v>
      </c>
      <c r="AF53" s="25">
        <v>0</v>
      </c>
      <c r="AG53" s="17">
        <v>0</v>
      </c>
      <c r="AH53" s="17">
        <v>0</v>
      </c>
      <c r="AI53" s="17">
        <v>0</v>
      </c>
      <c r="AJ53" s="17">
        <v>0</v>
      </c>
      <c r="AK53" s="12">
        <v>0</v>
      </c>
      <c r="AL53" s="16">
        <v>0</v>
      </c>
      <c r="AM53" s="17">
        <v>0</v>
      </c>
      <c r="AN53" s="17">
        <v>0</v>
      </c>
      <c r="AO53" s="17">
        <v>0</v>
      </c>
      <c r="AP53" s="17">
        <v>0</v>
      </c>
      <c r="AQ53" s="12">
        <v>0</v>
      </c>
      <c r="AR53" s="16">
        <v>8451000</v>
      </c>
      <c r="AS53" s="17">
        <v>1734000</v>
      </c>
      <c r="AT53" s="17">
        <v>2123000</v>
      </c>
      <c r="AU53" s="17">
        <v>0</v>
      </c>
      <c r="AV53" s="17">
        <v>6000</v>
      </c>
      <c r="AW53" s="12">
        <v>12314000</v>
      </c>
      <c r="AX53" s="16">
        <v>173000</v>
      </c>
      <c r="AY53" s="17">
        <v>192000</v>
      </c>
      <c r="AZ53" s="17">
        <v>26000</v>
      </c>
      <c r="BA53" s="17">
        <v>0</v>
      </c>
      <c r="BB53" s="17">
        <v>0</v>
      </c>
      <c r="BC53" s="12">
        <v>391000</v>
      </c>
      <c r="BD53" s="16">
        <v>2282000</v>
      </c>
      <c r="BE53" s="17">
        <v>3305000</v>
      </c>
      <c r="BF53" s="17">
        <v>558000</v>
      </c>
      <c r="BG53" s="17">
        <v>0</v>
      </c>
      <c r="BH53" s="17">
        <v>372000</v>
      </c>
      <c r="BI53" s="12">
        <v>6517000</v>
      </c>
      <c r="BJ53" s="16">
        <v>0</v>
      </c>
      <c r="BK53" s="17">
        <v>0</v>
      </c>
      <c r="BL53" s="17">
        <v>0</v>
      </c>
      <c r="BM53" s="17">
        <v>0</v>
      </c>
      <c r="BN53" s="17">
        <v>0</v>
      </c>
      <c r="BO53" s="12">
        <v>0</v>
      </c>
    </row>
    <row r="54" spans="1:67" x14ac:dyDescent="0.25">
      <c r="A54" s="4" t="s">
        <v>264</v>
      </c>
      <c r="B54" s="92">
        <v>5485395.71</v>
      </c>
      <c r="C54" s="87">
        <v>11193640.300000001</v>
      </c>
      <c r="D54" s="87">
        <v>2765000</v>
      </c>
      <c r="E54" s="87">
        <v>0</v>
      </c>
      <c r="F54" s="87">
        <v>681242.85</v>
      </c>
      <c r="G54" s="93">
        <v>20125278.859999999</v>
      </c>
      <c r="H54" s="16">
        <v>1113001.95</v>
      </c>
      <c r="I54" s="17">
        <v>2179664</v>
      </c>
      <c r="J54" s="17">
        <v>2765000</v>
      </c>
      <c r="K54" s="17">
        <v>0</v>
      </c>
      <c r="L54" s="17">
        <v>575573.72</v>
      </c>
      <c r="M54" s="12">
        <v>6633239.6699999999</v>
      </c>
      <c r="N54" s="16">
        <v>775296.38</v>
      </c>
      <c r="O54" s="17">
        <v>7020908.75</v>
      </c>
      <c r="P54" s="17">
        <v>0</v>
      </c>
      <c r="Q54" s="17">
        <v>0</v>
      </c>
      <c r="R54" s="17">
        <v>58408.95</v>
      </c>
      <c r="S54" s="12">
        <v>7854614.0800000001</v>
      </c>
      <c r="T54" s="16">
        <v>0</v>
      </c>
      <c r="U54" s="17">
        <v>0</v>
      </c>
      <c r="V54" s="17">
        <v>0</v>
      </c>
      <c r="W54" s="17">
        <v>0</v>
      </c>
      <c r="X54" s="17">
        <v>0</v>
      </c>
      <c r="Y54" s="12">
        <v>0</v>
      </c>
      <c r="Z54" s="16">
        <v>55422.34</v>
      </c>
      <c r="AA54" s="17">
        <v>117965.53</v>
      </c>
      <c r="AB54" s="17">
        <v>0</v>
      </c>
      <c r="AC54" s="17">
        <v>0</v>
      </c>
      <c r="AD54" s="17">
        <v>0</v>
      </c>
      <c r="AE54" s="12">
        <v>173387.87</v>
      </c>
      <c r="AF54" s="25">
        <v>0</v>
      </c>
      <c r="AG54" s="17">
        <v>0</v>
      </c>
      <c r="AH54" s="17">
        <v>0</v>
      </c>
      <c r="AI54" s="17">
        <v>0</v>
      </c>
      <c r="AJ54" s="17">
        <v>0</v>
      </c>
      <c r="AK54" s="12">
        <v>0</v>
      </c>
      <c r="AL54" s="16">
        <v>0</v>
      </c>
      <c r="AM54" s="17">
        <v>0</v>
      </c>
      <c r="AN54" s="17">
        <v>0</v>
      </c>
      <c r="AO54" s="17">
        <v>0</v>
      </c>
      <c r="AP54" s="17">
        <v>0</v>
      </c>
      <c r="AQ54" s="12">
        <v>0</v>
      </c>
      <c r="AR54" s="16">
        <v>2773440.63</v>
      </c>
      <c r="AS54" s="17">
        <v>958617.32</v>
      </c>
      <c r="AT54" s="17">
        <v>0</v>
      </c>
      <c r="AU54" s="17">
        <v>0</v>
      </c>
      <c r="AV54" s="17">
        <v>47260.18</v>
      </c>
      <c r="AW54" s="12">
        <v>3779318.13</v>
      </c>
      <c r="AX54" s="16">
        <v>0</v>
      </c>
      <c r="AY54" s="17">
        <v>14238.77</v>
      </c>
      <c r="AZ54" s="17">
        <v>0</v>
      </c>
      <c r="BA54" s="17">
        <v>0</v>
      </c>
      <c r="BB54" s="17">
        <v>0</v>
      </c>
      <c r="BC54" s="12">
        <v>14238.77</v>
      </c>
      <c r="BD54" s="16">
        <v>547968</v>
      </c>
      <c r="BE54" s="17">
        <v>516481.72</v>
      </c>
      <c r="BF54" s="17">
        <v>0</v>
      </c>
      <c r="BG54" s="17">
        <v>0</v>
      </c>
      <c r="BH54" s="17">
        <v>0</v>
      </c>
      <c r="BI54" s="12">
        <v>1064449.72</v>
      </c>
      <c r="BJ54" s="16">
        <v>220266.41</v>
      </c>
      <c r="BK54" s="17">
        <v>385764.21</v>
      </c>
      <c r="BL54" s="17">
        <v>0</v>
      </c>
      <c r="BM54" s="17">
        <v>0</v>
      </c>
      <c r="BN54" s="17">
        <v>0</v>
      </c>
      <c r="BO54" s="12">
        <v>606030.62</v>
      </c>
    </row>
    <row r="55" spans="1:67" x14ac:dyDescent="0.25">
      <c r="A55" s="4" t="s">
        <v>45</v>
      </c>
      <c r="B55" s="92">
        <v>9995460.0092000011</v>
      </c>
      <c r="C55" s="87">
        <v>7717827.6764000002</v>
      </c>
      <c r="D55" s="87">
        <v>2433506.4400000004</v>
      </c>
      <c r="E55" s="87">
        <v>0</v>
      </c>
      <c r="F55" s="87">
        <v>519107.18999999994</v>
      </c>
      <c r="G55" s="93">
        <v>20665901.3156</v>
      </c>
      <c r="H55" s="16">
        <v>1179221.48</v>
      </c>
      <c r="I55" s="17">
        <v>2336128</v>
      </c>
      <c r="J55" s="17">
        <v>0</v>
      </c>
      <c r="K55" s="17">
        <v>0</v>
      </c>
      <c r="L55" s="17">
        <v>0</v>
      </c>
      <c r="M55" s="12">
        <v>3515349.48</v>
      </c>
      <c r="N55" s="16">
        <v>2838555.2384000006</v>
      </c>
      <c r="O55" s="17">
        <v>2722813.4578000004</v>
      </c>
      <c r="P55" s="17">
        <v>0</v>
      </c>
      <c r="Q55" s="17">
        <v>0</v>
      </c>
      <c r="R55" s="17">
        <v>1908.88</v>
      </c>
      <c r="S55" s="12">
        <v>5563277.5762000009</v>
      </c>
      <c r="T55" s="16">
        <v>327.24180000000001</v>
      </c>
      <c r="U55" s="17">
        <v>4540.0531000000001</v>
      </c>
      <c r="V55" s="17">
        <v>0</v>
      </c>
      <c r="W55" s="17">
        <v>0</v>
      </c>
      <c r="X55" s="17">
        <v>0</v>
      </c>
      <c r="Y55" s="12">
        <v>4867.2948999999999</v>
      </c>
      <c r="Z55" s="16">
        <v>267546</v>
      </c>
      <c r="AA55" s="17">
        <v>446202</v>
      </c>
      <c r="AB55" s="17">
        <v>0</v>
      </c>
      <c r="AC55" s="17">
        <v>0</v>
      </c>
      <c r="AD55" s="17">
        <v>0</v>
      </c>
      <c r="AE55" s="12">
        <v>713748</v>
      </c>
      <c r="AF55" s="25">
        <v>0</v>
      </c>
      <c r="AG55" s="17">
        <v>6067.98</v>
      </c>
      <c r="AH55" s="17">
        <v>0</v>
      </c>
      <c r="AI55" s="17">
        <v>0</v>
      </c>
      <c r="AJ55" s="17">
        <v>0</v>
      </c>
      <c r="AK55" s="12">
        <v>6067.98</v>
      </c>
      <c r="AL55" s="16">
        <v>832536.6936</v>
      </c>
      <c r="AM55" s="17">
        <v>277320.41619999992</v>
      </c>
      <c r="AN55" s="17">
        <v>0</v>
      </c>
      <c r="AO55" s="17">
        <v>0</v>
      </c>
      <c r="AP55" s="17">
        <v>378887.68999999994</v>
      </c>
      <c r="AQ55" s="12">
        <v>1488744.7997999999</v>
      </c>
      <c r="AR55" s="16">
        <v>1968663</v>
      </c>
      <c r="AS55" s="17">
        <v>221847.02</v>
      </c>
      <c r="AT55" s="17">
        <v>0</v>
      </c>
      <c r="AU55" s="17">
        <v>0</v>
      </c>
      <c r="AV55" s="17">
        <v>15685</v>
      </c>
      <c r="AW55" s="12">
        <v>2206195.02</v>
      </c>
      <c r="AX55" s="16">
        <v>1111254.7154000001</v>
      </c>
      <c r="AY55" s="17">
        <v>1304207.7492999996</v>
      </c>
      <c r="AZ55" s="17">
        <v>0</v>
      </c>
      <c r="BA55" s="17">
        <v>0</v>
      </c>
      <c r="BB55" s="17">
        <v>122625.62</v>
      </c>
      <c r="BC55" s="12">
        <v>2538088.0846999995</v>
      </c>
      <c r="BD55" s="16">
        <v>143534.11000000002</v>
      </c>
      <c r="BE55" s="17">
        <v>87114</v>
      </c>
      <c r="BF55" s="17">
        <v>0</v>
      </c>
      <c r="BG55" s="17">
        <v>0</v>
      </c>
      <c r="BH55" s="17">
        <v>0</v>
      </c>
      <c r="BI55" s="12">
        <v>230648.11000000002</v>
      </c>
      <c r="BJ55" s="16">
        <v>1653821.53</v>
      </c>
      <c r="BK55" s="17">
        <v>311587</v>
      </c>
      <c r="BL55" s="17">
        <v>2433506.4400000004</v>
      </c>
      <c r="BM55" s="17">
        <v>0</v>
      </c>
      <c r="BN55" s="17">
        <v>0</v>
      </c>
      <c r="BO55" s="12">
        <v>4398914.9700000007</v>
      </c>
    </row>
    <row r="56" spans="1:67" x14ac:dyDescent="0.25">
      <c r="A56" s="4" t="s">
        <v>46</v>
      </c>
      <c r="B56" s="92">
        <v>6185615.3799999999</v>
      </c>
      <c r="C56" s="87">
        <v>2930870.06</v>
      </c>
      <c r="D56" s="87">
        <v>0</v>
      </c>
      <c r="E56" s="87">
        <v>0</v>
      </c>
      <c r="F56" s="87">
        <v>317767.56</v>
      </c>
      <c r="G56" s="93">
        <v>9434253</v>
      </c>
      <c r="H56" s="16">
        <v>2293134.6</v>
      </c>
      <c r="I56" s="17">
        <v>1297381.83</v>
      </c>
      <c r="J56" s="17">
        <v>0</v>
      </c>
      <c r="K56" s="17">
        <v>0</v>
      </c>
      <c r="L56" s="17">
        <v>297561.95</v>
      </c>
      <c r="M56" s="12">
        <v>3888078.3800000004</v>
      </c>
      <c r="N56" s="16">
        <v>1297010.99</v>
      </c>
      <c r="O56" s="17">
        <v>829930.38</v>
      </c>
      <c r="P56" s="17">
        <v>0</v>
      </c>
      <c r="Q56" s="17">
        <v>0</v>
      </c>
      <c r="R56" s="17">
        <v>10000</v>
      </c>
      <c r="S56" s="12">
        <v>2136941.37</v>
      </c>
      <c r="T56" s="16">
        <v>0</v>
      </c>
      <c r="U56" s="17">
        <v>0</v>
      </c>
      <c r="V56" s="17">
        <v>0</v>
      </c>
      <c r="W56" s="17">
        <v>0</v>
      </c>
      <c r="X56" s="17">
        <v>0</v>
      </c>
      <c r="Y56" s="12">
        <v>0</v>
      </c>
      <c r="Z56" s="16">
        <v>0</v>
      </c>
      <c r="AA56" s="17">
        <v>1750</v>
      </c>
      <c r="AB56" s="17">
        <v>0</v>
      </c>
      <c r="AC56" s="17">
        <v>0</v>
      </c>
      <c r="AD56" s="17">
        <v>0</v>
      </c>
      <c r="AE56" s="12">
        <v>1750</v>
      </c>
      <c r="AF56" s="25">
        <v>0</v>
      </c>
      <c r="AG56" s="17">
        <v>0</v>
      </c>
      <c r="AH56" s="17">
        <v>0</v>
      </c>
      <c r="AI56" s="17">
        <v>0</v>
      </c>
      <c r="AJ56" s="17">
        <v>0</v>
      </c>
      <c r="AK56" s="12">
        <v>0</v>
      </c>
      <c r="AL56" s="16">
        <v>0</v>
      </c>
      <c r="AM56" s="17">
        <v>0</v>
      </c>
      <c r="AN56" s="17">
        <v>0</v>
      </c>
      <c r="AO56" s="17">
        <v>0</v>
      </c>
      <c r="AP56" s="17">
        <v>0</v>
      </c>
      <c r="AQ56" s="12">
        <v>0</v>
      </c>
      <c r="AR56" s="16">
        <v>1387514.58</v>
      </c>
      <c r="AS56" s="17">
        <v>455792.73</v>
      </c>
      <c r="AT56" s="17">
        <v>0</v>
      </c>
      <c r="AU56" s="17">
        <v>0</v>
      </c>
      <c r="AV56" s="17">
        <v>0</v>
      </c>
      <c r="AW56" s="12">
        <v>1843307.31</v>
      </c>
      <c r="AX56" s="16">
        <v>0</v>
      </c>
      <c r="AY56" s="17">
        <v>64905.43</v>
      </c>
      <c r="AZ56" s="17">
        <v>0</v>
      </c>
      <c r="BA56" s="17">
        <v>0</v>
      </c>
      <c r="BB56" s="17">
        <v>0</v>
      </c>
      <c r="BC56" s="12">
        <v>64905.43</v>
      </c>
      <c r="BD56" s="16">
        <v>0</v>
      </c>
      <c r="BE56" s="17">
        <v>5958.92</v>
      </c>
      <c r="BF56" s="17">
        <v>0</v>
      </c>
      <c r="BG56" s="17">
        <v>0</v>
      </c>
      <c r="BH56" s="17">
        <v>10205.61</v>
      </c>
      <c r="BI56" s="12">
        <v>16164.53</v>
      </c>
      <c r="BJ56" s="16">
        <v>1207955.21</v>
      </c>
      <c r="BK56" s="17">
        <v>275150.77</v>
      </c>
      <c r="BL56" s="17">
        <v>0</v>
      </c>
      <c r="BM56" s="17">
        <v>0</v>
      </c>
      <c r="BN56" s="17">
        <v>0</v>
      </c>
      <c r="BO56" s="12">
        <v>1483105.98</v>
      </c>
    </row>
    <row r="57" spans="1:67" x14ac:dyDescent="0.25">
      <c r="A57" s="4" t="s">
        <v>47</v>
      </c>
      <c r="B57" s="92">
        <v>1756454</v>
      </c>
      <c r="C57" s="87">
        <v>3972138</v>
      </c>
      <c r="D57" s="87">
        <v>121559</v>
      </c>
      <c r="E57" s="87">
        <v>0</v>
      </c>
      <c r="F57" s="87">
        <v>0</v>
      </c>
      <c r="G57" s="93">
        <v>5850151</v>
      </c>
      <c r="H57" s="16">
        <v>385</v>
      </c>
      <c r="I57" s="17">
        <v>1278414</v>
      </c>
      <c r="J57" s="17">
        <v>0</v>
      </c>
      <c r="K57" s="17">
        <v>0</v>
      </c>
      <c r="L57" s="17">
        <v>0</v>
      </c>
      <c r="M57" s="12">
        <v>1278799</v>
      </c>
      <c r="N57" s="16">
        <v>1568926</v>
      </c>
      <c r="O57" s="17">
        <v>1239429</v>
      </c>
      <c r="P57" s="17">
        <v>121559</v>
      </c>
      <c r="Q57" s="17">
        <v>0</v>
      </c>
      <c r="R57" s="17">
        <v>0</v>
      </c>
      <c r="S57" s="12">
        <v>2929914</v>
      </c>
      <c r="T57" s="16">
        <v>0</v>
      </c>
      <c r="U57" s="17">
        <v>0</v>
      </c>
      <c r="V57" s="17">
        <v>0</v>
      </c>
      <c r="W57" s="17">
        <v>0</v>
      </c>
      <c r="X57" s="17">
        <v>0</v>
      </c>
      <c r="Y57" s="12">
        <v>0</v>
      </c>
      <c r="Z57" s="16">
        <v>0</v>
      </c>
      <c r="AA57" s="17">
        <v>0</v>
      </c>
      <c r="AB57" s="17">
        <v>0</v>
      </c>
      <c r="AC57" s="17">
        <v>0</v>
      </c>
      <c r="AD57" s="17">
        <v>0</v>
      </c>
      <c r="AE57" s="12">
        <v>0</v>
      </c>
      <c r="AF57" s="25">
        <v>0</v>
      </c>
      <c r="AG57" s="17">
        <v>17473</v>
      </c>
      <c r="AH57" s="17">
        <v>0</v>
      </c>
      <c r="AI57" s="17">
        <v>0</v>
      </c>
      <c r="AJ57" s="17">
        <v>0</v>
      </c>
      <c r="AK57" s="12">
        <v>17473</v>
      </c>
      <c r="AL57" s="16">
        <v>0</v>
      </c>
      <c r="AM57" s="17">
        <v>20000</v>
      </c>
      <c r="AN57" s="17">
        <v>0</v>
      </c>
      <c r="AO57" s="17">
        <v>0</v>
      </c>
      <c r="AP57" s="17">
        <v>0</v>
      </c>
      <c r="AQ57" s="12">
        <v>20000</v>
      </c>
      <c r="AR57" s="16">
        <v>0</v>
      </c>
      <c r="AS57" s="17">
        <v>755677</v>
      </c>
      <c r="AT57" s="17">
        <v>0</v>
      </c>
      <c r="AU57" s="17">
        <v>0</v>
      </c>
      <c r="AV57" s="17">
        <v>0</v>
      </c>
      <c r="AW57" s="12">
        <v>755677</v>
      </c>
      <c r="AX57" s="16">
        <v>0</v>
      </c>
      <c r="AY57" s="17">
        <v>58700</v>
      </c>
      <c r="AZ57" s="17">
        <v>0</v>
      </c>
      <c r="BA57" s="17">
        <v>0</v>
      </c>
      <c r="BB57" s="17">
        <v>0</v>
      </c>
      <c r="BC57" s="12">
        <v>58700</v>
      </c>
      <c r="BD57" s="16">
        <v>187143</v>
      </c>
      <c r="BE57" s="17">
        <v>380561</v>
      </c>
      <c r="BF57" s="17">
        <v>0</v>
      </c>
      <c r="BG57" s="17">
        <v>0</v>
      </c>
      <c r="BH57" s="17">
        <v>0</v>
      </c>
      <c r="BI57" s="12">
        <v>567704</v>
      </c>
      <c r="BJ57" s="16">
        <v>0</v>
      </c>
      <c r="BK57" s="17">
        <v>221884</v>
      </c>
      <c r="BL57" s="17">
        <v>0</v>
      </c>
      <c r="BM57" s="17">
        <v>0</v>
      </c>
      <c r="BN57" s="17">
        <v>0</v>
      </c>
      <c r="BO57" s="12">
        <v>221884</v>
      </c>
    </row>
    <row r="58" spans="1:67" x14ac:dyDescent="0.25">
      <c r="A58" s="4" t="s">
        <v>48</v>
      </c>
      <c r="B58" s="92">
        <v>21834077</v>
      </c>
      <c r="C58" s="87">
        <v>10314105</v>
      </c>
      <c r="D58" s="87">
        <v>10199229</v>
      </c>
      <c r="E58" s="87">
        <v>0</v>
      </c>
      <c r="F58" s="87">
        <v>4769025</v>
      </c>
      <c r="G58" s="93">
        <v>47116436</v>
      </c>
      <c r="H58" s="16">
        <v>9166614</v>
      </c>
      <c r="I58" s="17">
        <v>2821603</v>
      </c>
      <c r="J58" s="17">
        <v>5261724</v>
      </c>
      <c r="K58" s="17">
        <v>0</v>
      </c>
      <c r="L58" s="17">
        <v>1730056</v>
      </c>
      <c r="M58" s="12">
        <v>18979997</v>
      </c>
      <c r="N58" s="16">
        <v>5180776</v>
      </c>
      <c r="O58" s="17">
        <v>5168580</v>
      </c>
      <c r="P58" s="17">
        <v>2284413</v>
      </c>
      <c r="Q58" s="17">
        <v>0</v>
      </c>
      <c r="R58" s="17">
        <v>1303104</v>
      </c>
      <c r="S58" s="12">
        <v>13936873</v>
      </c>
      <c r="T58" s="16">
        <v>0</v>
      </c>
      <c r="U58" s="17">
        <v>0</v>
      </c>
      <c r="V58" s="17">
        <v>0</v>
      </c>
      <c r="W58" s="17">
        <v>0</v>
      </c>
      <c r="X58" s="17">
        <v>0</v>
      </c>
      <c r="Y58" s="12">
        <v>0</v>
      </c>
      <c r="Z58" s="16">
        <v>661598</v>
      </c>
      <c r="AA58" s="17">
        <v>73805</v>
      </c>
      <c r="AB58" s="17">
        <v>140734</v>
      </c>
      <c r="AC58" s="17">
        <v>0</v>
      </c>
      <c r="AD58" s="17">
        <v>306704</v>
      </c>
      <c r="AE58" s="12">
        <v>1182841</v>
      </c>
      <c r="AF58" s="25">
        <v>0</v>
      </c>
      <c r="AG58" s="17">
        <v>0</v>
      </c>
      <c r="AH58" s="17">
        <v>3409</v>
      </c>
      <c r="AI58" s="17">
        <v>0</v>
      </c>
      <c r="AJ58" s="17">
        <v>0</v>
      </c>
      <c r="AK58" s="12">
        <v>3409</v>
      </c>
      <c r="AL58" s="16">
        <v>0</v>
      </c>
      <c r="AM58" s="17">
        <v>0</v>
      </c>
      <c r="AN58" s="17">
        <v>25477</v>
      </c>
      <c r="AO58" s="17">
        <v>0</v>
      </c>
      <c r="AP58" s="17">
        <v>0</v>
      </c>
      <c r="AQ58" s="12">
        <v>25477</v>
      </c>
      <c r="AR58" s="16">
        <v>4844635</v>
      </c>
      <c r="AS58" s="17">
        <v>226151</v>
      </c>
      <c r="AT58" s="17">
        <v>1692343</v>
      </c>
      <c r="AU58" s="17">
        <v>0</v>
      </c>
      <c r="AV58" s="17">
        <v>491920</v>
      </c>
      <c r="AW58" s="12">
        <v>7255049</v>
      </c>
      <c r="AX58" s="16">
        <v>789057</v>
      </c>
      <c r="AY58" s="17">
        <v>1904902</v>
      </c>
      <c r="AZ58" s="17">
        <v>730451</v>
      </c>
      <c r="BA58" s="17">
        <v>0</v>
      </c>
      <c r="BB58" s="17">
        <v>159220</v>
      </c>
      <c r="BC58" s="12">
        <v>3583630</v>
      </c>
      <c r="BD58" s="16">
        <v>474850</v>
      </c>
      <c r="BE58" s="17">
        <v>116356</v>
      </c>
      <c r="BF58" s="17">
        <v>38246</v>
      </c>
      <c r="BG58" s="17">
        <v>0</v>
      </c>
      <c r="BH58" s="17">
        <v>725192</v>
      </c>
      <c r="BI58" s="12">
        <v>1354644</v>
      </c>
      <c r="BJ58" s="16">
        <v>716547</v>
      </c>
      <c r="BK58" s="17">
        <v>2708</v>
      </c>
      <c r="BL58" s="17">
        <v>22432</v>
      </c>
      <c r="BM58" s="17">
        <v>0</v>
      </c>
      <c r="BN58" s="17">
        <v>52829</v>
      </c>
      <c r="BO58" s="12">
        <v>794516</v>
      </c>
    </row>
    <row r="59" spans="1:67" x14ac:dyDescent="0.25">
      <c r="A59" s="4" t="s">
        <v>49</v>
      </c>
      <c r="B59" s="92">
        <v>11127855.395899992</v>
      </c>
      <c r="C59" s="87">
        <v>6947909.8144000024</v>
      </c>
      <c r="D59" s="87">
        <v>8112388.4202493988</v>
      </c>
      <c r="E59" s="87">
        <v>0</v>
      </c>
      <c r="F59" s="87">
        <v>494275.17349999992</v>
      </c>
      <c r="G59" s="93">
        <v>26682428.804049395</v>
      </c>
      <c r="H59" s="16">
        <v>690186.9300000011</v>
      </c>
      <c r="I59" s="17">
        <v>1782878.2000000025</v>
      </c>
      <c r="J59" s="17">
        <v>3987668.1990144299</v>
      </c>
      <c r="K59" s="17">
        <v>0</v>
      </c>
      <c r="L59" s="17">
        <v>30479.260000000002</v>
      </c>
      <c r="M59" s="12">
        <v>6491212.5890144333</v>
      </c>
      <c r="N59" s="16">
        <v>2119371.3499999996</v>
      </c>
      <c r="O59" s="17">
        <v>1229818.0899999996</v>
      </c>
      <c r="P59" s="17">
        <v>1467042.0553896963</v>
      </c>
      <c r="Q59" s="17">
        <v>0</v>
      </c>
      <c r="R59" s="17">
        <v>0</v>
      </c>
      <c r="S59" s="12">
        <v>4816231.4953896962</v>
      </c>
      <c r="T59" s="16">
        <v>0</v>
      </c>
      <c r="U59" s="17">
        <v>0</v>
      </c>
      <c r="V59" s="17">
        <v>0</v>
      </c>
      <c r="W59" s="17">
        <v>0</v>
      </c>
      <c r="X59" s="17">
        <v>0</v>
      </c>
      <c r="Y59" s="12">
        <v>0</v>
      </c>
      <c r="Z59" s="16">
        <v>0</v>
      </c>
      <c r="AA59" s="17">
        <v>0</v>
      </c>
      <c r="AB59" s="17">
        <v>0</v>
      </c>
      <c r="AC59" s="17">
        <v>0</v>
      </c>
      <c r="AD59" s="17">
        <v>0</v>
      </c>
      <c r="AE59" s="12">
        <v>0</v>
      </c>
      <c r="AF59" s="25">
        <v>338851.33000000025</v>
      </c>
      <c r="AG59" s="17">
        <v>52508.109999999986</v>
      </c>
      <c r="AH59" s="17">
        <v>118543.38387079888</v>
      </c>
      <c r="AI59" s="17">
        <v>0</v>
      </c>
      <c r="AJ59" s="17">
        <v>623.09</v>
      </c>
      <c r="AK59" s="12">
        <v>510525.91387079912</v>
      </c>
      <c r="AL59" s="16">
        <v>1053334.7399999998</v>
      </c>
      <c r="AM59" s="17">
        <v>484154.93</v>
      </c>
      <c r="AN59" s="17">
        <v>476611.07994883222</v>
      </c>
      <c r="AO59" s="17">
        <v>0</v>
      </c>
      <c r="AP59" s="17">
        <v>0</v>
      </c>
      <c r="AQ59" s="12">
        <v>2014100.749948832</v>
      </c>
      <c r="AR59" s="16">
        <v>3953555.2599999942</v>
      </c>
      <c r="AS59" s="17">
        <v>756432.14999999991</v>
      </c>
      <c r="AT59" s="17">
        <v>1080428.8453927964</v>
      </c>
      <c r="AU59" s="17">
        <v>0</v>
      </c>
      <c r="AV59" s="17">
        <v>273803.27999999991</v>
      </c>
      <c r="AW59" s="12">
        <v>6064219.535392791</v>
      </c>
      <c r="AX59" s="16">
        <v>182685.38999999978</v>
      </c>
      <c r="AY59" s="17">
        <v>363353.17999999988</v>
      </c>
      <c r="AZ59" s="17">
        <v>982094.85663284536</v>
      </c>
      <c r="BA59" s="17">
        <v>0</v>
      </c>
      <c r="BB59" s="17">
        <v>1091.8499999999999</v>
      </c>
      <c r="BC59" s="12">
        <v>1529225.2766328449</v>
      </c>
      <c r="BD59" s="16">
        <v>1006132.6099999992</v>
      </c>
      <c r="BE59" s="17">
        <v>1069830.9699999997</v>
      </c>
      <c r="BF59" s="17">
        <v>0</v>
      </c>
      <c r="BG59" s="17">
        <v>0</v>
      </c>
      <c r="BH59" s="17">
        <v>122772.43</v>
      </c>
      <c r="BI59" s="12">
        <v>2198736.0099999988</v>
      </c>
      <c r="BJ59" s="16">
        <v>1783737.7858999996</v>
      </c>
      <c r="BK59" s="17">
        <v>1208934.1844000004</v>
      </c>
      <c r="BL59" s="17">
        <v>0</v>
      </c>
      <c r="BM59" s="17">
        <v>0</v>
      </c>
      <c r="BN59" s="17">
        <v>65505.263500000059</v>
      </c>
      <c r="BO59" s="12">
        <v>3058177.2338</v>
      </c>
    </row>
    <row r="60" spans="1:67" x14ac:dyDescent="0.25">
      <c r="A60" s="4" t="s">
        <v>50</v>
      </c>
      <c r="B60" s="92">
        <v>1827844.02</v>
      </c>
      <c r="C60" s="87">
        <v>2435564.7999999998</v>
      </c>
      <c r="D60" s="87">
        <v>265920.54999999993</v>
      </c>
      <c r="E60" s="87">
        <v>0</v>
      </c>
      <c r="F60" s="87">
        <v>13774.310000000001</v>
      </c>
      <c r="G60" s="93">
        <v>4543103.68</v>
      </c>
      <c r="H60" s="16">
        <v>304334.32000000007</v>
      </c>
      <c r="I60" s="17">
        <v>350121.91</v>
      </c>
      <c r="J60" s="17">
        <v>24839.119999999999</v>
      </c>
      <c r="K60" s="17">
        <v>0</v>
      </c>
      <c r="L60" s="17">
        <v>2960.77</v>
      </c>
      <c r="M60" s="12">
        <v>682256.12</v>
      </c>
      <c r="N60" s="16">
        <v>451630.20000000007</v>
      </c>
      <c r="O60" s="17">
        <v>1149694.7000000002</v>
      </c>
      <c r="P60" s="17">
        <v>147507.92999999993</v>
      </c>
      <c r="Q60" s="17">
        <v>0</v>
      </c>
      <c r="R60" s="17">
        <v>0</v>
      </c>
      <c r="S60" s="12">
        <v>1748832.8300000003</v>
      </c>
      <c r="T60" s="16">
        <v>0</v>
      </c>
      <c r="U60" s="17">
        <v>0</v>
      </c>
      <c r="V60" s="17">
        <v>0</v>
      </c>
      <c r="W60" s="17">
        <v>0</v>
      </c>
      <c r="X60" s="17">
        <v>0</v>
      </c>
      <c r="Y60" s="12">
        <v>0</v>
      </c>
      <c r="Z60" s="16">
        <v>0</v>
      </c>
      <c r="AA60" s="17">
        <v>0</v>
      </c>
      <c r="AB60" s="17">
        <v>0</v>
      </c>
      <c r="AC60" s="17">
        <v>0</v>
      </c>
      <c r="AD60" s="17">
        <v>8847.4500000000007</v>
      </c>
      <c r="AE60" s="12">
        <v>8847.4500000000007</v>
      </c>
      <c r="AF60" s="25">
        <v>0</v>
      </c>
      <c r="AG60" s="17">
        <v>989.1</v>
      </c>
      <c r="AH60" s="17">
        <v>0</v>
      </c>
      <c r="AI60" s="17">
        <v>0</v>
      </c>
      <c r="AJ60" s="17">
        <v>0</v>
      </c>
      <c r="AK60" s="12">
        <v>989.1</v>
      </c>
      <c r="AL60" s="16">
        <v>0</v>
      </c>
      <c r="AM60" s="17">
        <v>0</v>
      </c>
      <c r="AN60" s="17">
        <v>0</v>
      </c>
      <c r="AO60" s="17">
        <v>0</v>
      </c>
      <c r="AP60" s="17">
        <v>0</v>
      </c>
      <c r="AQ60" s="12">
        <v>0</v>
      </c>
      <c r="AR60" s="16">
        <v>451964.22000000003</v>
      </c>
      <c r="AS60" s="17">
        <v>288949.79000000004</v>
      </c>
      <c r="AT60" s="17">
        <v>93573.5</v>
      </c>
      <c r="AU60" s="17">
        <v>0</v>
      </c>
      <c r="AV60" s="17">
        <v>808.93000000000006</v>
      </c>
      <c r="AW60" s="12">
        <v>835296.44000000006</v>
      </c>
      <c r="AX60" s="16">
        <v>0</v>
      </c>
      <c r="AY60" s="17">
        <v>127532.64</v>
      </c>
      <c r="AZ60" s="17">
        <v>0</v>
      </c>
      <c r="BA60" s="17">
        <v>0</v>
      </c>
      <c r="BB60" s="17">
        <v>0</v>
      </c>
      <c r="BC60" s="12">
        <v>127532.64</v>
      </c>
      <c r="BD60" s="16">
        <v>8565.8799999999992</v>
      </c>
      <c r="BE60" s="17">
        <v>4547.71</v>
      </c>
      <c r="BF60" s="17">
        <v>0</v>
      </c>
      <c r="BG60" s="17">
        <v>0</v>
      </c>
      <c r="BH60" s="17">
        <v>0</v>
      </c>
      <c r="BI60" s="12">
        <v>13113.59</v>
      </c>
      <c r="BJ60" s="16">
        <v>611349.39999999991</v>
      </c>
      <c r="BK60" s="17">
        <v>513728.94999999995</v>
      </c>
      <c r="BL60" s="17">
        <v>0</v>
      </c>
      <c r="BM60" s="17">
        <v>0</v>
      </c>
      <c r="BN60" s="17">
        <v>1157.1599999999999</v>
      </c>
      <c r="BO60" s="12">
        <v>1126235.5099999998</v>
      </c>
    </row>
    <row r="61" spans="1:67" x14ac:dyDescent="0.25">
      <c r="A61" s="4" t="s">
        <v>51</v>
      </c>
      <c r="B61" s="92">
        <v>14967800.92</v>
      </c>
      <c r="C61" s="87">
        <v>12522092.939999999</v>
      </c>
      <c r="D61" s="87">
        <v>6586881.29</v>
      </c>
      <c r="E61" s="87">
        <v>170109</v>
      </c>
      <c r="F61" s="87">
        <v>1058022.78</v>
      </c>
      <c r="G61" s="93">
        <v>35304906.93</v>
      </c>
      <c r="H61" s="16">
        <v>1202907.23</v>
      </c>
      <c r="I61" s="17">
        <v>2681941.15</v>
      </c>
      <c r="J61" s="17">
        <v>2245542.0699999998</v>
      </c>
      <c r="K61" s="17">
        <v>170109</v>
      </c>
      <c r="L61" s="17">
        <v>0</v>
      </c>
      <c r="M61" s="12">
        <v>6300499.4499999993</v>
      </c>
      <c r="N61" s="16">
        <v>4375243.4800000004</v>
      </c>
      <c r="O61" s="17">
        <v>3446865.9</v>
      </c>
      <c r="P61" s="17">
        <v>533702.64</v>
      </c>
      <c r="Q61" s="17">
        <v>0</v>
      </c>
      <c r="R61" s="17">
        <v>0</v>
      </c>
      <c r="S61" s="12">
        <v>8355812.0200000005</v>
      </c>
      <c r="T61" s="16">
        <v>0</v>
      </c>
      <c r="U61" s="17">
        <v>0</v>
      </c>
      <c r="V61" s="17">
        <v>0</v>
      </c>
      <c r="W61" s="17">
        <v>0</v>
      </c>
      <c r="X61" s="17">
        <v>0</v>
      </c>
      <c r="Y61" s="12">
        <v>0</v>
      </c>
      <c r="Z61" s="16">
        <v>728145.5</v>
      </c>
      <c r="AA61" s="17">
        <v>275264.92</v>
      </c>
      <c r="AB61" s="17">
        <v>0</v>
      </c>
      <c r="AC61" s="17">
        <v>0</v>
      </c>
      <c r="AD61" s="17">
        <v>113701.41</v>
      </c>
      <c r="AE61" s="12">
        <v>1117111.8299999998</v>
      </c>
      <c r="AF61" s="25">
        <v>0</v>
      </c>
      <c r="AG61" s="17">
        <v>0</v>
      </c>
      <c r="AH61" s="17">
        <v>0</v>
      </c>
      <c r="AI61" s="17">
        <v>0</v>
      </c>
      <c r="AJ61" s="17">
        <v>0</v>
      </c>
      <c r="AK61" s="12">
        <v>0</v>
      </c>
      <c r="AL61" s="16">
        <v>0</v>
      </c>
      <c r="AM61" s="17">
        <v>0</v>
      </c>
      <c r="AN61" s="17">
        <v>0</v>
      </c>
      <c r="AO61" s="17">
        <v>0</v>
      </c>
      <c r="AP61" s="17">
        <v>0</v>
      </c>
      <c r="AQ61" s="12">
        <v>0</v>
      </c>
      <c r="AR61" s="16">
        <v>4732568.82</v>
      </c>
      <c r="AS61" s="17">
        <v>836258.39</v>
      </c>
      <c r="AT61" s="17">
        <v>905690.31</v>
      </c>
      <c r="AU61" s="17">
        <v>0</v>
      </c>
      <c r="AV61" s="17">
        <v>229288.7</v>
      </c>
      <c r="AW61" s="12">
        <v>6703806.2199999997</v>
      </c>
      <c r="AX61" s="16">
        <v>104096.68</v>
      </c>
      <c r="AY61" s="17">
        <v>112023.06</v>
      </c>
      <c r="AZ61" s="17">
        <v>0</v>
      </c>
      <c r="BA61" s="17">
        <v>0</v>
      </c>
      <c r="BB61" s="17">
        <v>0</v>
      </c>
      <c r="BC61" s="12">
        <v>216119.74</v>
      </c>
      <c r="BD61" s="16">
        <v>399815.12</v>
      </c>
      <c r="BE61" s="17">
        <v>1182684.6000000001</v>
      </c>
      <c r="BF61" s="17">
        <v>0</v>
      </c>
      <c r="BG61" s="17">
        <v>0</v>
      </c>
      <c r="BH61" s="17">
        <v>456158.44</v>
      </c>
      <c r="BI61" s="12">
        <v>2038658.1600000001</v>
      </c>
      <c r="BJ61" s="16">
        <v>3425024.09</v>
      </c>
      <c r="BK61" s="17">
        <v>3987054.92</v>
      </c>
      <c r="BL61" s="17">
        <v>2901946.27</v>
      </c>
      <c r="BM61" s="17">
        <v>0</v>
      </c>
      <c r="BN61" s="17">
        <v>258874.23</v>
      </c>
      <c r="BO61" s="12">
        <v>10572899.51</v>
      </c>
    </row>
    <row r="62" spans="1:67" x14ac:dyDescent="0.25">
      <c r="A62" s="4" t="s">
        <v>52</v>
      </c>
      <c r="B62" s="92">
        <v>8619871.7699999996</v>
      </c>
      <c r="C62" s="87">
        <v>16692404.569999998</v>
      </c>
      <c r="D62" s="87">
        <v>4225008</v>
      </c>
      <c r="E62" s="87">
        <v>0</v>
      </c>
      <c r="F62" s="87">
        <v>474090.92</v>
      </c>
      <c r="G62" s="93">
        <v>30011375.259999998</v>
      </c>
      <c r="H62" s="16">
        <v>1943770.43</v>
      </c>
      <c r="I62" s="17">
        <v>5508318.5999999996</v>
      </c>
      <c r="J62" s="17">
        <v>820878</v>
      </c>
      <c r="K62" s="17">
        <v>0</v>
      </c>
      <c r="L62" s="17">
        <v>139025.96</v>
      </c>
      <c r="M62" s="12">
        <v>8411992.9900000002</v>
      </c>
      <c r="N62" s="16">
        <v>1157177.6499999999</v>
      </c>
      <c r="O62" s="17">
        <v>6233730.25</v>
      </c>
      <c r="P62" s="17">
        <v>1260992</v>
      </c>
      <c r="Q62" s="17">
        <v>0</v>
      </c>
      <c r="R62" s="17">
        <v>2448.04</v>
      </c>
      <c r="S62" s="12">
        <v>8654347.9399999995</v>
      </c>
      <c r="T62" s="16">
        <v>0</v>
      </c>
      <c r="U62" s="17">
        <v>469759.94</v>
      </c>
      <c r="V62" s="17">
        <v>0</v>
      </c>
      <c r="W62" s="17">
        <v>0</v>
      </c>
      <c r="X62" s="17">
        <v>20000</v>
      </c>
      <c r="Y62" s="12">
        <v>489759.94</v>
      </c>
      <c r="Z62" s="16">
        <v>917163.62</v>
      </c>
      <c r="AA62" s="17">
        <v>931288.57</v>
      </c>
      <c r="AB62" s="17">
        <v>0</v>
      </c>
      <c r="AC62" s="17">
        <v>0</v>
      </c>
      <c r="AD62" s="17">
        <v>93953.62</v>
      </c>
      <c r="AE62" s="12">
        <v>1942405.81</v>
      </c>
      <c r="AF62" s="25">
        <v>109033.4</v>
      </c>
      <c r="AG62" s="17">
        <v>36441.03</v>
      </c>
      <c r="AH62" s="17">
        <v>259007</v>
      </c>
      <c r="AI62" s="17">
        <v>0</v>
      </c>
      <c r="AJ62" s="17">
        <v>8768.7999999999993</v>
      </c>
      <c r="AK62" s="12">
        <v>413250.23</v>
      </c>
      <c r="AL62" s="16">
        <v>0</v>
      </c>
      <c r="AM62" s="17">
        <v>0</v>
      </c>
      <c r="AN62" s="17">
        <v>0</v>
      </c>
      <c r="AO62" s="17">
        <v>0</v>
      </c>
      <c r="AP62" s="17">
        <v>5640</v>
      </c>
      <c r="AQ62" s="12">
        <v>5640</v>
      </c>
      <c r="AR62" s="16">
        <v>3341066.74</v>
      </c>
      <c r="AS62" s="17">
        <v>1674462.81</v>
      </c>
      <c r="AT62" s="17">
        <v>1101650</v>
      </c>
      <c r="AU62" s="17">
        <v>0</v>
      </c>
      <c r="AV62" s="17">
        <v>64939.34</v>
      </c>
      <c r="AW62" s="12">
        <v>6182118.8900000006</v>
      </c>
      <c r="AX62" s="16">
        <v>0</v>
      </c>
      <c r="AY62" s="17">
        <v>1000294.49</v>
      </c>
      <c r="AZ62" s="17">
        <v>768723</v>
      </c>
      <c r="BA62" s="17">
        <v>0</v>
      </c>
      <c r="BB62" s="17">
        <v>0</v>
      </c>
      <c r="BC62" s="12">
        <v>1769017.49</v>
      </c>
      <c r="BD62" s="16">
        <v>303771.07</v>
      </c>
      <c r="BE62" s="17">
        <v>542551.11</v>
      </c>
      <c r="BF62" s="17">
        <v>13758</v>
      </c>
      <c r="BG62" s="17">
        <v>0</v>
      </c>
      <c r="BH62" s="17">
        <v>138698</v>
      </c>
      <c r="BI62" s="12">
        <v>998778.17999999993</v>
      </c>
      <c r="BJ62" s="16">
        <v>847888.86</v>
      </c>
      <c r="BK62" s="17">
        <v>295557.77</v>
      </c>
      <c r="BL62" s="17">
        <v>0</v>
      </c>
      <c r="BM62" s="17">
        <v>0</v>
      </c>
      <c r="BN62" s="17">
        <v>617.16</v>
      </c>
      <c r="BO62" s="12">
        <v>1144063.7899999998</v>
      </c>
    </row>
    <row r="63" spans="1:67" x14ac:dyDescent="0.25">
      <c r="A63" s="4" t="s">
        <v>53</v>
      </c>
      <c r="B63" s="92">
        <v>1501377</v>
      </c>
      <c r="C63" s="87">
        <v>2103956</v>
      </c>
      <c r="D63" s="87">
        <v>1718713</v>
      </c>
      <c r="E63" s="87">
        <v>0</v>
      </c>
      <c r="F63" s="87">
        <v>802543</v>
      </c>
      <c r="G63" s="93">
        <v>6126589</v>
      </c>
      <c r="H63" s="16">
        <v>29849</v>
      </c>
      <c r="I63" s="17">
        <v>732247</v>
      </c>
      <c r="J63" s="17">
        <v>1085728</v>
      </c>
      <c r="K63" s="17">
        <v>0</v>
      </c>
      <c r="L63" s="17">
        <v>84400</v>
      </c>
      <c r="M63" s="12">
        <v>1932224</v>
      </c>
      <c r="N63" s="16">
        <v>663125</v>
      </c>
      <c r="O63" s="17">
        <v>804262</v>
      </c>
      <c r="P63" s="17">
        <v>24532</v>
      </c>
      <c r="Q63" s="17">
        <v>0</v>
      </c>
      <c r="R63" s="17">
        <v>6154</v>
      </c>
      <c r="S63" s="12">
        <v>1498073</v>
      </c>
      <c r="T63" s="16">
        <v>0</v>
      </c>
      <c r="U63" s="17">
        <v>0</v>
      </c>
      <c r="V63" s="17">
        <v>0</v>
      </c>
      <c r="W63" s="17">
        <v>0</v>
      </c>
      <c r="X63" s="17">
        <v>0</v>
      </c>
      <c r="Y63" s="12">
        <v>0</v>
      </c>
      <c r="Z63" s="16">
        <v>96296</v>
      </c>
      <c r="AA63" s="17">
        <v>14157</v>
      </c>
      <c r="AB63" s="17">
        <v>0</v>
      </c>
      <c r="AC63" s="17">
        <v>0</v>
      </c>
      <c r="AD63" s="17">
        <v>0</v>
      </c>
      <c r="AE63" s="12">
        <v>110453</v>
      </c>
      <c r="AF63" s="25">
        <v>0</v>
      </c>
      <c r="AG63" s="17">
        <v>9</v>
      </c>
      <c r="AH63" s="17">
        <v>0</v>
      </c>
      <c r="AI63" s="17">
        <v>0</v>
      </c>
      <c r="AJ63" s="17">
        <v>66546</v>
      </c>
      <c r="AK63" s="12">
        <v>66555</v>
      </c>
      <c r="AL63" s="16">
        <v>14404</v>
      </c>
      <c r="AM63" s="17">
        <v>41342</v>
      </c>
      <c r="AN63" s="17">
        <v>0</v>
      </c>
      <c r="AO63" s="17">
        <v>0</v>
      </c>
      <c r="AP63" s="17">
        <v>0</v>
      </c>
      <c r="AQ63" s="12">
        <v>55746</v>
      </c>
      <c r="AR63" s="16">
        <v>16711</v>
      </c>
      <c r="AS63" s="17">
        <v>5644</v>
      </c>
      <c r="AT63" s="17">
        <v>148226</v>
      </c>
      <c r="AU63" s="17">
        <v>0</v>
      </c>
      <c r="AV63" s="17">
        <v>500923</v>
      </c>
      <c r="AW63" s="12">
        <v>671504</v>
      </c>
      <c r="AX63" s="16">
        <v>286859</v>
      </c>
      <c r="AY63" s="17">
        <v>412574</v>
      </c>
      <c r="AZ63" s="17">
        <v>460227</v>
      </c>
      <c r="BA63" s="17">
        <v>0</v>
      </c>
      <c r="BB63" s="17">
        <v>16419</v>
      </c>
      <c r="BC63" s="12">
        <v>1176079</v>
      </c>
      <c r="BD63" s="16">
        <v>29395</v>
      </c>
      <c r="BE63" s="17">
        <v>82165</v>
      </c>
      <c r="BF63" s="17">
        <v>0</v>
      </c>
      <c r="BG63" s="17">
        <v>0</v>
      </c>
      <c r="BH63" s="17">
        <v>16614</v>
      </c>
      <c r="BI63" s="12">
        <v>128174</v>
      </c>
      <c r="BJ63" s="16">
        <v>364738</v>
      </c>
      <c r="BK63" s="17">
        <v>11556</v>
      </c>
      <c r="BL63" s="17">
        <v>0</v>
      </c>
      <c r="BM63" s="17">
        <v>0</v>
      </c>
      <c r="BN63" s="17">
        <v>111487</v>
      </c>
      <c r="BO63" s="12">
        <v>487781</v>
      </c>
    </row>
    <row r="64" spans="1:67" x14ac:dyDescent="0.25">
      <c r="A64" s="4" t="s">
        <v>54</v>
      </c>
      <c r="B64" s="92">
        <v>1484875</v>
      </c>
      <c r="C64" s="87">
        <v>2395974</v>
      </c>
      <c r="D64" s="87">
        <v>1290129</v>
      </c>
      <c r="E64" s="87">
        <v>0</v>
      </c>
      <c r="F64" s="87">
        <v>3473</v>
      </c>
      <c r="G64" s="93">
        <v>5174451</v>
      </c>
      <c r="H64" s="16">
        <v>33308</v>
      </c>
      <c r="I64" s="17">
        <v>578873</v>
      </c>
      <c r="J64" s="17">
        <v>400700</v>
      </c>
      <c r="K64" s="17">
        <v>0</v>
      </c>
      <c r="L64" s="17">
        <v>0</v>
      </c>
      <c r="M64" s="12">
        <v>1012881</v>
      </c>
      <c r="N64" s="16">
        <v>522345</v>
      </c>
      <c r="O64" s="17">
        <v>319439</v>
      </c>
      <c r="P64" s="17">
        <v>31587</v>
      </c>
      <c r="Q64" s="17">
        <v>0</v>
      </c>
      <c r="R64" s="17">
        <v>0</v>
      </c>
      <c r="S64" s="12">
        <v>873371</v>
      </c>
      <c r="T64" s="16">
        <v>266275</v>
      </c>
      <c r="U64" s="17">
        <v>466792</v>
      </c>
      <c r="V64" s="17">
        <v>0</v>
      </c>
      <c r="W64" s="17">
        <v>0</v>
      </c>
      <c r="X64" s="17">
        <v>3473</v>
      </c>
      <c r="Y64" s="12">
        <v>736540</v>
      </c>
      <c r="Z64" s="16">
        <v>0</v>
      </c>
      <c r="AA64" s="17">
        <v>0</v>
      </c>
      <c r="AB64" s="17">
        <v>0</v>
      </c>
      <c r="AC64" s="17">
        <v>0</v>
      </c>
      <c r="AD64" s="17">
        <v>0</v>
      </c>
      <c r="AE64" s="12">
        <v>0</v>
      </c>
      <c r="AF64" s="25">
        <v>0</v>
      </c>
      <c r="AG64" s="17">
        <v>0</v>
      </c>
      <c r="AH64" s="17">
        <v>0</v>
      </c>
      <c r="AI64" s="17">
        <v>0</v>
      </c>
      <c r="AJ64" s="17">
        <v>0</v>
      </c>
      <c r="AK64" s="12">
        <v>0</v>
      </c>
      <c r="AL64" s="16">
        <v>0</v>
      </c>
      <c r="AM64" s="17">
        <v>0</v>
      </c>
      <c r="AN64" s="17">
        <v>0</v>
      </c>
      <c r="AO64" s="17">
        <v>0</v>
      </c>
      <c r="AP64" s="17">
        <v>0</v>
      </c>
      <c r="AQ64" s="12">
        <v>0</v>
      </c>
      <c r="AR64" s="16">
        <v>0</v>
      </c>
      <c r="AS64" s="17">
        <v>363260</v>
      </c>
      <c r="AT64" s="17">
        <v>21016</v>
      </c>
      <c r="AU64" s="17">
        <v>0</v>
      </c>
      <c r="AV64" s="17">
        <v>0</v>
      </c>
      <c r="AW64" s="12">
        <v>384276</v>
      </c>
      <c r="AX64" s="16">
        <v>0</v>
      </c>
      <c r="AY64" s="17">
        <v>138818</v>
      </c>
      <c r="AZ64" s="17">
        <v>248506</v>
      </c>
      <c r="BA64" s="17">
        <v>0</v>
      </c>
      <c r="BB64" s="17">
        <v>0</v>
      </c>
      <c r="BC64" s="12">
        <v>387324</v>
      </c>
      <c r="BD64" s="16">
        <v>1142</v>
      </c>
      <c r="BE64" s="17">
        <v>246382</v>
      </c>
      <c r="BF64" s="17">
        <v>78868</v>
      </c>
      <c r="BG64" s="17">
        <v>0</v>
      </c>
      <c r="BH64" s="17">
        <v>0</v>
      </c>
      <c r="BI64" s="12">
        <v>326392</v>
      </c>
      <c r="BJ64" s="16">
        <v>661805</v>
      </c>
      <c r="BK64" s="17">
        <v>282410</v>
      </c>
      <c r="BL64" s="17">
        <v>509452</v>
      </c>
      <c r="BM64" s="17">
        <v>0</v>
      </c>
      <c r="BN64" s="17">
        <v>0</v>
      </c>
      <c r="BO64" s="12">
        <v>1453667</v>
      </c>
    </row>
    <row r="65" spans="1:67" x14ac:dyDescent="0.25">
      <c r="A65" s="4" t="s">
        <v>55</v>
      </c>
      <c r="B65" s="92">
        <v>1833789</v>
      </c>
      <c r="C65" s="87">
        <v>1719212</v>
      </c>
      <c r="D65" s="87">
        <v>2225713</v>
      </c>
      <c r="E65" s="87">
        <v>0</v>
      </c>
      <c r="F65" s="87">
        <v>0</v>
      </c>
      <c r="G65" s="93">
        <v>5778714</v>
      </c>
      <c r="H65" s="16">
        <v>344134</v>
      </c>
      <c r="I65" s="17">
        <v>389867</v>
      </c>
      <c r="J65" s="17">
        <v>1107281</v>
      </c>
      <c r="K65" s="17">
        <v>0</v>
      </c>
      <c r="L65" s="17">
        <v>0</v>
      </c>
      <c r="M65" s="12">
        <v>1841282</v>
      </c>
      <c r="N65" s="16">
        <v>703090</v>
      </c>
      <c r="O65" s="17">
        <v>682533</v>
      </c>
      <c r="P65" s="17">
        <v>292949</v>
      </c>
      <c r="Q65" s="17">
        <v>0</v>
      </c>
      <c r="R65" s="17">
        <v>0</v>
      </c>
      <c r="S65" s="12">
        <v>1678572</v>
      </c>
      <c r="T65" s="16">
        <v>0</v>
      </c>
      <c r="U65" s="17">
        <v>0</v>
      </c>
      <c r="V65" s="17">
        <v>0</v>
      </c>
      <c r="W65" s="17">
        <v>0</v>
      </c>
      <c r="X65" s="17">
        <v>0</v>
      </c>
      <c r="Y65" s="12">
        <v>0</v>
      </c>
      <c r="Z65" s="16">
        <v>0</v>
      </c>
      <c r="AA65" s="17">
        <v>0</v>
      </c>
      <c r="AB65" s="17">
        <v>0</v>
      </c>
      <c r="AC65" s="17">
        <v>0</v>
      </c>
      <c r="AD65" s="17">
        <v>0</v>
      </c>
      <c r="AE65" s="12">
        <v>0</v>
      </c>
      <c r="AF65" s="25">
        <v>0</v>
      </c>
      <c r="AG65" s="17">
        <v>37087</v>
      </c>
      <c r="AH65" s="17">
        <v>0</v>
      </c>
      <c r="AI65" s="17">
        <v>0</v>
      </c>
      <c r="AJ65" s="17">
        <v>0</v>
      </c>
      <c r="AK65" s="12">
        <v>37087</v>
      </c>
      <c r="AL65" s="16">
        <v>0</v>
      </c>
      <c r="AM65" s="17">
        <v>0</v>
      </c>
      <c r="AN65" s="17">
        <v>0</v>
      </c>
      <c r="AO65" s="17">
        <v>0</v>
      </c>
      <c r="AP65" s="17">
        <v>0</v>
      </c>
      <c r="AQ65" s="12">
        <v>0</v>
      </c>
      <c r="AR65" s="16">
        <v>710656</v>
      </c>
      <c r="AS65" s="17">
        <v>269766</v>
      </c>
      <c r="AT65" s="17">
        <v>347634</v>
      </c>
      <c r="AU65" s="17">
        <v>0</v>
      </c>
      <c r="AV65" s="17">
        <v>0</v>
      </c>
      <c r="AW65" s="12">
        <v>1328056</v>
      </c>
      <c r="AX65" s="16">
        <v>518</v>
      </c>
      <c r="AY65" s="17">
        <v>281430</v>
      </c>
      <c r="AZ65" s="17">
        <v>475770</v>
      </c>
      <c r="BA65" s="17">
        <v>0</v>
      </c>
      <c r="BB65" s="17">
        <v>0</v>
      </c>
      <c r="BC65" s="12">
        <v>757718</v>
      </c>
      <c r="BD65" s="16">
        <v>5407</v>
      </c>
      <c r="BE65" s="17">
        <v>32604</v>
      </c>
      <c r="BF65" s="17">
        <v>474</v>
      </c>
      <c r="BG65" s="17">
        <v>0</v>
      </c>
      <c r="BH65" s="17">
        <v>0</v>
      </c>
      <c r="BI65" s="12">
        <v>38485</v>
      </c>
      <c r="BJ65" s="16">
        <v>69984</v>
      </c>
      <c r="BK65" s="17">
        <v>25925</v>
      </c>
      <c r="BL65" s="17">
        <v>1605</v>
      </c>
      <c r="BM65" s="17">
        <v>0</v>
      </c>
      <c r="BN65" s="17">
        <v>0</v>
      </c>
      <c r="BO65" s="12">
        <v>97514</v>
      </c>
    </row>
    <row r="66" spans="1:67" x14ac:dyDescent="0.25">
      <c r="A66" s="4" t="s">
        <v>56</v>
      </c>
      <c r="B66" s="92">
        <v>4419000</v>
      </c>
      <c r="C66" s="87">
        <v>10881000</v>
      </c>
      <c r="D66" s="87">
        <v>2770000</v>
      </c>
      <c r="E66" s="87">
        <v>0</v>
      </c>
      <c r="F66" s="87">
        <v>2880000</v>
      </c>
      <c r="G66" s="93">
        <v>20950000</v>
      </c>
      <c r="H66" s="16">
        <v>458000</v>
      </c>
      <c r="I66" s="17">
        <v>6377000</v>
      </c>
      <c r="J66" s="17">
        <v>2049000</v>
      </c>
      <c r="K66" s="17">
        <v>0</v>
      </c>
      <c r="L66" s="17">
        <v>13000</v>
      </c>
      <c r="M66" s="12">
        <v>8897000</v>
      </c>
      <c r="N66" s="16">
        <v>1799000</v>
      </c>
      <c r="O66" s="17">
        <v>1142000</v>
      </c>
      <c r="P66" s="17">
        <v>227000</v>
      </c>
      <c r="Q66" s="17">
        <v>0</v>
      </c>
      <c r="R66" s="17">
        <v>2000</v>
      </c>
      <c r="S66" s="12">
        <v>3170000</v>
      </c>
      <c r="T66" s="16">
        <v>0</v>
      </c>
      <c r="U66" s="17">
        <v>0</v>
      </c>
      <c r="V66" s="17">
        <v>0</v>
      </c>
      <c r="W66" s="17">
        <v>0</v>
      </c>
      <c r="X66" s="17">
        <v>0</v>
      </c>
      <c r="Y66" s="12">
        <v>0</v>
      </c>
      <c r="Z66" s="16">
        <v>0</v>
      </c>
      <c r="AA66" s="17">
        <v>17000</v>
      </c>
      <c r="AB66" s="17">
        <v>0</v>
      </c>
      <c r="AC66" s="17">
        <v>0</v>
      </c>
      <c r="AD66" s="17">
        <v>5000</v>
      </c>
      <c r="AE66" s="12">
        <v>22000</v>
      </c>
      <c r="AF66" s="25">
        <v>0</v>
      </c>
      <c r="AG66" s="17">
        <v>0</v>
      </c>
      <c r="AH66" s="17">
        <v>25000</v>
      </c>
      <c r="AI66" s="17">
        <v>0</v>
      </c>
      <c r="AJ66" s="17">
        <v>4000</v>
      </c>
      <c r="AK66" s="12">
        <v>29000</v>
      </c>
      <c r="AL66" s="16">
        <v>0</v>
      </c>
      <c r="AM66" s="17">
        <v>16000</v>
      </c>
      <c r="AN66" s="17">
        <v>0</v>
      </c>
      <c r="AO66" s="17">
        <v>0</v>
      </c>
      <c r="AP66" s="17">
        <v>0</v>
      </c>
      <c r="AQ66" s="12">
        <v>16000</v>
      </c>
      <c r="AR66" s="16">
        <v>0</v>
      </c>
      <c r="AS66" s="17">
        <v>13000</v>
      </c>
      <c r="AT66" s="17">
        <v>96000</v>
      </c>
      <c r="AU66" s="17">
        <v>0</v>
      </c>
      <c r="AV66" s="17">
        <v>2694000</v>
      </c>
      <c r="AW66" s="12">
        <v>2803000</v>
      </c>
      <c r="AX66" s="16">
        <v>324000</v>
      </c>
      <c r="AY66" s="17">
        <v>1292000</v>
      </c>
      <c r="AZ66" s="17">
        <v>373000</v>
      </c>
      <c r="BA66" s="17">
        <v>0</v>
      </c>
      <c r="BB66" s="17">
        <v>2000</v>
      </c>
      <c r="BC66" s="12">
        <v>1991000</v>
      </c>
      <c r="BD66" s="16">
        <v>98000</v>
      </c>
      <c r="BE66" s="17">
        <v>89000</v>
      </c>
      <c r="BF66" s="17">
        <v>0</v>
      </c>
      <c r="BG66" s="17">
        <v>0</v>
      </c>
      <c r="BH66" s="17">
        <v>44000</v>
      </c>
      <c r="BI66" s="12">
        <v>231000</v>
      </c>
      <c r="BJ66" s="16">
        <v>1740000</v>
      </c>
      <c r="BK66" s="17">
        <v>1935000</v>
      </c>
      <c r="BL66" s="17">
        <v>0</v>
      </c>
      <c r="BM66" s="17">
        <v>0</v>
      </c>
      <c r="BN66" s="17">
        <v>116000</v>
      </c>
      <c r="BO66" s="12">
        <v>3791000</v>
      </c>
    </row>
    <row r="67" spans="1:67" x14ac:dyDescent="0.25">
      <c r="A67" s="4" t="s">
        <v>57</v>
      </c>
      <c r="B67" s="92">
        <v>2025933.1900000002</v>
      </c>
      <c r="C67" s="87">
        <v>1571992.4599999995</v>
      </c>
      <c r="D67" s="87">
        <v>770439.08</v>
      </c>
      <c r="E67" s="87">
        <v>0</v>
      </c>
      <c r="F67" s="87">
        <v>441697.76999999996</v>
      </c>
      <c r="G67" s="93">
        <v>4810062.4999999991</v>
      </c>
      <c r="H67" s="16">
        <v>616635.25</v>
      </c>
      <c r="I67" s="17">
        <v>516128.07999999996</v>
      </c>
      <c r="J67" s="17">
        <v>228847.33</v>
      </c>
      <c r="K67" s="17">
        <v>0</v>
      </c>
      <c r="L67" s="17">
        <v>743</v>
      </c>
      <c r="M67" s="12">
        <v>1362353.6600000001</v>
      </c>
      <c r="N67" s="16">
        <v>1206607.81</v>
      </c>
      <c r="O67" s="17">
        <v>736367.01</v>
      </c>
      <c r="P67" s="17">
        <v>248957.7</v>
      </c>
      <c r="Q67" s="17">
        <v>0</v>
      </c>
      <c r="R67" s="17">
        <v>1610.37</v>
      </c>
      <c r="S67" s="12">
        <v>2193542.89</v>
      </c>
      <c r="T67" s="16">
        <v>598.03</v>
      </c>
      <c r="U67" s="17">
        <v>682.49</v>
      </c>
      <c r="V67" s="17">
        <v>0</v>
      </c>
      <c r="W67" s="17">
        <v>0</v>
      </c>
      <c r="X67" s="17">
        <v>0</v>
      </c>
      <c r="Y67" s="12">
        <v>1280.52</v>
      </c>
      <c r="Z67" s="16">
        <v>0</v>
      </c>
      <c r="AA67" s="17">
        <v>0</v>
      </c>
      <c r="AB67" s="17">
        <v>0</v>
      </c>
      <c r="AC67" s="17">
        <v>0</v>
      </c>
      <c r="AD67" s="17">
        <v>0</v>
      </c>
      <c r="AE67" s="12">
        <v>0</v>
      </c>
      <c r="AF67" s="25">
        <v>643.53</v>
      </c>
      <c r="AG67" s="17">
        <v>3073.4</v>
      </c>
      <c r="AH67" s="17">
        <v>7572.83</v>
      </c>
      <c r="AI67" s="17">
        <v>0</v>
      </c>
      <c r="AJ67" s="17">
        <v>0</v>
      </c>
      <c r="AK67" s="12">
        <v>11289.76</v>
      </c>
      <c r="AL67" s="16">
        <v>12191.94</v>
      </c>
      <c r="AM67" s="17">
        <v>74712.19</v>
      </c>
      <c r="AN67" s="17">
        <v>103750.9</v>
      </c>
      <c r="AO67" s="17">
        <v>0</v>
      </c>
      <c r="AP67" s="17">
        <v>1150</v>
      </c>
      <c r="AQ67" s="12">
        <v>191805.03</v>
      </c>
      <c r="AR67" s="16">
        <v>1815.84</v>
      </c>
      <c r="AS67" s="17">
        <v>17021.21</v>
      </c>
      <c r="AT67" s="17">
        <v>15452.44</v>
      </c>
      <c r="AU67" s="17">
        <v>0</v>
      </c>
      <c r="AV67" s="17">
        <v>399103.04</v>
      </c>
      <c r="AW67" s="12">
        <v>433392.52999999997</v>
      </c>
      <c r="AX67" s="16">
        <v>19490.23</v>
      </c>
      <c r="AY67" s="17">
        <v>102167.99</v>
      </c>
      <c r="AZ67" s="17">
        <v>165857.88</v>
      </c>
      <c r="BA67" s="17">
        <v>0</v>
      </c>
      <c r="BB67" s="17">
        <v>0</v>
      </c>
      <c r="BC67" s="12">
        <v>287516.09999999998</v>
      </c>
      <c r="BD67" s="16">
        <v>14861.6</v>
      </c>
      <c r="BE67" s="17">
        <v>85020.200000000012</v>
      </c>
      <c r="BF67" s="17">
        <v>0</v>
      </c>
      <c r="BG67" s="17">
        <v>0</v>
      </c>
      <c r="BH67" s="17">
        <v>3391.36</v>
      </c>
      <c r="BI67" s="12">
        <v>103273.16000000002</v>
      </c>
      <c r="BJ67" s="16">
        <v>153088.95999999999</v>
      </c>
      <c r="BK67" s="17">
        <v>36819.89</v>
      </c>
      <c r="BL67" s="17">
        <v>0</v>
      </c>
      <c r="BM67" s="17">
        <v>0</v>
      </c>
      <c r="BN67" s="17">
        <v>35700</v>
      </c>
      <c r="BO67" s="12">
        <v>225608.84999999998</v>
      </c>
    </row>
    <row r="68" spans="1:67" x14ac:dyDescent="0.25">
      <c r="A68" s="4" t="s">
        <v>58</v>
      </c>
      <c r="B68" s="92">
        <v>9094396</v>
      </c>
      <c r="C68" s="87">
        <v>9708601</v>
      </c>
      <c r="D68" s="87">
        <v>0</v>
      </c>
      <c r="E68" s="87">
        <v>0</v>
      </c>
      <c r="F68" s="87">
        <v>805817</v>
      </c>
      <c r="G68" s="93">
        <v>19608814</v>
      </c>
      <c r="H68" s="16">
        <v>394042</v>
      </c>
      <c r="I68" s="17">
        <v>816216</v>
      </c>
      <c r="J68" s="17">
        <v>0</v>
      </c>
      <c r="K68" s="17">
        <v>0</v>
      </c>
      <c r="L68" s="17">
        <v>130455</v>
      </c>
      <c r="M68" s="12">
        <v>1340713</v>
      </c>
      <c r="N68" s="16">
        <v>2103320</v>
      </c>
      <c r="O68" s="17">
        <v>6385332</v>
      </c>
      <c r="P68" s="17">
        <v>0</v>
      </c>
      <c r="Q68" s="17">
        <v>0</v>
      </c>
      <c r="R68" s="17">
        <v>9135</v>
      </c>
      <c r="S68" s="12">
        <v>8497787</v>
      </c>
      <c r="T68" s="16">
        <v>963804</v>
      </c>
      <c r="U68" s="17">
        <v>957283</v>
      </c>
      <c r="V68" s="17">
        <v>0</v>
      </c>
      <c r="W68" s="17">
        <v>0</v>
      </c>
      <c r="X68" s="17">
        <v>15063</v>
      </c>
      <c r="Y68" s="12">
        <v>1936150</v>
      </c>
      <c r="Z68" s="16">
        <v>388586</v>
      </c>
      <c r="AA68" s="17">
        <v>476034</v>
      </c>
      <c r="AB68" s="17">
        <v>0</v>
      </c>
      <c r="AC68" s="17">
        <v>0</v>
      </c>
      <c r="AD68" s="17">
        <v>73585</v>
      </c>
      <c r="AE68" s="12">
        <v>938205</v>
      </c>
      <c r="AF68" s="25">
        <v>332613</v>
      </c>
      <c r="AG68" s="17">
        <v>141142</v>
      </c>
      <c r="AH68" s="17">
        <v>0</v>
      </c>
      <c r="AI68" s="17">
        <v>0</v>
      </c>
      <c r="AJ68" s="17">
        <v>148937</v>
      </c>
      <c r="AK68" s="12">
        <v>622692</v>
      </c>
      <c r="AL68" s="16">
        <v>0</v>
      </c>
      <c r="AM68" s="17">
        <v>0</v>
      </c>
      <c r="AN68" s="17">
        <v>0</v>
      </c>
      <c r="AO68" s="17">
        <v>0</v>
      </c>
      <c r="AP68" s="17">
        <v>0</v>
      </c>
      <c r="AQ68" s="12">
        <v>0</v>
      </c>
      <c r="AR68" s="16">
        <v>3945400</v>
      </c>
      <c r="AS68" s="17">
        <v>187862</v>
      </c>
      <c r="AT68" s="17">
        <v>0</v>
      </c>
      <c r="AU68" s="17">
        <v>0</v>
      </c>
      <c r="AV68" s="17">
        <v>220965</v>
      </c>
      <c r="AW68" s="12">
        <v>4354227</v>
      </c>
      <c r="AX68" s="16">
        <v>0</v>
      </c>
      <c r="AY68" s="17">
        <v>628712</v>
      </c>
      <c r="AZ68" s="17">
        <v>0</v>
      </c>
      <c r="BA68" s="17">
        <v>0</v>
      </c>
      <c r="BB68" s="17">
        <v>10000</v>
      </c>
      <c r="BC68" s="12">
        <v>638712</v>
      </c>
      <c r="BD68" s="16">
        <v>285022</v>
      </c>
      <c r="BE68" s="17">
        <v>39796</v>
      </c>
      <c r="BF68" s="17">
        <v>0</v>
      </c>
      <c r="BG68" s="17">
        <v>0</v>
      </c>
      <c r="BH68" s="17">
        <v>169161</v>
      </c>
      <c r="BI68" s="12">
        <v>493979</v>
      </c>
      <c r="BJ68" s="16">
        <v>681609</v>
      </c>
      <c r="BK68" s="17">
        <v>76224</v>
      </c>
      <c r="BL68" s="17">
        <v>0</v>
      </c>
      <c r="BM68" s="17">
        <v>0</v>
      </c>
      <c r="BN68" s="17">
        <v>28516</v>
      </c>
      <c r="BO68" s="12">
        <v>786349</v>
      </c>
    </row>
    <row r="69" spans="1:67" x14ac:dyDescent="0.25">
      <c r="A69" s="4" t="s">
        <v>59</v>
      </c>
      <c r="B69" s="92">
        <v>395395</v>
      </c>
      <c r="C69" s="87">
        <v>1067068</v>
      </c>
      <c r="D69" s="87">
        <v>835160</v>
      </c>
      <c r="E69" s="87">
        <v>0</v>
      </c>
      <c r="F69" s="87">
        <v>1826</v>
      </c>
      <c r="G69" s="93">
        <v>2299449</v>
      </c>
      <c r="H69" s="16">
        <v>21110</v>
      </c>
      <c r="I69" s="17">
        <v>413427</v>
      </c>
      <c r="J69" s="17">
        <v>519591</v>
      </c>
      <c r="K69" s="17">
        <v>0</v>
      </c>
      <c r="L69" s="17">
        <v>0</v>
      </c>
      <c r="M69" s="12">
        <v>954128</v>
      </c>
      <c r="N69" s="16">
        <v>109090</v>
      </c>
      <c r="O69" s="17">
        <v>182482</v>
      </c>
      <c r="P69" s="17">
        <v>25732</v>
      </c>
      <c r="Q69" s="17">
        <v>0</v>
      </c>
      <c r="R69" s="17">
        <v>0</v>
      </c>
      <c r="S69" s="12">
        <v>317304</v>
      </c>
      <c r="T69" s="16">
        <v>0</v>
      </c>
      <c r="U69" s="17">
        <v>218</v>
      </c>
      <c r="V69" s="17">
        <v>20237</v>
      </c>
      <c r="W69" s="17">
        <v>0</v>
      </c>
      <c r="X69" s="17">
        <v>0</v>
      </c>
      <c r="Y69" s="12">
        <v>20455</v>
      </c>
      <c r="Z69" s="16">
        <v>0</v>
      </c>
      <c r="AA69" s="17">
        <v>5721</v>
      </c>
      <c r="AB69" s="17">
        <v>6272</v>
      </c>
      <c r="AC69" s="17">
        <v>0</v>
      </c>
      <c r="AD69" s="17">
        <v>1720</v>
      </c>
      <c r="AE69" s="12">
        <v>13713</v>
      </c>
      <c r="AF69" s="25">
        <v>0</v>
      </c>
      <c r="AG69" s="17">
        <v>2566</v>
      </c>
      <c r="AH69" s="17">
        <v>47493</v>
      </c>
      <c r="AI69" s="17">
        <v>0</v>
      </c>
      <c r="AJ69" s="17">
        <v>0</v>
      </c>
      <c r="AK69" s="12">
        <v>50059</v>
      </c>
      <c r="AL69" s="16">
        <v>0</v>
      </c>
      <c r="AM69" s="17">
        <v>0</v>
      </c>
      <c r="AN69" s="17">
        <v>0</v>
      </c>
      <c r="AO69" s="17">
        <v>0</v>
      </c>
      <c r="AP69" s="17">
        <v>0</v>
      </c>
      <c r="AQ69" s="12">
        <v>0</v>
      </c>
      <c r="AR69" s="16">
        <v>153377</v>
      </c>
      <c r="AS69" s="17">
        <v>63408</v>
      </c>
      <c r="AT69" s="17">
        <v>34584</v>
      </c>
      <c r="AU69" s="17">
        <v>0</v>
      </c>
      <c r="AV69" s="17">
        <v>0</v>
      </c>
      <c r="AW69" s="12">
        <v>251369</v>
      </c>
      <c r="AX69" s="16">
        <v>1053</v>
      </c>
      <c r="AY69" s="17">
        <v>208120</v>
      </c>
      <c r="AZ69" s="17">
        <v>181251</v>
      </c>
      <c r="BA69" s="17">
        <v>0</v>
      </c>
      <c r="BB69" s="17">
        <v>0</v>
      </c>
      <c r="BC69" s="12">
        <v>390424</v>
      </c>
      <c r="BD69" s="16">
        <v>38645</v>
      </c>
      <c r="BE69" s="17">
        <v>92633</v>
      </c>
      <c r="BF69" s="17">
        <v>0</v>
      </c>
      <c r="BG69" s="17">
        <v>0</v>
      </c>
      <c r="BH69" s="17">
        <v>0</v>
      </c>
      <c r="BI69" s="12">
        <v>131278</v>
      </c>
      <c r="BJ69" s="16">
        <v>72120</v>
      </c>
      <c r="BK69" s="17">
        <v>98493</v>
      </c>
      <c r="BL69" s="17">
        <v>0</v>
      </c>
      <c r="BM69" s="17">
        <v>0</v>
      </c>
      <c r="BN69" s="17">
        <v>106</v>
      </c>
      <c r="BO69" s="12">
        <v>170719</v>
      </c>
    </row>
    <row r="70" spans="1:67" x14ac:dyDescent="0.25">
      <c r="A70" s="4" t="s">
        <v>60</v>
      </c>
      <c r="B70" s="92">
        <v>194607.02431055359</v>
      </c>
      <c r="C70" s="87">
        <v>1044433.3591999999</v>
      </c>
      <c r="D70" s="87">
        <v>420753.76030836714</v>
      </c>
      <c r="E70" s="87">
        <v>0</v>
      </c>
      <c r="F70" s="87">
        <v>6990.1404000000002</v>
      </c>
      <c r="G70" s="93">
        <v>1666784.2842189206</v>
      </c>
      <c r="H70" s="16">
        <v>6558.5464572000001</v>
      </c>
      <c r="I70" s="17">
        <v>21723.005100000002</v>
      </c>
      <c r="J70" s="17">
        <v>149543.20980185937</v>
      </c>
      <c r="K70" s="17">
        <v>0</v>
      </c>
      <c r="L70" s="17">
        <v>1460.5712000000001</v>
      </c>
      <c r="M70" s="12">
        <v>179285.33255905937</v>
      </c>
      <c r="N70" s="16">
        <v>6558.5464572000001</v>
      </c>
      <c r="O70" s="17">
        <v>435867.94359999994</v>
      </c>
      <c r="P70" s="17">
        <v>147566.74880185936</v>
      </c>
      <c r="Q70" s="17">
        <v>0</v>
      </c>
      <c r="R70" s="17">
        <v>1878.1412</v>
      </c>
      <c r="S70" s="12">
        <v>591871.38005905924</v>
      </c>
      <c r="T70" s="16">
        <v>6558.5464572000001</v>
      </c>
      <c r="U70" s="17">
        <v>136591.8946</v>
      </c>
      <c r="V70" s="17">
        <v>42847.047801859357</v>
      </c>
      <c r="W70" s="17">
        <v>0</v>
      </c>
      <c r="X70" s="17">
        <v>1460.5712000000001</v>
      </c>
      <c r="Y70" s="12">
        <v>187458.06005905935</v>
      </c>
      <c r="Z70" s="16">
        <v>0</v>
      </c>
      <c r="AA70" s="17">
        <v>0</v>
      </c>
      <c r="AB70" s="17">
        <v>0</v>
      </c>
      <c r="AC70" s="17">
        <v>0</v>
      </c>
      <c r="AD70" s="17">
        <v>0</v>
      </c>
      <c r="AE70" s="12">
        <v>0</v>
      </c>
      <c r="AF70" s="25">
        <v>0</v>
      </c>
      <c r="AG70" s="17">
        <v>30476.73</v>
      </c>
      <c r="AH70" s="17">
        <v>59148.75</v>
      </c>
      <c r="AI70" s="17">
        <v>0</v>
      </c>
      <c r="AJ70" s="17">
        <v>0</v>
      </c>
      <c r="AK70" s="12">
        <v>89625.48</v>
      </c>
      <c r="AL70" s="16">
        <v>0</v>
      </c>
      <c r="AM70" s="17">
        <v>0</v>
      </c>
      <c r="AN70" s="17">
        <v>0</v>
      </c>
      <c r="AO70" s="17">
        <v>0</v>
      </c>
      <c r="AP70" s="17">
        <v>0</v>
      </c>
      <c r="AQ70" s="12">
        <v>0</v>
      </c>
      <c r="AR70" s="16">
        <v>4918.9098428999996</v>
      </c>
      <c r="AS70" s="17">
        <v>221111.87820000001</v>
      </c>
      <c r="AT70" s="17">
        <v>11041.389851394519</v>
      </c>
      <c r="AU70" s="17">
        <v>0</v>
      </c>
      <c r="AV70" s="17">
        <v>1095.4284</v>
      </c>
      <c r="AW70" s="12">
        <v>238167.60629429453</v>
      </c>
      <c r="AX70" s="16">
        <v>0</v>
      </c>
      <c r="AY70" s="17">
        <v>0</v>
      </c>
      <c r="AZ70" s="17">
        <v>0</v>
      </c>
      <c r="BA70" s="17">
        <v>0</v>
      </c>
      <c r="BB70" s="17">
        <v>0</v>
      </c>
      <c r="BC70" s="12">
        <v>0</v>
      </c>
      <c r="BD70" s="16">
        <v>170012.47509605359</v>
      </c>
      <c r="BE70" s="17">
        <v>198661.90770000001</v>
      </c>
      <c r="BF70" s="17">
        <v>10606.614051394517</v>
      </c>
      <c r="BG70" s="17">
        <v>0</v>
      </c>
      <c r="BH70" s="17">
        <v>1095.4284</v>
      </c>
      <c r="BI70" s="12">
        <v>380376.42524744809</v>
      </c>
      <c r="BJ70" s="16">
        <v>0</v>
      </c>
      <c r="BK70" s="17">
        <v>0</v>
      </c>
      <c r="BL70" s="17">
        <v>0</v>
      </c>
      <c r="BM70" s="17">
        <v>0</v>
      </c>
      <c r="BN70" s="17">
        <v>0</v>
      </c>
      <c r="BO70" s="12">
        <v>0</v>
      </c>
    </row>
    <row r="71" spans="1:67" x14ac:dyDescent="0.25">
      <c r="A71" s="4" t="s">
        <v>61</v>
      </c>
      <c r="B71" s="92">
        <v>2283852</v>
      </c>
      <c r="C71" s="87">
        <v>3725340.76</v>
      </c>
      <c r="D71" s="87">
        <v>2062355</v>
      </c>
      <c r="E71" s="87">
        <v>0</v>
      </c>
      <c r="F71" s="87">
        <v>1867585</v>
      </c>
      <c r="G71" s="93">
        <v>9939132.7599999998</v>
      </c>
      <c r="H71" s="16">
        <v>125122</v>
      </c>
      <c r="I71" s="17">
        <v>1240712.6399999999</v>
      </c>
      <c r="J71" s="17">
        <v>558986</v>
      </c>
      <c r="K71" s="17">
        <v>0</v>
      </c>
      <c r="L71" s="17">
        <v>328835</v>
      </c>
      <c r="M71" s="12">
        <v>2253655.6399999997</v>
      </c>
      <c r="N71" s="16">
        <v>1225256</v>
      </c>
      <c r="O71" s="17">
        <v>854893.14999999991</v>
      </c>
      <c r="P71" s="17">
        <v>743564</v>
      </c>
      <c r="Q71" s="17">
        <v>0</v>
      </c>
      <c r="R71" s="17">
        <v>107</v>
      </c>
      <c r="S71" s="12">
        <v>2823820.15</v>
      </c>
      <c r="T71" s="16">
        <v>0</v>
      </c>
      <c r="U71" s="17">
        <v>0</v>
      </c>
      <c r="V71" s="17">
        <v>0</v>
      </c>
      <c r="W71" s="17">
        <v>0</v>
      </c>
      <c r="X71" s="17">
        <v>0</v>
      </c>
      <c r="Y71" s="12">
        <v>0</v>
      </c>
      <c r="Z71" s="16">
        <v>56352</v>
      </c>
      <c r="AA71" s="17">
        <v>109395.96</v>
      </c>
      <c r="AB71" s="17">
        <v>6863</v>
      </c>
      <c r="AC71" s="17">
        <v>0</v>
      </c>
      <c r="AD71" s="17">
        <v>0</v>
      </c>
      <c r="AE71" s="12">
        <v>172610.96000000002</v>
      </c>
      <c r="AF71" s="25">
        <v>179964</v>
      </c>
      <c r="AG71" s="17">
        <v>151173.53000000003</v>
      </c>
      <c r="AH71" s="17">
        <v>339098</v>
      </c>
      <c r="AI71" s="17">
        <v>0</v>
      </c>
      <c r="AJ71" s="17">
        <v>2674</v>
      </c>
      <c r="AK71" s="12">
        <v>672909.53</v>
      </c>
      <c r="AL71" s="16">
        <v>0</v>
      </c>
      <c r="AM71" s="17">
        <v>0</v>
      </c>
      <c r="AN71" s="17">
        <v>0</v>
      </c>
      <c r="AO71" s="17">
        <v>0</v>
      </c>
      <c r="AP71" s="17">
        <v>0</v>
      </c>
      <c r="AQ71" s="12">
        <v>0</v>
      </c>
      <c r="AR71" s="16">
        <v>0</v>
      </c>
      <c r="AS71" s="17">
        <v>75</v>
      </c>
      <c r="AT71" s="17">
        <v>4778</v>
      </c>
      <c r="AU71" s="17">
        <v>0</v>
      </c>
      <c r="AV71" s="17">
        <v>1381752</v>
      </c>
      <c r="AW71" s="12">
        <v>1386605</v>
      </c>
      <c r="AX71" s="16">
        <v>360043</v>
      </c>
      <c r="AY71" s="17">
        <v>1295854.97</v>
      </c>
      <c r="AZ71" s="17">
        <v>409066</v>
      </c>
      <c r="BA71" s="17">
        <v>0</v>
      </c>
      <c r="BB71" s="17">
        <v>152742</v>
      </c>
      <c r="BC71" s="12">
        <v>2217705.9699999997</v>
      </c>
      <c r="BD71" s="16">
        <v>0</v>
      </c>
      <c r="BE71" s="17">
        <v>0</v>
      </c>
      <c r="BF71" s="17">
        <v>0</v>
      </c>
      <c r="BG71" s="17">
        <v>0</v>
      </c>
      <c r="BH71" s="17">
        <v>0</v>
      </c>
      <c r="BI71" s="12">
        <v>0</v>
      </c>
      <c r="BJ71" s="16">
        <v>337115</v>
      </c>
      <c r="BK71" s="17">
        <v>73235.509999999995</v>
      </c>
      <c r="BL71" s="17">
        <v>0</v>
      </c>
      <c r="BM71" s="17">
        <v>0</v>
      </c>
      <c r="BN71" s="17">
        <v>1475</v>
      </c>
      <c r="BO71" s="12">
        <v>411825.51</v>
      </c>
    </row>
    <row r="72" spans="1:67" x14ac:dyDescent="0.25">
      <c r="A72" s="4" t="s">
        <v>62</v>
      </c>
      <c r="B72" s="92">
        <v>3265249</v>
      </c>
      <c r="C72" s="87">
        <v>1833016</v>
      </c>
      <c r="D72" s="87">
        <v>1231269</v>
      </c>
      <c r="E72" s="87">
        <v>0</v>
      </c>
      <c r="F72" s="87">
        <v>803234</v>
      </c>
      <c r="G72" s="93">
        <v>7132768</v>
      </c>
      <c r="H72" s="16">
        <v>1387381</v>
      </c>
      <c r="I72" s="17">
        <v>1053485</v>
      </c>
      <c r="J72" s="17">
        <v>778212</v>
      </c>
      <c r="K72" s="17">
        <v>0</v>
      </c>
      <c r="L72" s="17">
        <v>292015</v>
      </c>
      <c r="M72" s="12">
        <v>3511093</v>
      </c>
      <c r="N72" s="16">
        <v>325852</v>
      </c>
      <c r="O72" s="17">
        <v>272386</v>
      </c>
      <c r="P72" s="17">
        <v>338766</v>
      </c>
      <c r="Q72" s="17">
        <v>0</v>
      </c>
      <c r="R72" s="17">
        <v>32272</v>
      </c>
      <c r="S72" s="12">
        <v>969276</v>
      </c>
      <c r="T72" s="16">
        <v>0</v>
      </c>
      <c r="U72" s="17">
        <v>0</v>
      </c>
      <c r="V72" s="17">
        <v>0</v>
      </c>
      <c r="W72" s="17">
        <v>0</v>
      </c>
      <c r="X72" s="17">
        <v>0</v>
      </c>
      <c r="Y72" s="12">
        <v>0</v>
      </c>
      <c r="Z72" s="16">
        <v>481093</v>
      </c>
      <c r="AA72" s="17">
        <v>132578</v>
      </c>
      <c r="AB72" s="17">
        <v>7354</v>
      </c>
      <c r="AC72" s="17">
        <v>0</v>
      </c>
      <c r="AD72" s="17">
        <v>64480</v>
      </c>
      <c r="AE72" s="12">
        <v>685505</v>
      </c>
      <c r="AF72" s="25">
        <v>4520</v>
      </c>
      <c r="AG72" s="17">
        <v>7914</v>
      </c>
      <c r="AH72" s="17">
        <v>7931</v>
      </c>
      <c r="AI72" s="17">
        <v>0</v>
      </c>
      <c r="AJ72" s="17">
        <v>0</v>
      </c>
      <c r="AK72" s="12">
        <v>20365</v>
      </c>
      <c r="AL72" s="16">
        <v>597554</v>
      </c>
      <c r="AM72" s="17">
        <v>173765</v>
      </c>
      <c r="AN72" s="17">
        <v>16539</v>
      </c>
      <c r="AO72" s="17">
        <v>0</v>
      </c>
      <c r="AP72" s="17">
        <v>180192</v>
      </c>
      <c r="AQ72" s="12">
        <v>968050</v>
      </c>
      <c r="AR72" s="16">
        <v>352531</v>
      </c>
      <c r="AS72" s="17">
        <v>127620</v>
      </c>
      <c r="AT72" s="17">
        <v>922</v>
      </c>
      <c r="AU72" s="17">
        <v>0</v>
      </c>
      <c r="AV72" s="17">
        <v>57986</v>
      </c>
      <c r="AW72" s="12">
        <v>539059</v>
      </c>
      <c r="AX72" s="16">
        <v>225</v>
      </c>
      <c r="AY72" s="17">
        <v>5378</v>
      </c>
      <c r="AZ72" s="17">
        <v>81545</v>
      </c>
      <c r="BA72" s="17">
        <v>0</v>
      </c>
      <c r="BB72" s="17">
        <v>34064</v>
      </c>
      <c r="BC72" s="12">
        <v>121212</v>
      </c>
      <c r="BD72" s="16">
        <v>0</v>
      </c>
      <c r="BE72" s="17">
        <v>0</v>
      </c>
      <c r="BF72" s="17">
        <v>0</v>
      </c>
      <c r="BG72" s="17">
        <v>0</v>
      </c>
      <c r="BH72" s="17">
        <v>0</v>
      </c>
      <c r="BI72" s="12">
        <v>0</v>
      </c>
      <c r="BJ72" s="16">
        <v>116093</v>
      </c>
      <c r="BK72" s="17">
        <v>59890</v>
      </c>
      <c r="BL72" s="17">
        <v>0</v>
      </c>
      <c r="BM72" s="17">
        <v>0</v>
      </c>
      <c r="BN72" s="17">
        <v>142225</v>
      </c>
      <c r="BO72" s="12">
        <v>318208</v>
      </c>
    </row>
    <row r="73" spans="1:67" x14ac:dyDescent="0.25">
      <c r="A73" s="4" t="s">
        <v>63</v>
      </c>
      <c r="B73" s="92">
        <v>13865765.389999999</v>
      </c>
      <c r="C73" s="87">
        <v>13373798.990000002</v>
      </c>
      <c r="D73" s="87">
        <v>5128236.2299999995</v>
      </c>
      <c r="E73" s="87">
        <v>0</v>
      </c>
      <c r="F73" s="87">
        <v>464365.08</v>
      </c>
      <c r="G73" s="93">
        <v>32832165.689999998</v>
      </c>
      <c r="H73" s="16">
        <v>5041330.5699999994</v>
      </c>
      <c r="I73" s="17">
        <v>2917902.37</v>
      </c>
      <c r="J73" s="17">
        <v>939849.19</v>
      </c>
      <c r="K73" s="17">
        <v>0</v>
      </c>
      <c r="L73" s="17">
        <v>13843.2</v>
      </c>
      <c r="M73" s="12">
        <v>8912925.3299999982</v>
      </c>
      <c r="N73" s="16">
        <v>2336880.7200000002</v>
      </c>
      <c r="O73" s="17">
        <v>6221463.4800000004</v>
      </c>
      <c r="P73" s="17">
        <v>2986652.18</v>
      </c>
      <c r="Q73" s="17">
        <v>0</v>
      </c>
      <c r="R73" s="17">
        <v>2829.69</v>
      </c>
      <c r="S73" s="12">
        <v>11547826.07</v>
      </c>
      <c r="T73" s="16">
        <v>0</v>
      </c>
      <c r="U73" s="17">
        <v>0</v>
      </c>
      <c r="V73" s="17">
        <v>0</v>
      </c>
      <c r="W73" s="17">
        <v>0</v>
      </c>
      <c r="X73" s="17">
        <v>0</v>
      </c>
      <c r="Y73" s="12">
        <v>0</v>
      </c>
      <c r="Z73" s="16">
        <v>0</v>
      </c>
      <c r="AA73" s="17">
        <v>0</v>
      </c>
      <c r="AB73" s="17">
        <v>0</v>
      </c>
      <c r="AC73" s="17">
        <v>0</v>
      </c>
      <c r="AD73" s="17">
        <v>0</v>
      </c>
      <c r="AE73" s="12">
        <v>0</v>
      </c>
      <c r="AF73" s="25">
        <v>0</v>
      </c>
      <c r="AG73" s="17">
        <v>0</v>
      </c>
      <c r="AH73" s="17">
        <v>0</v>
      </c>
      <c r="AI73" s="17">
        <v>0</v>
      </c>
      <c r="AJ73" s="17">
        <v>0</v>
      </c>
      <c r="AK73" s="12">
        <v>0</v>
      </c>
      <c r="AL73" s="16">
        <v>1041936.02</v>
      </c>
      <c r="AM73" s="17">
        <v>314480.68</v>
      </c>
      <c r="AN73" s="17">
        <v>220310.51</v>
      </c>
      <c r="AO73" s="17">
        <v>0</v>
      </c>
      <c r="AP73" s="17">
        <v>488.84</v>
      </c>
      <c r="AQ73" s="12">
        <v>1577216.05</v>
      </c>
      <c r="AR73" s="16">
        <v>3416509.19</v>
      </c>
      <c r="AS73" s="17">
        <v>1006947.47</v>
      </c>
      <c r="AT73" s="17">
        <v>981424.35</v>
      </c>
      <c r="AU73" s="17">
        <v>0</v>
      </c>
      <c r="AV73" s="17">
        <v>4057.97</v>
      </c>
      <c r="AW73" s="12">
        <v>5408938.9799999995</v>
      </c>
      <c r="AX73" s="16">
        <v>1119687.82</v>
      </c>
      <c r="AY73" s="17">
        <v>1133470.07</v>
      </c>
      <c r="AZ73" s="17">
        <v>0</v>
      </c>
      <c r="BA73" s="17">
        <v>0</v>
      </c>
      <c r="BB73" s="17">
        <v>31312.199999999997</v>
      </c>
      <c r="BC73" s="12">
        <v>2284470.0900000003</v>
      </c>
      <c r="BD73" s="16">
        <v>699150.93</v>
      </c>
      <c r="BE73" s="17">
        <v>1762256.74</v>
      </c>
      <c r="BF73" s="17">
        <v>0</v>
      </c>
      <c r="BG73" s="17">
        <v>0</v>
      </c>
      <c r="BH73" s="17">
        <v>411574.37</v>
      </c>
      <c r="BI73" s="12">
        <v>2872982.04</v>
      </c>
      <c r="BJ73" s="16">
        <v>210270.14</v>
      </c>
      <c r="BK73" s="17">
        <v>17278.179999999997</v>
      </c>
      <c r="BL73" s="17">
        <v>0</v>
      </c>
      <c r="BM73" s="17">
        <v>0</v>
      </c>
      <c r="BN73" s="17">
        <v>258.81</v>
      </c>
      <c r="BO73" s="12">
        <v>227807.13</v>
      </c>
    </row>
    <row r="74" spans="1:67" x14ac:dyDescent="0.25">
      <c r="A74" s="4" t="s">
        <v>64</v>
      </c>
      <c r="B74" s="92">
        <v>957934</v>
      </c>
      <c r="C74" s="87">
        <v>2331131</v>
      </c>
      <c r="D74" s="87">
        <v>0</v>
      </c>
      <c r="E74" s="87">
        <v>0</v>
      </c>
      <c r="F74" s="87">
        <v>8514</v>
      </c>
      <c r="G74" s="93">
        <v>3297579</v>
      </c>
      <c r="H74" s="16">
        <v>206570</v>
      </c>
      <c r="I74" s="17">
        <v>733772</v>
      </c>
      <c r="J74" s="17">
        <v>0</v>
      </c>
      <c r="K74" s="17">
        <v>0</v>
      </c>
      <c r="L74" s="17">
        <v>0</v>
      </c>
      <c r="M74" s="12">
        <v>940342</v>
      </c>
      <c r="N74" s="16">
        <v>390552</v>
      </c>
      <c r="O74" s="17">
        <v>570150</v>
      </c>
      <c r="P74" s="17">
        <v>0</v>
      </c>
      <c r="Q74" s="17">
        <v>0</v>
      </c>
      <c r="R74" s="17">
        <v>0</v>
      </c>
      <c r="S74" s="12">
        <v>960702</v>
      </c>
      <c r="T74" s="16">
        <v>0</v>
      </c>
      <c r="U74" s="17">
        <v>134926</v>
      </c>
      <c r="V74" s="17">
        <v>0</v>
      </c>
      <c r="W74" s="17">
        <v>0</v>
      </c>
      <c r="X74" s="17">
        <v>0</v>
      </c>
      <c r="Y74" s="12">
        <v>134926</v>
      </c>
      <c r="Z74" s="16">
        <v>0</v>
      </c>
      <c r="AA74" s="17">
        <v>0</v>
      </c>
      <c r="AB74" s="17">
        <v>0</v>
      </c>
      <c r="AC74" s="17">
        <v>0</v>
      </c>
      <c r="AD74" s="17">
        <v>0</v>
      </c>
      <c r="AE74" s="12">
        <v>0</v>
      </c>
      <c r="AF74" s="25">
        <v>0</v>
      </c>
      <c r="AG74" s="17">
        <v>0</v>
      </c>
      <c r="AH74" s="17">
        <v>0</v>
      </c>
      <c r="AI74" s="17">
        <v>0</v>
      </c>
      <c r="AJ74" s="17">
        <v>0</v>
      </c>
      <c r="AK74" s="12">
        <v>0</v>
      </c>
      <c r="AL74" s="16">
        <v>18279</v>
      </c>
      <c r="AM74" s="17">
        <v>52812</v>
      </c>
      <c r="AN74" s="17">
        <v>0</v>
      </c>
      <c r="AO74" s="17">
        <v>0</v>
      </c>
      <c r="AP74" s="17">
        <v>0</v>
      </c>
      <c r="AQ74" s="12">
        <v>71091</v>
      </c>
      <c r="AR74" s="16">
        <v>0</v>
      </c>
      <c r="AS74" s="17">
        <v>281597</v>
      </c>
      <c r="AT74" s="17">
        <v>0</v>
      </c>
      <c r="AU74" s="17">
        <v>0</v>
      </c>
      <c r="AV74" s="17">
        <v>8514</v>
      </c>
      <c r="AW74" s="12">
        <v>290111</v>
      </c>
      <c r="AX74" s="16">
        <v>130786</v>
      </c>
      <c r="AY74" s="17">
        <v>448892</v>
      </c>
      <c r="AZ74" s="17">
        <v>0</v>
      </c>
      <c r="BA74" s="17">
        <v>0</v>
      </c>
      <c r="BB74" s="17">
        <v>0</v>
      </c>
      <c r="BC74" s="12">
        <v>579678</v>
      </c>
      <c r="BD74" s="16">
        <v>0</v>
      </c>
      <c r="BE74" s="17">
        <v>48982</v>
      </c>
      <c r="BF74" s="17">
        <v>0</v>
      </c>
      <c r="BG74" s="17">
        <v>0</v>
      </c>
      <c r="BH74" s="17">
        <v>0</v>
      </c>
      <c r="BI74" s="12">
        <v>48982</v>
      </c>
      <c r="BJ74" s="16">
        <v>211747</v>
      </c>
      <c r="BK74" s="17">
        <v>60000</v>
      </c>
      <c r="BL74" s="17">
        <v>0</v>
      </c>
      <c r="BM74" s="17">
        <v>0</v>
      </c>
      <c r="BN74" s="17">
        <v>0</v>
      </c>
      <c r="BO74" s="12">
        <v>271747</v>
      </c>
    </row>
    <row r="75" spans="1:67" x14ac:dyDescent="0.25">
      <c r="A75" s="4" t="s">
        <v>65</v>
      </c>
      <c r="B75" s="92">
        <v>3142690.15</v>
      </c>
      <c r="C75" s="87">
        <v>5211516.6499999994</v>
      </c>
      <c r="D75" s="87">
        <v>4959383.8000000007</v>
      </c>
      <c r="E75" s="87">
        <v>0</v>
      </c>
      <c r="F75" s="87">
        <v>77968.39</v>
      </c>
      <c r="G75" s="93">
        <v>13391558.989999998</v>
      </c>
      <c r="H75" s="16">
        <v>866960.02</v>
      </c>
      <c r="I75" s="17">
        <v>758797.23</v>
      </c>
      <c r="J75" s="17">
        <v>1215407.53</v>
      </c>
      <c r="K75" s="17">
        <v>0</v>
      </c>
      <c r="L75" s="17">
        <v>24548.05</v>
      </c>
      <c r="M75" s="12">
        <v>2865712.83</v>
      </c>
      <c r="N75" s="16">
        <v>441708.99</v>
      </c>
      <c r="O75" s="17">
        <v>610461.93999999994</v>
      </c>
      <c r="P75" s="17">
        <v>894106.34</v>
      </c>
      <c r="Q75" s="17">
        <v>0</v>
      </c>
      <c r="R75" s="17">
        <v>0</v>
      </c>
      <c r="S75" s="12">
        <v>1946277.27</v>
      </c>
      <c r="T75" s="16">
        <v>53884.86</v>
      </c>
      <c r="U75" s="17">
        <v>106711.53</v>
      </c>
      <c r="V75" s="17">
        <v>0</v>
      </c>
      <c r="W75" s="17">
        <v>0</v>
      </c>
      <c r="X75" s="17">
        <v>0</v>
      </c>
      <c r="Y75" s="12">
        <v>160596.39000000001</v>
      </c>
      <c r="Z75" s="16">
        <v>60270.46</v>
      </c>
      <c r="AA75" s="17">
        <v>53701.79</v>
      </c>
      <c r="AB75" s="17">
        <v>0</v>
      </c>
      <c r="AC75" s="17">
        <v>0</v>
      </c>
      <c r="AD75" s="17">
        <v>0</v>
      </c>
      <c r="AE75" s="12">
        <v>113972.25</v>
      </c>
      <c r="AF75" s="25">
        <v>136043.10999999999</v>
      </c>
      <c r="AG75" s="17">
        <v>114589.4</v>
      </c>
      <c r="AH75" s="17">
        <v>0</v>
      </c>
      <c r="AI75" s="17">
        <v>0</v>
      </c>
      <c r="AJ75" s="17">
        <v>0</v>
      </c>
      <c r="AK75" s="12">
        <v>250632.50999999998</v>
      </c>
      <c r="AL75" s="16">
        <v>0</v>
      </c>
      <c r="AM75" s="17">
        <v>0</v>
      </c>
      <c r="AN75" s="17">
        <v>0</v>
      </c>
      <c r="AO75" s="17">
        <v>0</v>
      </c>
      <c r="AP75" s="17">
        <v>0</v>
      </c>
      <c r="AQ75" s="12">
        <v>0</v>
      </c>
      <c r="AR75" s="16">
        <v>0</v>
      </c>
      <c r="AS75" s="17">
        <v>685706.1</v>
      </c>
      <c r="AT75" s="17">
        <v>0</v>
      </c>
      <c r="AU75" s="17">
        <v>0</v>
      </c>
      <c r="AV75" s="17">
        <v>0</v>
      </c>
      <c r="AW75" s="12">
        <v>685706.1</v>
      </c>
      <c r="AX75" s="16">
        <v>425093.81</v>
      </c>
      <c r="AY75" s="17">
        <v>2370493.88</v>
      </c>
      <c r="AZ75" s="17">
        <v>2849869.93</v>
      </c>
      <c r="BA75" s="17">
        <v>0</v>
      </c>
      <c r="BB75" s="17">
        <v>53420.34</v>
      </c>
      <c r="BC75" s="12">
        <v>5698877.96</v>
      </c>
      <c r="BD75" s="16">
        <v>329005.26</v>
      </c>
      <c r="BE75" s="17">
        <v>437870.48</v>
      </c>
      <c r="BF75" s="17">
        <v>0</v>
      </c>
      <c r="BG75" s="17">
        <v>0</v>
      </c>
      <c r="BH75" s="17">
        <v>0</v>
      </c>
      <c r="BI75" s="12">
        <v>766875.74</v>
      </c>
      <c r="BJ75" s="16">
        <v>829723.64</v>
      </c>
      <c r="BK75" s="17">
        <v>73184.3</v>
      </c>
      <c r="BL75" s="17">
        <v>0</v>
      </c>
      <c r="BM75" s="17">
        <v>0</v>
      </c>
      <c r="BN75" s="17">
        <v>0</v>
      </c>
      <c r="BO75" s="12">
        <v>902907.94000000006</v>
      </c>
    </row>
    <row r="76" spans="1:67" x14ac:dyDescent="0.25">
      <c r="A76" s="4" t="s">
        <v>66</v>
      </c>
      <c r="B76" s="92">
        <v>4614327.2951754993</v>
      </c>
      <c r="C76" s="87">
        <v>4552495.1047261441</v>
      </c>
      <c r="D76" s="87">
        <v>1754503.3253633555</v>
      </c>
      <c r="E76" s="87">
        <v>0</v>
      </c>
      <c r="F76" s="87">
        <v>168751.03438617729</v>
      </c>
      <c r="G76" s="93">
        <v>11090076.759651177</v>
      </c>
      <c r="H76" s="16">
        <v>528757.54876264511</v>
      </c>
      <c r="I76" s="17">
        <v>1761161.5267028799</v>
      </c>
      <c r="J76" s="17">
        <v>620576.4369456257</v>
      </c>
      <c r="K76" s="17">
        <v>0</v>
      </c>
      <c r="L76" s="17">
        <v>0</v>
      </c>
      <c r="M76" s="12">
        <v>2910495.5124111506</v>
      </c>
      <c r="N76" s="16">
        <v>764746.42409391014</v>
      </c>
      <c r="O76" s="17">
        <v>415724.08533195604</v>
      </c>
      <c r="P76" s="17">
        <v>275003.86807002866</v>
      </c>
      <c r="Q76" s="17">
        <v>0</v>
      </c>
      <c r="R76" s="17">
        <v>0</v>
      </c>
      <c r="S76" s="12">
        <v>1455474.3774958949</v>
      </c>
      <c r="T76" s="16">
        <v>0</v>
      </c>
      <c r="U76" s="17">
        <v>0</v>
      </c>
      <c r="V76" s="17">
        <v>0</v>
      </c>
      <c r="W76" s="17">
        <v>0</v>
      </c>
      <c r="X76" s="17">
        <v>0</v>
      </c>
      <c r="Y76" s="12">
        <v>0</v>
      </c>
      <c r="Z76" s="16">
        <v>275433.48</v>
      </c>
      <c r="AA76" s="17">
        <v>174859.42521578696</v>
      </c>
      <c r="AB76" s="17">
        <v>34002.829225431509</v>
      </c>
      <c r="AC76" s="17">
        <v>0</v>
      </c>
      <c r="AD76" s="17">
        <v>1167.6706699925626</v>
      </c>
      <c r="AE76" s="12">
        <v>485463.405111211</v>
      </c>
      <c r="AF76" s="25">
        <v>1583332.53</v>
      </c>
      <c r="AG76" s="17">
        <v>997911.37594882608</v>
      </c>
      <c r="AH76" s="17">
        <v>444140.00268976006</v>
      </c>
      <c r="AI76" s="17">
        <v>0</v>
      </c>
      <c r="AJ76" s="17">
        <v>12656.006708091234</v>
      </c>
      <c r="AK76" s="12">
        <v>3038039.9153466774</v>
      </c>
      <c r="AL76" s="16">
        <v>428545.81</v>
      </c>
      <c r="AM76" s="17">
        <v>284437.13627467002</v>
      </c>
      <c r="AN76" s="17">
        <v>0</v>
      </c>
      <c r="AO76" s="17">
        <v>0</v>
      </c>
      <c r="AP76" s="17">
        <v>2872.8421206398366</v>
      </c>
      <c r="AQ76" s="12">
        <v>715855.78839530994</v>
      </c>
      <c r="AR76" s="16">
        <v>696949.3</v>
      </c>
      <c r="AS76" s="17">
        <v>239367.568393136</v>
      </c>
      <c r="AT76" s="17">
        <v>123900.225582477</v>
      </c>
      <c r="AU76" s="17">
        <v>0</v>
      </c>
      <c r="AV76" s="17">
        <v>146709.38370337998</v>
      </c>
      <c r="AW76" s="12">
        <v>1206926.477678993</v>
      </c>
      <c r="AX76" s="16">
        <v>46790.87</v>
      </c>
      <c r="AY76" s="17">
        <v>199759.17900085443</v>
      </c>
      <c r="AZ76" s="17">
        <v>224011.62424884856</v>
      </c>
      <c r="BA76" s="17">
        <v>0</v>
      </c>
      <c r="BB76" s="17">
        <v>-682.6990095020501</v>
      </c>
      <c r="BC76" s="12">
        <v>469878.97424020094</v>
      </c>
      <c r="BD76" s="16">
        <v>0</v>
      </c>
      <c r="BE76" s="17">
        <v>250281.1</v>
      </c>
      <c r="BF76" s="17">
        <v>0</v>
      </c>
      <c r="BG76" s="17">
        <v>0</v>
      </c>
      <c r="BH76" s="17">
        <v>0</v>
      </c>
      <c r="BI76" s="12">
        <v>250281.1</v>
      </c>
      <c r="BJ76" s="16">
        <v>289771.33231894358</v>
      </c>
      <c r="BK76" s="17">
        <v>228993.70785803464</v>
      </c>
      <c r="BL76" s="17">
        <v>32868.33860118399</v>
      </c>
      <c r="BM76" s="17">
        <v>0</v>
      </c>
      <c r="BN76" s="17">
        <v>6027.8301935756917</v>
      </c>
      <c r="BO76" s="12">
        <v>557661.20897173788</v>
      </c>
    </row>
    <row r="77" spans="1:67" x14ac:dyDescent="0.25">
      <c r="A77" s="4" t="s">
        <v>67</v>
      </c>
      <c r="B77" s="92">
        <v>407871</v>
      </c>
      <c r="C77" s="87">
        <v>754522</v>
      </c>
      <c r="D77" s="87">
        <v>307851</v>
      </c>
      <c r="E77" s="87">
        <v>0</v>
      </c>
      <c r="F77" s="87">
        <v>13000</v>
      </c>
      <c r="G77" s="93">
        <v>1483244</v>
      </c>
      <c r="H77" s="16">
        <v>28491</v>
      </c>
      <c r="I77" s="17">
        <v>258467</v>
      </c>
      <c r="J77" s="17">
        <v>140974</v>
      </c>
      <c r="K77" s="17">
        <v>0</v>
      </c>
      <c r="L77" s="17">
        <v>13000</v>
      </c>
      <c r="M77" s="12">
        <v>440932</v>
      </c>
      <c r="N77" s="16">
        <v>342473</v>
      </c>
      <c r="O77" s="17">
        <v>323211</v>
      </c>
      <c r="P77" s="17">
        <v>50109</v>
      </c>
      <c r="Q77" s="17">
        <v>0</v>
      </c>
      <c r="R77" s="17">
        <v>0</v>
      </c>
      <c r="S77" s="12">
        <v>715793</v>
      </c>
      <c r="T77" s="16">
        <v>0</v>
      </c>
      <c r="U77" s="17">
        <v>0</v>
      </c>
      <c r="V77" s="17">
        <v>0</v>
      </c>
      <c r="W77" s="17">
        <v>0</v>
      </c>
      <c r="X77" s="17">
        <v>0</v>
      </c>
      <c r="Y77" s="12">
        <v>0</v>
      </c>
      <c r="Z77" s="16">
        <v>0</v>
      </c>
      <c r="AA77" s="17">
        <v>0</v>
      </c>
      <c r="AB77" s="17">
        <v>0</v>
      </c>
      <c r="AC77" s="17">
        <v>0</v>
      </c>
      <c r="AD77" s="17">
        <v>0</v>
      </c>
      <c r="AE77" s="12">
        <v>0</v>
      </c>
      <c r="AF77" s="25">
        <v>0</v>
      </c>
      <c r="AG77" s="17">
        <v>0</v>
      </c>
      <c r="AH77" s="17">
        <v>0</v>
      </c>
      <c r="AI77" s="17">
        <v>0</v>
      </c>
      <c r="AJ77" s="17">
        <v>0</v>
      </c>
      <c r="AK77" s="12">
        <v>0</v>
      </c>
      <c r="AL77" s="16">
        <v>0</v>
      </c>
      <c r="AM77" s="17">
        <v>0</v>
      </c>
      <c r="AN77" s="17">
        <v>0</v>
      </c>
      <c r="AO77" s="17">
        <v>0</v>
      </c>
      <c r="AP77" s="17">
        <v>0</v>
      </c>
      <c r="AQ77" s="12">
        <v>0</v>
      </c>
      <c r="AR77" s="16">
        <v>36907</v>
      </c>
      <c r="AS77" s="17">
        <v>59777</v>
      </c>
      <c r="AT77" s="17">
        <v>8725</v>
      </c>
      <c r="AU77" s="17">
        <v>0</v>
      </c>
      <c r="AV77" s="17">
        <v>0</v>
      </c>
      <c r="AW77" s="12">
        <v>105409</v>
      </c>
      <c r="AX77" s="16">
        <v>0</v>
      </c>
      <c r="AY77" s="17">
        <v>113067</v>
      </c>
      <c r="AZ77" s="17">
        <v>108043</v>
      </c>
      <c r="BA77" s="17">
        <v>0</v>
      </c>
      <c r="BB77" s="17">
        <v>0</v>
      </c>
      <c r="BC77" s="12">
        <v>221110</v>
      </c>
      <c r="BD77" s="16">
        <v>0</v>
      </c>
      <c r="BE77" s="17">
        <v>0</v>
      </c>
      <c r="BF77" s="17">
        <v>0</v>
      </c>
      <c r="BG77" s="17">
        <v>0</v>
      </c>
      <c r="BH77" s="17">
        <v>0</v>
      </c>
      <c r="BI77" s="12">
        <v>0</v>
      </c>
      <c r="BJ77" s="16">
        <v>0</v>
      </c>
      <c r="BK77" s="17">
        <v>0</v>
      </c>
      <c r="BL77" s="17">
        <v>0</v>
      </c>
      <c r="BM77" s="17">
        <v>0</v>
      </c>
      <c r="BN77" s="17">
        <v>0</v>
      </c>
      <c r="BO77" s="12">
        <v>0</v>
      </c>
    </row>
    <row r="78" spans="1:67" x14ac:dyDescent="0.25">
      <c r="A78" s="4" t="s">
        <v>68</v>
      </c>
      <c r="B78" s="92">
        <v>3149644.91</v>
      </c>
      <c r="C78" s="87">
        <v>2569885</v>
      </c>
      <c r="D78" s="87">
        <v>1402841</v>
      </c>
      <c r="E78" s="87">
        <v>24238.55</v>
      </c>
      <c r="F78" s="87">
        <v>200</v>
      </c>
      <c r="G78" s="93">
        <v>7146809.4600000009</v>
      </c>
      <c r="H78" s="16">
        <v>192041.37</v>
      </c>
      <c r="I78" s="17">
        <v>1003640</v>
      </c>
      <c r="J78" s="17">
        <v>778970</v>
      </c>
      <c r="K78" s="17">
        <v>0</v>
      </c>
      <c r="L78" s="17">
        <v>0</v>
      </c>
      <c r="M78" s="12">
        <v>1974651.37</v>
      </c>
      <c r="N78" s="16">
        <v>794725.78</v>
      </c>
      <c r="O78" s="17">
        <v>318808</v>
      </c>
      <c r="P78" s="17">
        <v>329177</v>
      </c>
      <c r="Q78" s="17">
        <v>0</v>
      </c>
      <c r="R78" s="17">
        <v>0</v>
      </c>
      <c r="S78" s="12">
        <v>1442710.78</v>
      </c>
      <c r="T78" s="16">
        <v>0</v>
      </c>
      <c r="U78" s="17" t="s">
        <v>394</v>
      </c>
      <c r="V78" s="17">
        <v>0</v>
      </c>
      <c r="W78" s="17">
        <v>0</v>
      </c>
      <c r="X78" s="17">
        <v>0</v>
      </c>
      <c r="Y78" s="12">
        <v>0</v>
      </c>
      <c r="Z78" s="16">
        <v>6580.77</v>
      </c>
      <c r="AA78" s="17">
        <v>116685</v>
      </c>
      <c r="AB78" s="17">
        <v>0</v>
      </c>
      <c r="AC78" s="17">
        <v>0</v>
      </c>
      <c r="AD78" s="17">
        <v>0</v>
      </c>
      <c r="AE78" s="12">
        <v>123265.77</v>
      </c>
      <c r="AF78" s="25">
        <v>19918.59</v>
      </c>
      <c r="AG78" s="17">
        <v>39920</v>
      </c>
      <c r="AH78" s="17">
        <v>0</v>
      </c>
      <c r="AI78" s="17">
        <v>0</v>
      </c>
      <c r="AJ78" s="17">
        <v>0</v>
      </c>
      <c r="AK78" s="12">
        <v>59838.59</v>
      </c>
      <c r="AL78" s="16">
        <v>748077.79</v>
      </c>
      <c r="AM78" s="17">
        <v>357928</v>
      </c>
      <c r="AN78" s="17">
        <v>0</v>
      </c>
      <c r="AO78" s="17">
        <v>24238.55</v>
      </c>
      <c r="AP78" s="17">
        <v>0</v>
      </c>
      <c r="AQ78" s="12">
        <v>1130244.3400000001</v>
      </c>
      <c r="AR78" s="16">
        <v>453438.87</v>
      </c>
      <c r="AS78" s="17">
        <v>166889</v>
      </c>
      <c r="AT78" s="17">
        <v>86796</v>
      </c>
      <c r="AU78" s="17">
        <v>0</v>
      </c>
      <c r="AV78" s="17">
        <v>0</v>
      </c>
      <c r="AW78" s="12">
        <v>707123.87</v>
      </c>
      <c r="AX78" s="16">
        <v>0</v>
      </c>
      <c r="AY78" s="17">
        <v>141284</v>
      </c>
      <c r="AZ78" s="17">
        <v>0</v>
      </c>
      <c r="BA78" s="17">
        <v>0</v>
      </c>
      <c r="BB78" s="17">
        <v>0</v>
      </c>
      <c r="BC78" s="12">
        <v>141284</v>
      </c>
      <c r="BD78" s="16">
        <v>25114.29</v>
      </c>
      <c r="BE78" s="17">
        <v>114744</v>
      </c>
      <c r="BF78" s="17">
        <v>0</v>
      </c>
      <c r="BG78" s="17">
        <v>0</v>
      </c>
      <c r="BH78" s="17">
        <v>200</v>
      </c>
      <c r="BI78" s="12">
        <v>140058.29</v>
      </c>
      <c r="BJ78" s="16">
        <v>909747.45</v>
      </c>
      <c r="BK78" s="17">
        <v>309987</v>
      </c>
      <c r="BL78" s="17">
        <v>207898</v>
      </c>
      <c r="BM78" s="17">
        <v>0</v>
      </c>
      <c r="BN78" s="17">
        <v>0</v>
      </c>
      <c r="BO78" s="12">
        <v>1427632.45</v>
      </c>
    </row>
    <row r="79" spans="1:67" x14ac:dyDescent="0.25">
      <c r="A79" s="4" t="s">
        <v>69</v>
      </c>
      <c r="B79" s="92">
        <v>7007894</v>
      </c>
      <c r="C79" s="87">
        <v>7400918</v>
      </c>
      <c r="D79" s="87">
        <v>1437306</v>
      </c>
      <c r="E79" s="87">
        <v>0</v>
      </c>
      <c r="F79" s="87">
        <v>76480</v>
      </c>
      <c r="G79" s="93">
        <v>15922598</v>
      </c>
      <c r="H79" s="16">
        <v>2597031</v>
      </c>
      <c r="I79" s="17">
        <v>1766615</v>
      </c>
      <c r="J79" s="17">
        <v>458434</v>
      </c>
      <c r="K79" s="17">
        <v>0</v>
      </c>
      <c r="L79" s="17">
        <v>76480</v>
      </c>
      <c r="M79" s="12">
        <v>4898560</v>
      </c>
      <c r="N79" s="16">
        <v>2163612</v>
      </c>
      <c r="O79" s="17">
        <v>1714383</v>
      </c>
      <c r="P79" s="17">
        <v>605161</v>
      </c>
      <c r="Q79" s="17">
        <v>0</v>
      </c>
      <c r="R79" s="17">
        <v>0</v>
      </c>
      <c r="S79" s="12">
        <v>4483156</v>
      </c>
      <c r="T79" s="16">
        <v>7395</v>
      </c>
      <c r="U79" s="17">
        <v>252031</v>
      </c>
      <c r="V79" s="17">
        <v>15720</v>
      </c>
      <c r="W79" s="17">
        <v>0</v>
      </c>
      <c r="X79" s="17">
        <v>0</v>
      </c>
      <c r="Y79" s="12">
        <v>275146</v>
      </c>
      <c r="Z79" s="16">
        <v>471945</v>
      </c>
      <c r="AA79" s="17">
        <v>282619</v>
      </c>
      <c r="AB79" s="17">
        <v>45724</v>
      </c>
      <c r="AC79" s="17">
        <v>0</v>
      </c>
      <c r="AD79" s="17">
        <v>0</v>
      </c>
      <c r="AE79" s="12">
        <v>800288</v>
      </c>
      <c r="AF79" s="25">
        <v>1052143</v>
      </c>
      <c r="AG79" s="17">
        <v>900643</v>
      </c>
      <c r="AH79" s="17">
        <v>118333</v>
      </c>
      <c r="AI79" s="17">
        <v>0</v>
      </c>
      <c r="AJ79" s="17">
        <v>0</v>
      </c>
      <c r="AK79" s="12">
        <v>2071119</v>
      </c>
      <c r="AL79" s="16">
        <v>589181</v>
      </c>
      <c r="AM79" s="17">
        <v>1143735</v>
      </c>
      <c r="AN79" s="17">
        <v>105009</v>
      </c>
      <c r="AO79" s="17">
        <v>0</v>
      </c>
      <c r="AP79" s="17">
        <v>0</v>
      </c>
      <c r="AQ79" s="12">
        <v>1837925</v>
      </c>
      <c r="AR79" s="16">
        <v>13834</v>
      </c>
      <c r="AS79" s="17">
        <v>904330</v>
      </c>
      <c r="AT79" s="17">
        <v>55638</v>
      </c>
      <c r="AU79" s="17">
        <v>0</v>
      </c>
      <c r="AV79" s="17">
        <v>0</v>
      </c>
      <c r="AW79" s="12">
        <v>973802</v>
      </c>
      <c r="AX79" s="16">
        <v>0</v>
      </c>
      <c r="AY79" s="17">
        <v>0</v>
      </c>
      <c r="AZ79" s="17">
        <v>0</v>
      </c>
      <c r="BA79" s="17">
        <v>0</v>
      </c>
      <c r="BB79" s="17">
        <v>0</v>
      </c>
      <c r="BC79" s="12">
        <v>0</v>
      </c>
      <c r="BD79" s="16">
        <v>63468</v>
      </c>
      <c r="BE79" s="17">
        <v>404306</v>
      </c>
      <c r="BF79" s="17">
        <v>28346</v>
      </c>
      <c r="BG79" s="17">
        <v>0</v>
      </c>
      <c r="BH79" s="17">
        <v>0</v>
      </c>
      <c r="BI79" s="12">
        <v>496120</v>
      </c>
      <c r="BJ79" s="16">
        <v>49285</v>
      </c>
      <c r="BK79" s="17">
        <v>32256</v>
      </c>
      <c r="BL79" s="17">
        <v>4941</v>
      </c>
      <c r="BM79" s="17">
        <v>0</v>
      </c>
      <c r="BN79" s="17">
        <v>0</v>
      </c>
      <c r="BO79" s="12">
        <v>86482</v>
      </c>
    </row>
    <row r="80" spans="1:67" x14ac:dyDescent="0.25">
      <c r="A80" s="4" t="s">
        <v>70</v>
      </c>
      <c r="B80" s="92">
        <v>7693109.9180000005</v>
      </c>
      <c r="C80" s="87">
        <v>8755755.9355000015</v>
      </c>
      <c r="D80" s="87">
        <v>1614196.9700000002</v>
      </c>
      <c r="E80" s="87">
        <v>0</v>
      </c>
      <c r="F80" s="87">
        <v>18181.62</v>
      </c>
      <c r="G80" s="93">
        <v>18081244.443500001</v>
      </c>
      <c r="H80" s="16">
        <v>2404377.63</v>
      </c>
      <c r="I80" s="17">
        <v>2907333.830000001</v>
      </c>
      <c r="J80" s="17">
        <v>606047.89</v>
      </c>
      <c r="K80" s="17">
        <v>0</v>
      </c>
      <c r="L80" s="17">
        <v>6085.2</v>
      </c>
      <c r="M80" s="12">
        <v>5923844.5500000007</v>
      </c>
      <c r="N80" s="16">
        <v>1219973.3800000004</v>
      </c>
      <c r="O80" s="17">
        <v>2975541.0200000005</v>
      </c>
      <c r="P80" s="17">
        <v>762878.54</v>
      </c>
      <c r="Q80" s="17">
        <v>0</v>
      </c>
      <c r="R80" s="17">
        <v>12096.42</v>
      </c>
      <c r="S80" s="12">
        <v>4970489.3600000003</v>
      </c>
      <c r="T80" s="16">
        <v>0</v>
      </c>
      <c r="U80" s="17">
        <v>33762.75</v>
      </c>
      <c r="V80" s="17">
        <v>0</v>
      </c>
      <c r="W80" s="17">
        <v>0</v>
      </c>
      <c r="X80" s="17">
        <v>0</v>
      </c>
      <c r="Y80" s="12">
        <v>33762.75</v>
      </c>
      <c r="Z80" s="16">
        <v>486638.37999999995</v>
      </c>
      <c r="AA80" s="17">
        <v>272640.8</v>
      </c>
      <c r="AB80" s="17">
        <v>0</v>
      </c>
      <c r="AC80" s="17">
        <v>0</v>
      </c>
      <c r="AD80" s="17">
        <v>0</v>
      </c>
      <c r="AE80" s="12">
        <v>759279.17999999993</v>
      </c>
      <c r="AF80" s="25">
        <v>0</v>
      </c>
      <c r="AG80" s="17">
        <v>0</v>
      </c>
      <c r="AH80" s="17">
        <v>0</v>
      </c>
      <c r="AI80" s="17">
        <v>0</v>
      </c>
      <c r="AJ80" s="17">
        <v>0</v>
      </c>
      <c r="AK80" s="12">
        <v>0</v>
      </c>
      <c r="AL80" s="16">
        <v>572275.57999999996</v>
      </c>
      <c r="AM80" s="17">
        <v>712259.63</v>
      </c>
      <c r="AN80" s="17">
        <v>0</v>
      </c>
      <c r="AO80" s="17">
        <v>0</v>
      </c>
      <c r="AP80" s="17">
        <v>0</v>
      </c>
      <c r="AQ80" s="12">
        <v>1284535.21</v>
      </c>
      <c r="AR80" s="16">
        <v>1094791.6000000001</v>
      </c>
      <c r="AS80" s="17">
        <v>151631.31000000006</v>
      </c>
      <c r="AT80" s="17">
        <v>245270.54</v>
      </c>
      <c r="AU80" s="17">
        <v>0</v>
      </c>
      <c r="AV80" s="17">
        <v>0</v>
      </c>
      <c r="AW80" s="12">
        <v>1491693.4500000002</v>
      </c>
      <c r="AX80" s="16">
        <v>0</v>
      </c>
      <c r="AY80" s="17">
        <v>316662.65000000002</v>
      </c>
      <c r="AZ80" s="17">
        <v>0</v>
      </c>
      <c r="BA80" s="17">
        <v>0</v>
      </c>
      <c r="BB80" s="17">
        <v>0</v>
      </c>
      <c r="BC80" s="12">
        <v>316662.65000000002</v>
      </c>
      <c r="BD80" s="16">
        <v>0</v>
      </c>
      <c r="BE80" s="17">
        <v>442288.57</v>
      </c>
      <c r="BF80" s="17">
        <v>0</v>
      </c>
      <c r="BG80" s="17">
        <v>0</v>
      </c>
      <c r="BH80" s="17">
        <v>0</v>
      </c>
      <c r="BI80" s="12">
        <v>442288.57</v>
      </c>
      <c r="BJ80" s="16">
        <v>1915053.3480000002</v>
      </c>
      <c r="BK80" s="17">
        <v>943635.37549999985</v>
      </c>
      <c r="BL80" s="17">
        <v>0</v>
      </c>
      <c r="BM80" s="17">
        <v>0</v>
      </c>
      <c r="BN80" s="17">
        <v>0</v>
      </c>
      <c r="BO80" s="12">
        <v>2858688.7235000003</v>
      </c>
    </row>
    <row r="81" spans="1:67" x14ac:dyDescent="0.25">
      <c r="A81" s="4" t="s">
        <v>71</v>
      </c>
      <c r="B81" s="92">
        <v>287494</v>
      </c>
      <c r="C81" s="87">
        <v>1324291</v>
      </c>
      <c r="D81" s="87">
        <v>293431</v>
      </c>
      <c r="E81" s="87">
        <v>0</v>
      </c>
      <c r="F81" s="87">
        <v>15722</v>
      </c>
      <c r="G81" s="93">
        <v>1920938</v>
      </c>
      <c r="H81" s="16">
        <v>23121</v>
      </c>
      <c r="I81" s="17">
        <v>236007</v>
      </c>
      <c r="J81" s="17">
        <v>50261</v>
      </c>
      <c r="K81" s="17">
        <v>0</v>
      </c>
      <c r="L81" s="17">
        <v>216</v>
      </c>
      <c r="M81" s="12">
        <v>309605</v>
      </c>
      <c r="N81" s="16">
        <v>243018</v>
      </c>
      <c r="O81" s="17">
        <v>190980</v>
      </c>
      <c r="P81" s="17">
        <v>35653</v>
      </c>
      <c r="Q81" s="17">
        <v>0</v>
      </c>
      <c r="R81" s="17">
        <v>5575</v>
      </c>
      <c r="S81" s="12">
        <v>475226</v>
      </c>
      <c r="T81" s="16">
        <v>1074</v>
      </c>
      <c r="U81" s="17">
        <v>1764</v>
      </c>
      <c r="V81" s="17">
        <v>21296</v>
      </c>
      <c r="W81" s="17">
        <v>0</v>
      </c>
      <c r="X81" s="17">
        <v>0</v>
      </c>
      <c r="Y81" s="12">
        <v>24134</v>
      </c>
      <c r="Z81" s="16">
        <v>0</v>
      </c>
      <c r="AA81" s="17">
        <v>0</v>
      </c>
      <c r="AB81" s="17">
        <v>0</v>
      </c>
      <c r="AC81" s="17">
        <v>0</v>
      </c>
      <c r="AD81" s="17">
        <v>0</v>
      </c>
      <c r="AE81" s="12">
        <v>0</v>
      </c>
      <c r="AF81" s="25">
        <v>0</v>
      </c>
      <c r="AG81" s="17">
        <v>31162</v>
      </c>
      <c r="AH81" s="17">
        <v>25382</v>
      </c>
      <c r="AI81" s="17">
        <v>0</v>
      </c>
      <c r="AJ81" s="17">
        <v>0</v>
      </c>
      <c r="AK81" s="12">
        <v>56544</v>
      </c>
      <c r="AL81" s="16">
        <v>0</v>
      </c>
      <c r="AM81" s="17">
        <v>0</v>
      </c>
      <c r="AN81" s="17">
        <v>0</v>
      </c>
      <c r="AO81" s="17">
        <v>0</v>
      </c>
      <c r="AP81" s="17">
        <v>0</v>
      </c>
      <c r="AQ81" s="12">
        <v>0</v>
      </c>
      <c r="AR81" s="16">
        <v>0</v>
      </c>
      <c r="AS81" s="17">
        <v>161499</v>
      </c>
      <c r="AT81" s="17">
        <v>13486</v>
      </c>
      <c r="AU81" s="17">
        <v>0</v>
      </c>
      <c r="AV81" s="17">
        <v>710</v>
      </c>
      <c r="AW81" s="12">
        <v>175695</v>
      </c>
      <c r="AX81" s="16">
        <v>20281</v>
      </c>
      <c r="AY81" s="17">
        <v>702813</v>
      </c>
      <c r="AZ81" s="17">
        <v>147353</v>
      </c>
      <c r="BA81" s="17">
        <v>0</v>
      </c>
      <c r="BB81" s="17">
        <v>9221</v>
      </c>
      <c r="BC81" s="12">
        <v>879668</v>
      </c>
      <c r="BD81" s="16">
        <v>0</v>
      </c>
      <c r="BE81" s="17">
        <v>0</v>
      </c>
      <c r="BF81" s="17">
        <v>0</v>
      </c>
      <c r="BG81" s="17">
        <v>0</v>
      </c>
      <c r="BH81" s="17">
        <v>0</v>
      </c>
      <c r="BI81" s="12">
        <v>0</v>
      </c>
      <c r="BJ81" s="16">
        <v>0</v>
      </c>
      <c r="BK81" s="17">
        <v>66</v>
      </c>
      <c r="BL81" s="17">
        <v>0</v>
      </c>
      <c r="BM81" s="17">
        <v>0</v>
      </c>
      <c r="BN81" s="17">
        <v>0</v>
      </c>
      <c r="BO81" s="12">
        <v>66</v>
      </c>
    </row>
    <row r="82" spans="1:67" x14ac:dyDescent="0.25">
      <c r="A82" s="4" t="s">
        <v>72</v>
      </c>
      <c r="B82" s="92">
        <v>18760038</v>
      </c>
      <c r="C82" s="87">
        <v>13845708</v>
      </c>
      <c r="D82" s="87">
        <v>7549349</v>
      </c>
      <c r="E82" s="87">
        <v>0</v>
      </c>
      <c r="F82" s="87">
        <v>5441954</v>
      </c>
      <c r="G82" s="93">
        <v>45597049</v>
      </c>
      <c r="H82" s="16">
        <v>8510295</v>
      </c>
      <c r="I82" s="17">
        <v>4767437</v>
      </c>
      <c r="J82" s="17">
        <v>0</v>
      </c>
      <c r="K82" s="17">
        <v>0</v>
      </c>
      <c r="L82" s="17">
        <v>212596</v>
      </c>
      <c r="M82" s="12">
        <v>13490328</v>
      </c>
      <c r="N82" s="16">
        <v>4148847</v>
      </c>
      <c r="O82" s="17">
        <v>5117555</v>
      </c>
      <c r="P82" s="17">
        <v>0</v>
      </c>
      <c r="Q82" s="17">
        <v>0</v>
      </c>
      <c r="R82" s="17">
        <v>0</v>
      </c>
      <c r="S82" s="12">
        <v>9266402</v>
      </c>
      <c r="T82" s="16">
        <v>0</v>
      </c>
      <c r="U82" s="17">
        <v>0</v>
      </c>
      <c r="V82" s="17">
        <v>0</v>
      </c>
      <c r="W82" s="17">
        <v>0</v>
      </c>
      <c r="X82" s="17">
        <v>0</v>
      </c>
      <c r="Y82" s="12">
        <v>0</v>
      </c>
      <c r="Z82" s="16">
        <v>147716</v>
      </c>
      <c r="AA82" s="17">
        <v>79631</v>
      </c>
      <c r="AB82" s="17">
        <v>0</v>
      </c>
      <c r="AC82" s="17">
        <v>0</v>
      </c>
      <c r="AD82" s="17">
        <v>0</v>
      </c>
      <c r="AE82" s="12">
        <v>227347</v>
      </c>
      <c r="AF82" s="25">
        <v>111441</v>
      </c>
      <c r="AG82" s="17">
        <v>22839</v>
      </c>
      <c r="AH82" s="17">
        <v>0</v>
      </c>
      <c r="AI82" s="17">
        <v>0</v>
      </c>
      <c r="AJ82" s="17">
        <v>0</v>
      </c>
      <c r="AK82" s="12">
        <v>134280</v>
      </c>
      <c r="AL82" s="16">
        <v>1206296</v>
      </c>
      <c r="AM82" s="17">
        <v>980767</v>
      </c>
      <c r="AN82" s="17">
        <v>0</v>
      </c>
      <c r="AO82" s="17">
        <v>0</v>
      </c>
      <c r="AP82" s="17">
        <v>0</v>
      </c>
      <c r="AQ82" s="12">
        <v>2187063</v>
      </c>
      <c r="AR82" s="16">
        <v>0</v>
      </c>
      <c r="AS82" s="17">
        <v>25054</v>
      </c>
      <c r="AT82" s="17">
        <v>0</v>
      </c>
      <c r="AU82" s="17">
        <v>0</v>
      </c>
      <c r="AV82" s="17">
        <v>5154104</v>
      </c>
      <c r="AW82" s="12">
        <v>5179158</v>
      </c>
      <c r="AX82" s="16">
        <v>1079112</v>
      </c>
      <c r="AY82" s="17">
        <v>863443</v>
      </c>
      <c r="AZ82" s="17">
        <v>0</v>
      </c>
      <c r="BA82" s="17">
        <v>0</v>
      </c>
      <c r="BB82" s="17">
        <v>-3687</v>
      </c>
      <c r="BC82" s="12">
        <v>1938868</v>
      </c>
      <c r="BD82" s="16">
        <v>175840</v>
      </c>
      <c r="BE82" s="17">
        <v>480694</v>
      </c>
      <c r="BF82" s="17">
        <v>0</v>
      </c>
      <c r="BG82" s="17">
        <v>0</v>
      </c>
      <c r="BH82" s="17">
        <v>0</v>
      </c>
      <c r="BI82" s="12">
        <v>656534</v>
      </c>
      <c r="BJ82" s="16">
        <v>3380491</v>
      </c>
      <c r="BK82" s="17">
        <v>1508288</v>
      </c>
      <c r="BL82" s="17">
        <v>7549349</v>
      </c>
      <c r="BM82" s="17">
        <v>0</v>
      </c>
      <c r="BN82" s="17">
        <v>78941</v>
      </c>
      <c r="BO82" s="12">
        <v>12517069</v>
      </c>
    </row>
    <row r="83" spans="1:67" x14ac:dyDescent="0.25">
      <c r="A83" s="4" t="s">
        <v>73</v>
      </c>
      <c r="B83" s="92">
        <v>8370605.5599999996</v>
      </c>
      <c r="C83" s="87">
        <v>15089425.92</v>
      </c>
      <c r="D83" s="87">
        <v>177000</v>
      </c>
      <c r="E83" s="87">
        <v>0</v>
      </c>
      <c r="F83" s="87">
        <v>6209432.4400000004</v>
      </c>
      <c r="G83" s="93">
        <v>29846463.919999998</v>
      </c>
      <c r="H83" s="16">
        <v>912928.19</v>
      </c>
      <c r="I83" s="17">
        <v>4197883.46</v>
      </c>
      <c r="J83" s="17">
        <v>0</v>
      </c>
      <c r="K83" s="17">
        <v>0</v>
      </c>
      <c r="L83" s="17">
        <v>974697.08</v>
      </c>
      <c r="M83" s="12">
        <v>6085508.7300000004</v>
      </c>
      <c r="N83" s="16">
        <v>2808022.9</v>
      </c>
      <c r="O83" s="17">
        <v>8227459.6500000004</v>
      </c>
      <c r="P83" s="17">
        <v>177000</v>
      </c>
      <c r="Q83" s="17">
        <v>0</v>
      </c>
      <c r="R83" s="17">
        <v>107279.73</v>
      </c>
      <c r="S83" s="12">
        <v>11319762.280000001</v>
      </c>
      <c r="T83" s="16">
        <v>0</v>
      </c>
      <c r="U83" s="17">
        <v>0</v>
      </c>
      <c r="V83" s="17">
        <v>0</v>
      </c>
      <c r="W83" s="17">
        <v>0</v>
      </c>
      <c r="X83" s="17">
        <v>0</v>
      </c>
      <c r="Y83" s="12">
        <v>0</v>
      </c>
      <c r="Z83" s="16">
        <v>6951.92</v>
      </c>
      <c r="AA83" s="17">
        <v>21782.3</v>
      </c>
      <c r="AB83" s="17">
        <v>0</v>
      </c>
      <c r="AC83" s="17">
        <v>0</v>
      </c>
      <c r="AD83" s="17">
        <v>1170</v>
      </c>
      <c r="AE83" s="12">
        <v>29904.22</v>
      </c>
      <c r="AF83" s="25">
        <v>68901.08</v>
      </c>
      <c r="AG83" s="17">
        <v>75268.3</v>
      </c>
      <c r="AH83" s="17">
        <v>0</v>
      </c>
      <c r="AI83" s="17">
        <v>0</v>
      </c>
      <c r="AJ83" s="17">
        <v>22145.55</v>
      </c>
      <c r="AK83" s="12">
        <v>166314.93</v>
      </c>
      <c r="AL83" s="16">
        <v>1013457.96</v>
      </c>
      <c r="AM83" s="17">
        <v>393587.51</v>
      </c>
      <c r="AN83" s="17">
        <v>0</v>
      </c>
      <c r="AO83" s="17">
        <v>0</v>
      </c>
      <c r="AP83" s="17">
        <v>144147.25</v>
      </c>
      <c r="AQ83" s="12">
        <v>1551192.72</v>
      </c>
      <c r="AR83" s="16">
        <v>2064.42</v>
      </c>
      <c r="AS83" s="17">
        <v>98825.31</v>
      </c>
      <c r="AT83" s="17">
        <v>0</v>
      </c>
      <c r="AU83" s="17">
        <v>0</v>
      </c>
      <c r="AV83" s="17">
        <v>4638608</v>
      </c>
      <c r="AW83" s="12">
        <v>4739497.7300000004</v>
      </c>
      <c r="AX83" s="16">
        <v>498083.6</v>
      </c>
      <c r="AY83" s="17">
        <v>1134071.9099999999</v>
      </c>
      <c r="AZ83" s="17">
        <v>0</v>
      </c>
      <c r="BA83" s="17">
        <v>0</v>
      </c>
      <c r="BB83" s="17">
        <v>154982.91</v>
      </c>
      <c r="BC83" s="12">
        <v>1787138.4199999997</v>
      </c>
      <c r="BD83" s="16">
        <v>1516180.16</v>
      </c>
      <c r="BE83" s="17">
        <v>821367.95</v>
      </c>
      <c r="BF83" s="17">
        <v>0</v>
      </c>
      <c r="BG83" s="17">
        <v>0</v>
      </c>
      <c r="BH83" s="17">
        <v>143318.76</v>
      </c>
      <c r="BI83" s="12">
        <v>2480866.87</v>
      </c>
      <c r="BJ83" s="16">
        <v>1544015.33</v>
      </c>
      <c r="BK83" s="17">
        <v>119179.53</v>
      </c>
      <c r="BL83" s="17">
        <v>0</v>
      </c>
      <c r="BM83" s="17">
        <v>0</v>
      </c>
      <c r="BN83" s="17">
        <v>23083.16</v>
      </c>
      <c r="BO83" s="12">
        <v>1686278.02</v>
      </c>
    </row>
    <row r="84" spans="1:67" x14ac:dyDescent="0.25">
      <c r="A84" s="4" t="s">
        <v>74</v>
      </c>
      <c r="B84" s="92">
        <v>4135494</v>
      </c>
      <c r="C84" s="87">
        <v>5499807</v>
      </c>
      <c r="D84" s="87">
        <v>901041</v>
      </c>
      <c r="E84" s="87">
        <v>0</v>
      </c>
      <c r="F84" s="87">
        <v>11077</v>
      </c>
      <c r="G84" s="93">
        <v>10547419</v>
      </c>
      <c r="H84" s="16">
        <v>0</v>
      </c>
      <c r="I84" s="17">
        <v>0</v>
      </c>
      <c r="J84" s="17">
        <v>0</v>
      </c>
      <c r="K84" s="17">
        <v>0</v>
      </c>
      <c r="L84" s="17">
        <v>0</v>
      </c>
      <c r="M84" s="12">
        <v>0</v>
      </c>
      <c r="N84" s="16">
        <v>1661373</v>
      </c>
      <c r="O84" s="17">
        <v>2477089</v>
      </c>
      <c r="P84" s="17">
        <v>803406</v>
      </c>
      <c r="Q84" s="17">
        <v>0</v>
      </c>
      <c r="R84" s="17">
        <v>805</v>
      </c>
      <c r="S84" s="12">
        <v>4942673</v>
      </c>
      <c r="T84" s="16">
        <v>0</v>
      </c>
      <c r="U84" s="17">
        <v>210816</v>
      </c>
      <c r="V84" s="17">
        <v>0</v>
      </c>
      <c r="W84" s="17">
        <v>0</v>
      </c>
      <c r="X84" s="17">
        <v>0</v>
      </c>
      <c r="Y84" s="12">
        <v>210816</v>
      </c>
      <c r="Z84" s="16">
        <v>0</v>
      </c>
      <c r="AA84" s="17">
        <v>0</v>
      </c>
      <c r="AB84" s="17">
        <v>0</v>
      </c>
      <c r="AC84" s="17">
        <v>0</v>
      </c>
      <c r="AD84" s="17">
        <v>0</v>
      </c>
      <c r="AE84" s="12">
        <v>0</v>
      </c>
      <c r="AF84" s="25">
        <v>227819</v>
      </c>
      <c r="AG84" s="17">
        <v>202248</v>
      </c>
      <c r="AH84" s="17">
        <v>0</v>
      </c>
      <c r="AI84" s="17">
        <v>0</v>
      </c>
      <c r="AJ84" s="17">
        <v>239</v>
      </c>
      <c r="AK84" s="12">
        <v>430306</v>
      </c>
      <c r="AL84" s="16">
        <v>452442</v>
      </c>
      <c r="AM84" s="17">
        <v>288420</v>
      </c>
      <c r="AN84" s="17">
        <v>0</v>
      </c>
      <c r="AO84" s="17">
        <v>0</v>
      </c>
      <c r="AP84" s="17">
        <v>1927</v>
      </c>
      <c r="AQ84" s="12">
        <v>742789</v>
      </c>
      <c r="AR84" s="16">
        <v>544275</v>
      </c>
      <c r="AS84" s="17">
        <v>232674</v>
      </c>
      <c r="AT84" s="17">
        <v>97635</v>
      </c>
      <c r="AU84" s="17">
        <v>0</v>
      </c>
      <c r="AV84" s="17">
        <v>4761</v>
      </c>
      <c r="AW84" s="12">
        <v>879345</v>
      </c>
      <c r="AX84" s="16">
        <v>130289</v>
      </c>
      <c r="AY84" s="17">
        <v>113492</v>
      </c>
      <c r="AZ84" s="17">
        <v>0</v>
      </c>
      <c r="BA84" s="17">
        <v>0</v>
      </c>
      <c r="BB84" s="17">
        <v>967</v>
      </c>
      <c r="BC84" s="12">
        <v>244748</v>
      </c>
      <c r="BD84" s="16">
        <v>1002470</v>
      </c>
      <c r="BE84" s="17">
        <v>1974730</v>
      </c>
      <c r="BF84" s="17">
        <v>0</v>
      </c>
      <c r="BG84" s="17">
        <v>0</v>
      </c>
      <c r="BH84" s="17">
        <v>2378</v>
      </c>
      <c r="BI84" s="12">
        <v>2979578</v>
      </c>
      <c r="BJ84" s="16">
        <v>116826</v>
      </c>
      <c r="BK84" s="17">
        <v>338</v>
      </c>
      <c r="BL84" s="17">
        <v>0</v>
      </c>
      <c r="BM84" s="17">
        <v>0</v>
      </c>
      <c r="BN84" s="17">
        <v>0</v>
      </c>
      <c r="BO84" s="12">
        <v>117164</v>
      </c>
    </row>
    <row r="85" spans="1:67" x14ac:dyDescent="0.25">
      <c r="A85" s="4" t="s">
        <v>75</v>
      </c>
      <c r="B85" s="92">
        <v>33616645.82858777</v>
      </c>
      <c r="C85" s="87">
        <v>19877515.36336486</v>
      </c>
      <c r="D85" s="87">
        <v>16967301.294674907</v>
      </c>
      <c r="E85" s="87">
        <v>0</v>
      </c>
      <c r="F85" s="87">
        <v>385269.95201100712</v>
      </c>
      <c r="G85" s="93">
        <v>70846732.438638538</v>
      </c>
      <c r="H85" s="16">
        <v>9563182.3448122982</v>
      </c>
      <c r="I85" s="17">
        <v>4742999.5184308635</v>
      </c>
      <c r="J85" s="17">
        <v>11776849.265745085</v>
      </c>
      <c r="K85" s="17">
        <v>0</v>
      </c>
      <c r="L85" s="17">
        <v>79842.815160447091</v>
      </c>
      <c r="M85" s="12">
        <v>26162873.944148693</v>
      </c>
      <c r="N85" s="16">
        <v>12474694.843010081</v>
      </c>
      <c r="O85" s="17">
        <v>11349432.947197689</v>
      </c>
      <c r="P85" s="17">
        <v>2409467.7197380839</v>
      </c>
      <c r="Q85" s="17">
        <v>0</v>
      </c>
      <c r="R85" s="17">
        <v>0</v>
      </c>
      <c r="S85" s="12">
        <v>26233595.509945855</v>
      </c>
      <c r="T85" s="16">
        <v>0</v>
      </c>
      <c r="U85" s="17">
        <v>120829.14362928997</v>
      </c>
      <c r="V85" s="17">
        <v>116430.80276039436</v>
      </c>
      <c r="W85" s="17">
        <v>0</v>
      </c>
      <c r="X85" s="17">
        <v>0</v>
      </c>
      <c r="Y85" s="12">
        <v>237259.94638968434</v>
      </c>
      <c r="Z85" s="16">
        <v>1064105.9542469208</v>
      </c>
      <c r="AA85" s="17">
        <v>377583.99950925139</v>
      </c>
      <c r="AB85" s="17">
        <v>15390.825041927586</v>
      </c>
      <c r="AC85" s="17">
        <v>0</v>
      </c>
      <c r="AD85" s="17">
        <v>48650.723842270439</v>
      </c>
      <c r="AE85" s="12">
        <v>1505731.5026403703</v>
      </c>
      <c r="AF85" s="25">
        <v>0</v>
      </c>
      <c r="AG85" s="17">
        <v>0</v>
      </c>
      <c r="AH85" s="17">
        <v>0</v>
      </c>
      <c r="AI85" s="17">
        <v>0</v>
      </c>
      <c r="AJ85" s="17">
        <v>0</v>
      </c>
      <c r="AK85" s="12">
        <v>0</v>
      </c>
      <c r="AL85" s="16">
        <v>821411.66200897517</v>
      </c>
      <c r="AM85" s="17">
        <v>332126.79200065287</v>
      </c>
      <c r="AN85" s="17">
        <v>213887.52552998281</v>
      </c>
      <c r="AO85" s="17">
        <v>0</v>
      </c>
      <c r="AP85" s="17">
        <v>0</v>
      </c>
      <c r="AQ85" s="12">
        <v>1367425.9795396107</v>
      </c>
      <c r="AR85" s="16">
        <v>6897051.4049031986</v>
      </c>
      <c r="AS85" s="17">
        <v>1245930.0341131527</v>
      </c>
      <c r="AT85" s="17">
        <v>763051.4179529344</v>
      </c>
      <c r="AU85" s="17">
        <v>0</v>
      </c>
      <c r="AV85" s="17">
        <v>258790.74617858924</v>
      </c>
      <c r="AW85" s="12">
        <v>9164823.6031478755</v>
      </c>
      <c r="AX85" s="16">
        <v>2496126.8293675785</v>
      </c>
      <c r="AY85" s="17">
        <v>1697270.4721924388</v>
      </c>
      <c r="AZ85" s="17">
        <v>1672223.7379064977</v>
      </c>
      <c r="BA85" s="17">
        <v>0</v>
      </c>
      <c r="BB85" s="17">
        <v>-2014.3331702996325</v>
      </c>
      <c r="BC85" s="12">
        <v>5863606.7062962158</v>
      </c>
      <c r="BD85" s="16">
        <v>0</v>
      </c>
      <c r="BE85" s="17">
        <v>0</v>
      </c>
      <c r="BF85" s="17">
        <v>0</v>
      </c>
      <c r="BG85" s="17">
        <v>0</v>
      </c>
      <c r="BH85" s="17">
        <v>0</v>
      </c>
      <c r="BI85" s="12">
        <v>0</v>
      </c>
      <c r="BJ85" s="16">
        <v>300072.7902387206</v>
      </c>
      <c r="BK85" s="17">
        <v>11342.45629152077</v>
      </c>
      <c r="BL85" s="17">
        <v>0</v>
      </c>
      <c r="BM85" s="17">
        <v>0</v>
      </c>
      <c r="BN85" s="17">
        <v>0</v>
      </c>
      <c r="BO85" s="12">
        <v>311415.24653024139</v>
      </c>
    </row>
    <row r="86" spans="1:67" x14ac:dyDescent="0.25">
      <c r="A86" s="4" t="s">
        <v>76</v>
      </c>
      <c r="B86" s="92">
        <v>15170000</v>
      </c>
      <c r="C86" s="87">
        <v>21512000</v>
      </c>
      <c r="D86" s="87">
        <v>4209000</v>
      </c>
      <c r="E86" s="87">
        <v>0</v>
      </c>
      <c r="F86" s="87">
        <v>0</v>
      </c>
      <c r="G86" s="93">
        <v>40891000</v>
      </c>
      <c r="H86" s="16">
        <v>7219000</v>
      </c>
      <c r="I86" s="17">
        <v>5116000</v>
      </c>
      <c r="J86" s="17">
        <v>0</v>
      </c>
      <c r="K86" s="17">
        <v>0</v>
      </c>
      <c r="L86" s="17">
        <v>0</v>
      </c>
      <c r="M86" s="12">
        <v>12335000</v>
      </c>
      <c r="N86" s="16">
        <v>2980000</v>
      </c>
      <c r="O86" s="17">
        <v>5047000</v>
      </c>
      <c r="P86" s="17">
        <v>336000</v>
      </c>
      <c r="Q86" s="17">
        <v>0</v>
      </c>
      <c r="R86" s="17">
        <v>0</v>
      </c>
      <c r="S86" s="12">
        <v>8363000</v>
      </c>
      <c r="T86" s="16">
        <v>0</v>
      </c>
      <c r="U86" s="17">
        <v>0</v>
      </c>
      <c r="V86" s="17">
        <v>0</v>
      </c>
      <c r="W86" s="17">
        <v>0</v>
      </c>
      <c r="X86" s="17">
        <v>0</v>
      </c>
      <c r="Y86" s="12">
        <v>0</v>
      </c>
      <c r="Z86" s="16">
        <v>0</v>
      </c>
      <c r="AA86" s="17">
        <v>0</v>
      </c>
      <c r="AB86" s="17">
        <v>0</v>
      </c>
      <c r="AC86" s="17">
        <v>0</v>
      </c>
      <c r="AD86" s="17">
        <v>0</v>
      </c>
      <c r="AE86" s="12">
        <v>0</v>
      </c>
      <c r="AF86" s="25">
        <v>0</v>
      </c>
      <c r="AG86" s="17">
        <v>0</v>
      </c>
      <c r="AH86" s="17">
        <v>0</v>
      </c>
      <c r="AI86" s="17">
        <v>0</v>
      </c>
      <c r="AJ86" s="17">
        <v>0</v>
      </c>
      <c r="AK86" s="12">
        <v>0</v>
      </c>
      <c r="AL86" s="16">
        <v>0</v>
      </c>
      <c r="AM86" s="17">
        <v>0</v>
      </c>
      <c r="AN86" s="17">
        <v>0</v>
      </c>
      <c r="AO86" s="17">
        <v>0</v>
      </c>
      <c r="AP86" s="17">
        <v>0</v>
      </c>
      <c r="AQ86" s="12">
        <v>0</v>
      </c>
      <c r="AR86" s="16">
        <v>4311000</v>
      </c>
      <c r="AS86" s="17">
        <v>3444000</v>
      </c>
      <c r="AT86" s="17">
        <v>561000</v>
      </c>
      <c r="AU86" s="17">
        <v>0</v>
      </c>
      <c r="AV86" s="17">
        <v>0</v>
      </c>
      <c r="AW86" s="12">
        <v>8316000</v>
      </c>
      <c r="AX86" s="16">
        <v>0</v>
      </c>
      <c r="AY86" s="17">
        <v>4863000</v>
      </c>
      <c r="AZ86" s="17">
        <v>0</v>
      </c>
      <c r="BA86" s="17">
        <v>0</v>
      </c>
      <c r="BB86" s="17">
        <v>0</v>
      </c>
      <c r="BC86" s="12">
        <v>4863000</v>
      </c>
      <c r="BD86" s="16">
        <v>3000</v>
      </c>
      <c r="BE86" s="17">
        <v>211000</v>
      </c>
      <c r="BF86" s="17">
        <v>0</v>
      </c>
      <c r="BG86" s="17">
        <v>0</v>
      </c>
      <c r="BH86" s="17">
        <v>0</v>
      </c>
      <c r="BI86" s="12">
        <v>214000</v>
      </c>
      <c r="BJ86" s="16">
        <v>657000</v>
      </c>
      <c r="BK86" s="17">
        <v>2831000</v>
      </c>
      <c r="BL86" s="17">
        <v>3312000</v>
      </c>
      <c r="BM86" s="17">
        <v>0</v>
      </c>
      <c r="BN86" s="17">
        <v>0</v>
      </c>
      <c r="BO86" s="12">
        <v>6800000</v>
      </c>
    </row>
    <row r="87" spans="1:67" x14ac:dyDescent="0.25">
      <c r="A87" s="4" t="s">
        <v>77</v>
      </c>
      <c r="B87" s="92">
        <v>8585710.8099999987</v>
      </c>
      <c r="C87" s="87">
        <v>9418761.5200000014</v>
      </c>
      <c r="D87" s="87">
        <v>10895785.629999999</v>
      </c>
      <c r="E87" s="87">
        <v>0</v>
      </c>
      <c r="F87" s="87">
        <v>4765049.04</v>
      </c>
      <c r="G87" s="93">
        <v>33665307</v>
      </c>
      <c r="H87" s="16">
        <v>474013.07999999996</v>
      </c>
      <c r="I87" s="17">
        <v>3401358.6399999992</v>
      </c>
      <c r="J87" s="17">
        <v>308563.36</v>
      </c>
      <c r="K87" s="17">
        <v>0</v>
      </c>
      <c r="L87" s="17">
        <v>77346</v>
      </c>
      <c r="M87" s="12">
        <v>4261281.0799999991</v>
      </c>
      <c r="N87" s="16">
        <v>3496395.6499999994</v>
      </c>
      <c r="O87" s="17">
        <v>3451323.7200000016</v>
      </c>
      <c r="P87" s="17">
        <v>0</v>
      </c>
      <c r="Q87" s="17">
        <v>0</v>
      </c>
      <c r="R87" s="17">
        <v>7949.91</v>
      </c>
      <c r="S87" s="12">
        <v>6955669.2800000012</v>
      </c>
      <c r="T87" s="16">
        <v>0</v>
      </c>
      <c r="U87" s="17">
        <v>0</v>
      </c>
      <c r="V87" s="17">
        <v>0</v>
      </c>
      <c r="W87" s="17">
        <v>0</v>
      </c>
      <c r="X87" s="17">
        <v>0</v>
      </c>
      <c r="Y87" s="12">
        <v>0</v>
      </c>
      <c r="Z87" s="16">
        <v>0</v>
      </c>
      <c r="AA87" s="17">
        <v>7220</v>
      </c>
      <c r="AB87" s="17">
        <v>0</v>
      </c>
      <c r="AC87" s="17">
        <v>0</v>
      </c>
      <c r="AD87" s="17">
        <v>0</v>
      </c>
      <c r="AE87" s="12">
        <v>7220</v>
      </c>
      <c r="AF87" s="25">
        <v>1298.7600000000002</v>
      </c>
      <c r="AG87" s="17">
        <v>95066.51</v>
      </c>
      <c r="AH87" s="17">
        <v>0</v>
      </c>
      <c r="AI87" s="17">
        <v>0</v>
      </c>
      <c r="AJ87" s="17">
        <v>0</v>
      </c>
      <c r="AK87" s="12">
        <v>96365.26999999999</v>
      </c>
      <c r="AL87" s="16">
        <v>404.01</v>
      </c>
      <c r="AM87" s="17">
        <v>258995.95</v>
      </c>
      <c r="AN87" s="17">
        <v>0</v>
      </c>
      <c r="AO87" s="17">
        <v>0</v>
      </c>
      <c r="AP87" s="17">
        <v>3600</v>
      </c>
      <c r="AQ87" s="12">
        <v>262999.96000000002</v>
      </c>
      <c r="AR87" s="16">
        <v>0</v>
      </c>
      <c r="AS87" s="17">
        <v>165284.75999999998</v>
      </c>
      <c r="AT87" s="17">
        <v>0</v>
      </c>
      <c r="AU87" s="17">
        <v>0</v>
      </c>
      <c r="AV87" s="17">
        <v>3663026.16</v>
      </c>
      <c r="AW87" s="12">
        <v>3828310.92</v>
      </c>
      <c r="AX87" s="16">
        <v>2331895.61</v>
      </c>
      <c r="AY87" s="17">
        <v>950203.28000000014</v>
      </c>
      <c r="AZ87" s="17">
        <v>0</v>
      </c>
      <c r="BA87" s="17">
        <v>0</v>
      </c>
      <c r="BB87" s="17">
        <v>790135.35</v>
      </c>
      <c r="BC87" s="12">
        <v>4072234.24</v>
      </c>
      <c r="BD87" s="16">
        <v>498066.51999999996</v>
      </c>
      <c r="BE87" s="17">
        <v>200406.52</v>
      </c>
      <c r="BF87" s="17">
        <v>0</v>
      </c>
      <c r="BG87" s="17">
        <v>0</v>
      </c>
      <c r="BH87" s="17">
        <v>214835</v>
      </c>
      <c r="BI87" s="12">
        <v>913308.03999999992</v>
      </c>
      <c r="BJ87" s="16">
        <v>1783637.18</v>
      </c>
      <c r="BK87" s="17">
        <v>888902.14</v>
      </c>
      <c r="BL87" s="17">
        <v>10587222.27</v>
      </c>
      <c r="BM87" s="17">
        <v>0</v>
      </c>
      <c r="BN87" s="17">
        <v>8156.62</v>
      </c>
      <c r="BO87" s="12">
        <v>13267918.209999999</v>
      </c>
    </row>
    <row r="88" spans="1:67" x14ac:dyDescent="0.25">
      <c r="A88" s="4" t="s">
        <v>78</v>
      </c>
      <c r="B88" s="92">
        <v>120175</v>
      </c>
      <c r="C88" s="87">
        <v>474939</v>
      </c>
      <c r="D88" s="87">
        <v>267139</v>
      </c>
      <c r="E88" s="87">
        <v>0</v>
      </c>
      <c r="F88" s="87">
        <v>621623</v>
      </c>
      <c r="G88" s="93">
        <v>1483876</v>
      </c>
      <c r="H88" s="16">
        <v>81361</v>
      </c>
      <c r="I88" s="17">
        <v>387546</v>
      </c>
      <c r="J88" s="17">
        <v>191632</v>
      </c>
      <c r="K88" s="17">
        <v>0</v>
      </c>
      <c r="L88" s="17">
        <v>369108</v>
      </c>
      <c r="M88" s="12">
        <v>1029647</v>
      </c>
      <c r="N88" s="16">
        <v>27705</v>
      </c>
      <c r="O88" s="17">
        <v>32167</v>
      </c>
      <c r="P88" s="17">
        <v>14133</v>
      </c>
      <c r="Q88" s="17">
        <v>0</v>
      </c>
      <c r="R88" s="17">
        <v>40923</v>
      </c>
      <c r="S88" s="12">
        <v>114928</v>
      </c>
      <c r="T88" s="16">
        <v>8751</v>
      </c>
      <c r="U88" s="17">
        <v>34687</v>
      </c>
      <c r="V88" s="17">
        <v>0</v>
      </c>
      <c r="W88" s="17">
        <v>0</v>
      </c>
      <c r="X88" s="17">
        <v>30000</v>
      </c>
      <c r="Y88" s="12">
        <v>73438</v>
      </c>
      <c r="Z88" s="16">
        <v>0</v>
      </c>
      <c r="AA88" s="17">
        <v>0</v>
      </c>
      <c r="AB88" s="17">
        <v>0</v>
      </c>
      <c r="AC88" s="17">
        <v>0</v>
      </c>
      <c r="AD88" s="17">
        <v>0</v>
      </c>
      <c r="AE88" s="12">
        <v>0</v>
      </c>
      <c r="AF88" s="25">
        <v>403</v>
      </c>
      <c r="AG88" s="17">
        <v>2556</v>
      </c>
      <c r="AH88" s="17">
        <v>53491</v>
      </c>
      <c r="AI88" s="17">
        <v>0</v>
      </c>
      <c r="AJ88" s="17">
        <v>11754</v>
      </c>
      <c r="AK88" s="12">
        <v>68204</v>
      </c>
      <c r="AL88" s="16">
        <v>0</v>
      </c>
      <c r="AM88" s="17">
        <v>0</v>
      </c>
      <c r="AN88" s="17">
        <v>0</v>
      </c>
      <c r="AO88" s="17">
        <v>0</v>
      </c>
      <c r="AP88" s="17">
        <v>0</v>
      </c>
      <c r="AQ88" s="12">
        <v>0</v>
      </c>
      <c r="AR88" s="16">
        <v>1955</v>
      </c>
      <c r="AS88" s="17">
        <v>17983</v>
      </c>
      <c r="AT88" s="17">
        <v>7883</v>
      </c>
      <c r="AU88" s="17">
        <v>0</v>
      </c>
      <c r="AV88" s="17">
        <v>169838</v>
      </c>
      <c r="AW88" s="12">
        <v>197659</v>
      </c>
      <c r="AX88" s="16">
        <v>0</v>
      </c>
      <c r="AY88" s="17">
        <v>0</v>
      </c>
      <c r="AZ88" s="17">
        <v>0</v>
      </c>
      <c r="BA88" s="17">
        <v>0</v>
      </c>
      <c r="BB88" s="17">
        <v>0</v>
      </c>
      <c r="BC88" s="12">
        <v>0</v>
      </c>
      <c r="BD88" s="16">
        <v>0</v>
      </c>
      <c r="BE88" s="17">
        <v>0</v>
      </c>
      <c r="BF88" s="17">
        <v>0</v>
      </c>
      <c r="BG88" s="17">
        <v>0</v>
      </c>
      <c r="BH88" s="17">
        <v>0</v>
      </c>
      <c r="BI88" s="12">
        <v>0</v>
      </c>
      <c r="BJ88" s="16">
        <v>0</v>
      </c>
      <c r="BK88" s="17">
        <v>0</v>
      </c>
      <c r="BL88" s="17">
        <v>0</v>
      </c>
      <c r="BM88" s="17">
        <v>0</v>
      </c>
      <c r="BN88" s="17">
        <v>0</v>
      </c>
      <c r="BO88" s="12">
        <v>0</v>
      </c>
    </row>
    <row r="89" spans="1:67" x14ac:dyDescent="0.25">
      <c r="A89" s="5"/>
      <c r="B89" s="94"/>
      <c r="C89" s="88"/>
      <c r="D89" s="88"/>
      <c r="E89" s="88"/>
      <c r="F89" s="88"/>
      <c r="G89" s="95"/>
      <c r="H89" s="18"/>
      <c r="I89" s="19"/>
      <c r="J89" s="19"/>
      <c r="K89" s="19"/>
      <c r="L89" s="19"/>
      <c r="M89" s="13"/>
      <c r="N89" s="18"/>
      <c r="O89" s="19"/>
      <c r="P89" s="19"/>
      <c r="Q89" s="19"/>
      <c r="R89" s="19"/>
      <c r="S89" s="13"/>
      <c r="T89" s="18"/>
      <c r="U89" s="19"/>
      <c r="V89" s="19"/>
      <c r="W89" s="19"/>
      <c r="X89" s="19"/>
      <c r="Y89" s="13"/>
      <c r="Z89" s="18"/>
      <c r="AA89" s="19"/>
      <c r="AB89" s="19"/>
      <c r="AC89" s="19"/>
      <c r="AD89" s="19"/>
      <c r="AE89" s="13"/>
      <c r="AF89" s="18"/>
      <c r="AG89" s="19"/>
      <c r="AH89" s="19"/>
      <c r="AI89" s="19"/>
      <c r="AJ89" s="19"/>
      <c r="AK89" s="13"/>
      <c r="AL89" s="18"/>
      <c r="AM89" s="19"/>
      <c r="AN89" s="19"/>
      <c r="AO89" s="19"/>
      <c r="AP89" s="19"/>
      <c r="AQ89" s="13"/>
      <c r="AR89" s="18"/>
      <c r="AS89" s="19"/>
      <c r="AT89" s="19"/>
      <c r="AU89" s="19"/>
      <c r="AV89" s="19"/>
      <c r="AW89" s="13"/>
      <c r="AX89" s="18"/>
      <c r="AY89" s="19"/>
      <c r="AZ89" s="19"/>
      <c r="BA89" s="19"/>
      <c r="BB89" s="19"/>
      <c r="BC89" s="13"/>
      <c r="BD89" s="18"/>
      <c r="BE89" s="19"/>
      <c r="BF89" s="19"/>
      <c r="BG89" s="19"/>
      <c r="BH89" s="19"/>
      <c r="BI89" s="13"/>
      <c r="BJ89" s="18"/>
      <c r="BK89" s="19"/>
      <c r="BL89" s="19"/>
      <c r="BM89" s="19"/>
      <c r="BN89" s="19"/>
      <c r="BO89" s="13"/>
    </row>
    <row r="90" spans="1:67" x14ac:dyDescent="0.25">
      <c r="A90" s="30"/>
      <c r="B90" s="31">
        <f>SUM(B9:B89)</f>
        <v>635807198.27327347</v>
      </c>
      <c r="C90" s="32">
        <f t="shared" ref="C90:G90" si="0">SUM(C9:C89)</f>
        <v>619156500.62229192</v>
      </c>
      <c r="D90" s="32">
        <f t="shared" si="0"/>
        <v>271879698.63126737</v>
      </c>
      <c r="E90" s="32">
        <f t="shared" si="0"/>
        <v>1970646.41</v>
      </c>
      <c r="F90" s="32">
        <f t="shared" si="0"/>
        <v>93907481.066646576</v>
      </c>
      <c r="G90" s="33">
        <f t="shared" si="0"/>
        <v>1622721525.0034802</v>
      </c>
      <c r="H90" s="31">
        <f t="shared" ref="H90:BO90" si="1">SUM(H9:H89)</f>
        <v>165217086.38586453</v>
      </c>
      <c r="I90" s="32">
        <f t="shared" si="1"/>
        <v>167530867.96434298</v>
      </c>
      <c r="J90" s="32">
        <f t="shared" si="1"/>
        <v>113392453.49990115</v>
      </c>
      <c r="K90" s="32">
        <f t="shared" si="1"/>
        <v>1447804.54</v>
      </c>
      <c r="L90" s="32">
        <f t="shared" si="1"/>
        <v>17273896.211243238</v>
      </c>
      <c r="M90" s="33">
        <f t="shared" si="1"/>
        <v>464862108.60135192</v>
      </c>
      <c r="N90" s="31">
        <f t="shared" ref="N90:AQ90" si="2">SUM(N9:N89)</f>
        <v>172740489.03950071</v>
      </c>
      <c r="O90" s="32">
        <f t="shared" si="2"/>
        <v>225345238.49829954</v>
      </c>
      <c r="P90" s="32">
        <f t="shared" si="2"/>
        <v>61443032.086142138</v>
      </c>
      <c r="Q90" s="32">
        <f t="shared" si="2"/>
        <v>111909</v>
      </c>
      <c r="R90" s="32">
        <f t="shared" si="2"/>
        <v>12384902.920959463</v>
      </c>
      <c r="S90" s="33">
        <f t="shared" si="2"/>
        <v>472025571.54490185</v>
      </c>
      <c r="T90" s="31">
        <f t="shared" si="2"/>
        <v>6694587.5265299128</v>
      </c>
      <c r="U90" s="32">
        <f t="shared" si="2"/>
        <v>8874051.0419122353</v>
      </c>
      <c r="V90" s="32">
        <f t="shared" si="2"/>
        <v>2132009.611860049</v>
      </c>
      <c r="W90" s="32">
        <f t="shared" si="2"/>
        <v>48276</v>
      </c>
      <c r="X90" s="32">
        <f t="shared" si="2"/>
        <v>1736251.8411999994</v>
      </c>
      <c r="Y90" s="33">
        <f t="shared" si="2"/>
        <v>19485176.021502193</v>
      </c>
      <c r="Z90" s="31">
        <f t="shared" si="2"/>
        <v>14984764.73825356</v>
      </c>
      <c r="AA90" s="32">
        <f t="shared" si="2"/>
        <v>13409699.90316119</v>
      </c>
      <c r="AB90" s="32">
        <f t="shared" si="2"/>
        <v>1196354.1553845252</v>
      </c>
      <c r="AC90" s="32">
        <f t="shared" si="2"/>
        <v>0</v>
      </c>
      <c r="AD90" s="32">
        <f t="shared" si="2"/>
        <v>1240733.8388182505</v>
      </c>
      <c r="AE90" s="33">
        <f t="shared" si="2"/>
        <v>30831552.635617521</v>
      </c>
      <c r="AF90" s="31">
        <f t="shared" si="2"/>
        <v>9374013.5995419007</v>
      </c>
      <c r="AG90" s="32">
        <f t="shared" si="2"/>
        <v>7650998.1034572236</v>
      </c>
      <c r="AH90" s="32">
        <f t="shared" si="2"/>
        <v>3280314.3557518744</v>
      </c>
      <c r="AI90" s="32">
        <f t="shared" si="2"/>
        <v>0</v>
      </c>
      <c r="AJ90" s="32">
        <f t="shared" si="2"/>
        <v>273440.73354517191</v>
      </c>
      <c r="AK90" s="33">
        <f t="shared" si="2"/>
        <v>20578766.792296171</v>
      </c>
      <c r="AL90" s="31">
        <f t="shared" si="2"/>
        <v>23955151.033765458</v>
      </c>
      <c r="AM90" s="32">
        <f t="shared" si="2"/>
        <v>18860762.547995564</v>
      </c>
      <c r="AN90" s="32">
        <f t="shared" si="2"/>
        <v>4066461.816084485</v>
      </c>
      <c r="AO90" s="32">
        <f t="shared" si="2"/>
        <v>179324.61</v>
      </c>
      <c r="AP90" s="32">
        <f t="shared" si="2"/>
        <v>2857372.6158190412</v>
      </c>
      <c r="AQ90" s="33">
        <f t="shared" si="2"/>
        <v>49919072.62366455</v>
      </c>
      <c r="AR90" s="31">
        <f t="shared" si="1"/>
        <v>115395714.75371984</v>
      </c>
      <c r="AS90" s="32">
        <f t="shared" si="1"/>
        <v>56195891.424071521</v>
      </c>
      <c r="AT90" s="32">
        <f t="shared" si="1"/>
        <v>23882170.445919573</v>
      </c>
      <c r="AU90" s="32">
        <f t="shared" si="1"/>
        <v>111949.48</v>
      </c>
      <c r="AV90" s="32">
        <f t="shared" si="1"/>
        <v>44395343.341798872</v>
      </c>
      <c r="AW90" s="33">
        <f t="shared" si="1"/>
        <v>239981069.44550976</v>
      </c>
      <c r="AX90" s="31">
        <f t="shared" si="1"/>
        <v>30437667.318480086</v>
      </c>
      <c r="AY90" s="32">
        <f t="shared" si="1"/>
        <v>48307516.075619504</v>
      </c>
      <c r="AZ90" s="32">
        <f t="shared" si="1"/>
        <v>22051955.389916513</v>
      </c>
      <c r="BA90" s="32">
        <f t="shared" si="1"/>
        <v>8413.1999999999989</v>
      </c>
      <c r="BB90" s="32">
        <f t="shared" si="1"/>
        <v>3302948.3875059197</v>
      </c>
      <c r="BC90" s="33">
        <f t="shared" si="1"/>
        <v>104108500.37152202</v>
      </c>
      <c r="BD90" s="31">
        <f t="shared" si="1"/>
        <v>29403552.194178741</v>
      </c>
      <c r="BE90" s="32">
        <f t="shared" si="1"/>
        <v>39381511.455160178</v>
      </c>
      <c r="BF90" s="32">
        <f t="shared" si="1"/>
        <v>920692.82110434107</v>
      </c>
      <c r="BG90" s="32">
        <f t="shared" si="1"/>
        <v>16610.990000000002</v>
      </c>
      <c r="BH90" s="32">
        <f t="shared" si="1"/>
        <v>7818701.8574394658</v>
      </c>
      <c r="BI90" s="33">
        <f t="shared" si="1"/>
        <v>77541069.317882732</v>
      </c>
      <c r="BJ90" s="31">
        <f t="shared" si="1"/>
        <v>67604171.683438972</v>
      </c>
      <c r="BK90" s="32">
        <f t="shared" si="1"/>
        <v>33599963.608271971</v>
      </c>
      <c r="BL90" s="32">
        <f t="shared" si="1"/>
        <v>39514254.449202687</v>
      </c>
      <c r="BM90" s="32">
        <f t="shared" si="1"/>
        <v>46358.59</v>
      </c>
      <c r="BN90" s="32">
        <f t="shared" si="1"/>
        <v>2623889.3183171744</v>
      </c>
      <c r="BO90" s="33">
        <f t="shared" si="1"/>
        <v>143388637.64923078</v>
      </c>
    </row>
    <row r="91" spans="1:67" x14ac:dyDescent="0.25">
      <c r="A91" s="29" t="str">
        <f>'Total Exp'!A91</f>
        <v>Source: Victoria Grants Commission - Questionnaire 2017-18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c r="BJ91" s="10"/>
      <c r="BK91" s="10"/>
      <c r="BL91" s="10"/>
      <c r="BM91" s="10"/>
      <c r="BN91" s="10"/>
      <c r="BO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39997558519241921"/>
  </sheetPr>
  <dimension ref="A1:AE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640625" defaultRowHeight="13.8" x14ac:dyDescent="0.25"/>
  <cols>
    <col min="1" max="1" width="24.6640625" style="6" customWidth="1"/>
    <col min="2" max="31" width="12.6640625" style="9"/>
    <col min="32" max="16384" width="12.6640625" style="6"/>
  </cols>
  <sheetData>
    <row r="1" spans="1:31" x14ac:dyDescent="0.25">
      <c r="A1" s="1" t="s">
        <v>0</v>
      </c>
      <c r="B1" s="7"/>
      <c r="C1" s="7"/>
      <c r="D1" s="7"/>
      <c r="E1" s="7"/>
      <c r="F1" s="7"/>
      <c r="G1" s="7"/>
      <c r="H1" s="7"/>
      <c r="I1" s="7"/>
      <c r="J1" s="7"/>
      <c r="K1" s="7"/>
      <c r="L1" s="7"/>
      <c r="M1" s="7"/>
      <c r="N1" s="7"/>
      <c r="O1" s="7"/>
      <c r="P1" s="7"/>
      <c r="Q1" s="7"/>
      <c r="R1" s="7"/>
      <c r="S1" s="7"/>
      <c r="T1" s="7"/>
      <c r="U1" s="7"/>
      <c r="V1" s="7"/>
      <c r="W1" s="7"/>
      <c r="X1" s="7"/>
      <c r="Y1" s="7"/>
      <c r="Z1" s="7"/>
      <c r="AA1" s="7"/>
      <c r="AB1" s="7"/>
      <c r="AC1" s="7"/>
      <c r="AD1" s="7"/>
      <c r="AE1" s="7"/>
    </row>
    <row r="2" spans="1:31" ht="15.6" x14ac:dyDescent="0.3">
      <c r="A2" s="2" t="s">
        <v>85</v>
      </c>
      <c r="B2" s="8"/>
      <c r="C2" s="8"/>
      <c r="D2" s="8"/>
      <c r="E2" s="8"/>
      <c r="F2" s="8"/>
      <c r="G2" s="8"/>
      <c r="H2" s="8"/>
      <c r="I2" s="8"/>
      <c r="J2" s="8"/>
      <c r="K2" s="8"/>
      <c r="L2" s="8"/>
      <c r="M2" s="8"/>
      <c r="N2" s="8"/>
      <c r="O2" s="8"/>
      <c r="P2" s="8"/>
      <c r="Q2" s="8"/>
      <c r="R2" s="8"/>
      <c r="S2" s="8"/>
      <c r="T2" s="8"/>
      <c r="U2" s="8"/>
      <c r="V2" s="8"/>
      <c r="W2" s="8"/>
      <c r="X2" s="8"/>
      <c r="Y2" s="8"/>
      <c r="Z2" s="8"/>
      <c r="AA2" s="8"/>
      <c r="AB2" s="8"/>
      <c r="AC2" s="8"/>
      <c r="AD2" s="8"/>
      <c r="AE2" s="8"/>
    </row>
    <row r="3" spans="1:31" x14ac:dyDescent="0.25">
      <c r="A3" s="28" t="str">
        <f>'Total Exp'!A3</f>
        <v>2017-18</v>
      </c>
    </row>
    <row r="4" spans="1:31" ht="15.6" x14ac:dyDescent="0.3">
      <c r="A4" s="82" t="s">
        <v>125</v>
      </c>
      <c r="B4" s="83"/>
      <c r="C4" s="83"/>
      <c r="D4" s="83"/>
      <c r="E4" s="83"/>
      <c r="F4" s="83"/>
      <c r="G4" s="84"/>
      <c r="H4" s="85"/>
      <c r="I4" s="83"/>
      <c r="J4" s="83"/>
      <c r="K4" s="83"/>
      <c r="L4" s="83"/>
      <c r="M4" s="83"/>
      <c r="N4" s="85"/>
      <c r="O4" s="83"/>
      <c r="P4" s="83"/>
      <c r="Q4" s="83"/>
      <c r="R4" s="83"/>
      <c r="S4" s="83"/>
      <c r="T4" s="85"/>
      <c r="U4" s="83"/>
      <c r="V4" s="83"/>
      <c r="W4" s="83"/>
      <c r="X4" s="83"/>
      <c r="Y4" s="83"/>
      <c r="Z4" s="85"/>
      <c r="AA4" s="83"/>
      <c r="AB4" s="83"/>
      <c r="AC4" s="83"/>
      <c r="AD4" s="83"/>
      <c r="AE4" s="84" t="s">
        <v>287</v>
      </c>
    </row>
    <row r="5" spans="1:31" s="60" customFormat="1" ht="13.2" x14ac:dyDescent="0.25">
      <c r="A5" s="49"/>
      <c r="B5" s="65" t="s">
        <v>180</v>
      </c>
      <c r="C5" s="62"/>
      <c r="D5" s="62"/>
      <c r="E5" s="62"/>
      <c r="F5" s="62"/>
      <c r="G5" s="63"/>
      <c r="H5" s="64" t="s">
        <v>173</v>
      </c>
      <c r="I5" s="65"/>
      <c r="J5" s="65"/>
      <c r="K5" s="65"/>
      <c r="L5" s="65"/>
      <c r="M5" s="66"/>
      <c r="N5" s="65" t="s">
        <v>174</v>
      </c>
      <c r="O5" s="65"/>
      <c r="P5" s="65"/>
      <c r="Q5" s="65"/>
      <c r="R5" s="65"/>
      <c r="S5" s="66"/>
      <c r="T5" s="65" t="s">
        <v>175</v>
      </c>
      <c r="U5" s="65"/>
      <c r="V5" s="65"/>
      <c r="W5" s="65"/>
      <c r="X5" s="65"/>
      <c r="Y5" s="66"/>
      <c r="Z5" s="64" t="s">
        <v>179</v>
      </c>
      <c r="AA5" s="65"/>
      <c r="AB5" s="65"/>
      <c r="AC5" s="65"/>
      <c r="AD5" s="65"/>
      <c r="AE5" s="66"/>
    </row>
    <row r="6" spans="1:31" s="60" customFormat="1" ht="13.2" x14ac:dyDescent="0.25">
      <c r="A6" s="49"/>
      <c r="B6" s="50" t="str">
        <f>$A$4&amp;" Total"</f>
        <v>Waste Management Total</v>
      </c>
      <c r="C6" s="51"/>
      <c r="D6" s="51"/>
      <c r="E6" s="51"/>
      <c r="F6" s="51"/>
      <c r="G6" s="52"/>
      <c r="H6" s="50" t="s">
        <v>176</v>
      </c>
      <c r="I6" s="51"/>
      <c r="J6" s="51"/>
      <c r="K6" s="51"/>
      <c r="L6" s="51"/>
      <c r="M6" s="52"/>
      <c r="N6" s="51" t="s">
        <v>177</v>
      </c>
      <c r="O6" s="51"/>
      <c r="P6" s="51"/>
      <c r="Q6" s="51"/>
      <c r="R6" s="51"/>
      <c r="S6" s="52"/>
      <c r="T6" s="51" t="s">
        <v>178</v>
      </c>
      <c r="U6" s="51"/>
      <c r="V6" s="51"/>
      <c r="W6" s="51"/>
      <c r="X6" s="51"/>
      <c r="Y6" s="52"/>
      <c r="Z6" s="53" t="s">
        <v>142</v>
      </c>
      <c r="AA6" s="51"/>
      <c r="AB6" s="51"/>
      <c r="AC6" s="51"/>
      <c r="AD6" s="51"/>
      <c r="AE6" s="52"/>
    </row>
    <row r="7" spans="1:31" s="59" customFormat="1" ht="20.399999999999999" x14ac:dyDescent="0.2">
      <c r="A7" s="57"/>
      <c r="B7" s="42" t="s">
        <v>87</v>
      </c>
      <c r="C7" s="43" t="s">
        <v>88</v>
      </c>
      <c r="D7" s="43" t="s">
        <v>89</v>
      </c>
      <c r="E7" s="43" t="s">
        <v>90</v>
      </c>
      <c r="F7" s="43" t="s">
        <v>91</v>
      </c>
      <c r="G7" s="58" t="s">
        <v>92</v>
      </c>
      <c r="H7" s="42" t="s">
        <v>87</v>
      </c>
      <c r="I7" s="43" t="s">
        <v>88</v>
      </c>
      <c r="J7" s="43" t="s">
        <v>89</v>
      </c>
      <c r="K7" s="43" t="s">
        <v>90</v>
      </c>
      <c r="L7" s="43" t="s">
        <v>91</v>
      </c>
      <c r="M7" s="58" t="s">
        <v>92</v>
      </c>
      <c r="N7" s="42" t="s">
        <v>87</v>
      </c>
      <c r="O7" s="43" t="s">
        <v>88</v>
      </c>
      <c r="P7" s="43" t="s">
        <v>89</v>
      </c>
      <c r="Q7" s="43" t="s">
        <v>90</v>
      </c>
      <c r="R7" s="43" t="s">
        <v>91</v>
      </c>
      <c r="S7" s="58" t="s">
        <v>92</v>
      </c>
      <c r="T7" s="42" t="s">
        <v>87</v>
      </c>
      <c r="U7" s="43" t="s">
        <v>88</v>
      </c>
      <c r="V7" s="43" t="s">
        <v>89</v>
      </c>
      <c r="W7" s="43" t="s">
        <v>90</v>
      </c>
      <c r="X7" s="43" t="s">
        <v>91</v>
      </c>
      <c r="Y7" s="58" t="s">
        <v>92</v>
      </c>
      <c r="Z7" s="42" t="s">
        <v>87</v>
      </c>
      <c r="AA7" s="43" t="s">
        <v>88</v>
      </c>
      <c r="AB7" s="43" t="s">
        <v>89</v>
      </c>
      <c r="AC7" s="43" t="s">
        <v>90</v>
      </c>
      <c r="AD7" s="43" t="s">
        <v>91</v>
      </c>
      <c r="AE7" s="58" t="s">
        <v>92</v>
      </c>
    </row>
    <row r="8" spans="1:31" s="59" customFormat="1" ht="10.199999999999999" x14ac:dyDescent="0.2">
      <c r="A8" s="67"/>
      <c r="B8" s="46" t="s">
        <v>79</v>
      </c>
      <c r="C8" s="47" t="s">
        <v>80</v>
      </c>
      <c r="D8" s="47" t="s">
        <v>81</v>
      </c>
      <c r="E8" s="47" t="s">
        <v>82</v>
      </c>
      <c r="F8" s="47" t="s">
        <v>83</v>
      </c>
      <c r="G8" s="54" t="s">
        <v>84</v>
      </c>
      <c r="H8" s="46" t="s">
        <v>79</v>
      </c>
      <c r="I8" s="47" t="s">
        <v>80</v>
      </c>
      <c r="J8" s="47" t="s">
        <v>81</v>
      </c>
      <c r="K8" s="47" t="s">
        <v>82</v>
      </c>
      <c r="L8" s="47" t="s">
        <v>83</v>
      </c>
      <c r="M8" s="54" t="s">
        <v>84</v>
      </c>
      <c r="N8" s="46" t="s">
        <v>79</v>
      </c>
      <c r="O8" s="47" t="s">
        <v>80</v>
      </c>
      <c r="P8" s="47" t="s">
        <v>81</v>
      </c>
      <c r="Q8" s="47" t="s">
        <v>82</v>
      </c>
      <c r="R8" s="47" t="s">
        <v>83</v>
      </c>
      <c r="S8" s="54" t="s">
        <v>84</v>
      </c>
      <c r="T8" s="46" t="s">
        <v>79</v>
      </c>
      <c r="U8" s="47" t="s">
        <v>80</v>
      </c>
      <c r="V8" s="47" t="s">
        <v>81</v>
      </c>
      <c r="W8" s="47" t="s">
        <v>82</v>
      </c>
      <c r="X8" s="47" t="s">
        <v>83</v>
      </c>
      <c r="Y8" s="54" t="s">
        <v>84</v>
      </c>
      <c r="Z8" s="46" t="s">
        <v>79</v>
      </c>
      <c r="AA8" s="47" t="s">
        <v>80</v>
      </c>
      <c r="AB8" s="47" t="s">
        <v>81</v>
      </c>
      <c r="AC8" s="47" t="s">
        <v>82</v>
      </c>
      <c r="AD8" s="47" t="s">
        <v>83</v>
      </c>
      <c r="AE8" s="54" t="s">
        <v>84</v>
      </c>
    </row>
    <row r="9" spans="1:31" x14ac:dyDescent="0.25">
      <c r="A9" s="3"/>
      <c r="B9" s="89"/>
      <c r="C9" s="90"/>
      <c r="D9" s="90"/>
      <c r="E9" s="90"/>
      <c r="F9" s="90"/>
      <c r="G9" s="91"/>
      <c r="H9" s="14"/>
      <c r="I9" s="15"/>
      <c r="J9" s="15"/>
      <c r="K9" s="15"/>
      <c r="L9" s="15"/>
      <c r="M9" s="11"/>
      <c r="N9" s="14"/>
      <c r="O9" s="15"/>
      <c r="P9" s="15"/>
      <c r="Q9" s="15"/>
      <c r="R9" s="15"/>
      <c r="S9" s="11"/>
      <c r="T9" s="14"/>
      <c r="U9" s="15"/>
      <c r="V9" s="15"/>
      <c r="W9" s="15"/>
      <c r="X9" s="15"/>
      <c r="Y9" s="11"/>
      <c r="Z9" s="14"/>
      <c r="AA9" s="15"/>
      <c r="AB9" s="15"/>
      <c r="AC9" s="15"/>
      <c r="AD9" s="15"/>
      <c r="AE9" s="11"/>
    </row>
    <row r="10" spans="1:31" x14ac:dyDescent="0.25">
      <c r="A10" s="4" t="s">
        <v>1</v>
      </c>
      <c r="B10" s="92">
        <v>418804</v>
      </c>
      <c r="C10" s="87">
        <v>2200146</v>
      </c>
      <c r="D10" s="87">
        <v>89362</v>
      </c>
      <c r="E10" s="87">
        <v>0</v>
      </c>
      <c r="F10" s="87">
        <v>-41166</v>
      </c>
      <c r="G10" s="93">
        <v>2667146</v>
      </c>
      <c r="H10" s="16">
        <v>418804</v>
      </c>
      <c r="I10" s="17">
        <v>2200146</v>
      </c>
      <c r="J10" s="17">
        <v>89362</v>
      </c>
      <c r="K10" s="17">
        <v>0</v>
      </c>
      <c r="L10" s="17">
        <v>-41166</v>
      </c>
      <c r="M10" s="12">
        <v>2667146</v>
      </c>
      <c r="N10" s="16">
        <v>0</v>
      </c>
      <c r="O10" s="17">
        <v>0</v>
      </c>
      <c r="P10" s="17">
        <v>0</v>
      </c>
      <c r="Q10" s="17">
        <v>0</v>
      </c>
      <c r="R10" s="17">
        <v>0</v>
      </c>
      <c r="S10" s="12">
        <v>0</v>
      </c>
      <c r="T10" s="16">
        <v>0</v>
      </c>
      <c r="U10" s="17">
        <v>0</v>
      </c>
      <c r="V10" s="17">
        <v>0</v>
      </c>
      <c r="W10" s="17">
        <v>0</v>
      </c>
      <c r="X10" s="17">
        <v>0</v>
      </c>
      <c r="Y10" s="12">
        <v>0</v>
      </c>
      <c r="Z10" s="16">
        <v>0</v>
      </c>
      <c r="AA10" s="17">
        <v>0</v>
      </c>
      <c r="AB10" s="17">
        <v>0</v>
      </c>
      <c r="AC10" s="17">
        <v>0</v>
      </c>
      <c r="AD10" s="17">
        <v>0</v>
      </c>
      <c r="AE10" s="12">
        <v>0</v>
      </c>
    </row>
    <row r="11" spans="1:31" x14ac:dyDescent="0.25">
      <c r="A11" s="4" t="s">
        <v>2</v>
      </c>
      <c r="B11" s="92">
        <v>414895.03</v>
      </c>
      <c r="C11" s="87">
        <v>1730575.12</v>
      </c>
      <c r="D11" s="87">
        <v>20676.95</v>
      </c>
      <c r="E11" s="87">
        <v>0</v>
      </c>
      <c r="F11" s="87">
        <v>0</v>
      </c>
      <c r="G11" s="93">
        <v>2166147.1</v>
      </c>
      <c r="H11" s="16">
        <v>365601.73000000004</v>
      </c>
      <c r="I11" s="17">
        <v>1415553.3</v>
      </c>
      <c r="J11" s="17">
        <v>0</v>
      </c>
      <c r="K11" s="17">
        <v>0</v>
      </c>
      <c r="L11" s="17">
        <v>0</v>
      </c>
      <c r="M11" s="12">
        <v>1781155.03</v>
      </c>
      <c r="N11" s="16">
        <v>0</v>
      </c>
      <c r="O11" s="17">
        <v>259527.53</v>
      </c>
      <c r="P11" s="17">
        <v>0</v>
      </c>
      <c r="Q11" s="17">
        <v>0</v>
      </c>
      <c r="R11" s="17">
        <v>0</v>
      </c>
      <c r="S11" s="12">
        <v>259527.53</v>
      </c>
      <c r="T11" s="16">
        <v>0</v>
      </c>
      <c r="U11" s="17">
        <v>0</v>
      </c>
      <c r="V11" s="17">
        <v>0</v>
      </c>
      <c r="W11" s="17">
        <v>0</v>
      </c>
      <c r="X11" s="17">
        <v>0</v>
      </c>
      <c r="Y11" s="12">
        <v>0</v>
      </c>
      <c r="Z11" s="16">
        <v>49293.3</v>
      </c>
      <c r="AA11" s="17">
        <v>55494.29</v>
      </c>
      <c r="AB11" s="17">
        <v>20676.95</v>
      </c>
      <c r="AC11" s="17">
        <v>0</v>
      </c>
      <c r="AD11" s="17">
        <v>0</v>
      </c>
      <c r="AE11" s="12">
        <v>125464.54</v>
      </c>
    </row>
    <row r="12" spans="1:31" x14ac:dyDescent="0.25">
      <c r="A12" s="4" t="s">
        <v>3</v>
      </c>
      <c r="B12" s="92">
        <v>1948311</v>
      </c>
      <c r="C12" s="87">
        <v>10033711</v>
      </c>
      <c r="D12" s="87">
        <v>1389000</v>
      </c>
      <c r="E12" s="87">
        <v>0</v>
      </c>
      <c r="F12" s="87">
        <v>2251255</v>
      </c>
      <c r="G12" s="93">
        <v>15622277</v>
      </c>
      <c r="H12" s="16">
        <v>1948311</v>
      </c>
      <c r="I12" s="17">
        <v>10033711</v>
      </c>
      <c r="J12" s="17">
        <v>111000</v>
      </c>
      <c r="K12" s="17">
        <v>0</v>
      </c>
      <c r="L12" s="17">
        <v>2251255</v>
      </c>
      <c r="M12" s="12">
        <v>14344277</v>
      </c>
      <c r="N12" s="16">
        <v>0</v>
      </c>
      <c r="O12" s="17">
        <v>0</v>
      </c>
      <c r="P12" s="17">
        <v>1278000</v>
      </c>
      <c r="Q12" s="17">
        <v>0</v>
      </c>
      <c r="R12" s="17">
        <v>0</v>
      </c>
      <c r="S12" s="12">
        <v>1278000</v>
      </c>
      <c r="T12" s="16">
        <v>0</v>
      </c>
      <c r="U12" s="17">
        <v>0</v>
      </c>
      <c r="V12" s="17">
        <v>0</v>
      </c>
      <c r="W12" s="17">
        <v>0</v>
      </c>
      <c r="X12" s="17">
        <v>0</v>
      </c>
      <c r="Y12" s="12">
        <v>0</v>
      </c>
      <c r="Z12" s="16">
        <v>0</v>
      </c>
      <c r="AA12" s="17">
        <v>0</v>
      </c>
      <c r="AB12" s="17">
        <v>0</v>
      </c>
      <c r="AC12" s="17">
        <v>0</v>
      </c>
      <c r="AD12" s="17">
        <v>0</v>
      </c>
      <c r="AE12" s="12">
        <v>0</v>
      </c>
    </row>
    <row r="13" spans="1:31" x14ac:dyDescent="0.25">
      <c r="A13" s="4" t="s">
        <v>4</v>
      </c>
      <c r="B13" s="92">
        <v>4350000</v>
      </c>
      <c r="C13" s="87">
        <v>13195000</v>
      </c>
      <c r="D13" s="87">
        <v>1249000</v>
      </c>
      <c r="E13" s="87">
        <v>61000</v>
      </c>
      <c r="F13" s="87">
        <v>34000</v>
      </c>
      <c r="G13" s="93">
        <v>18889000</v>
      </c>
      <c r="H13" s="16">
        <v>1787000</v>
      </c>
      <c r="I13" s="17">
        <v>9815000</v>
      </c>
      <c r="J13" s="17">
        <v>0</v>
      </c>
      <c r="K13" s="17">
        <v>0</v>
      </c>
      <c r="L13" s="17">
        <v>2000</v>
      </c>
      <c r="M13" s="12">
        <v>11604000</v>
      </c>
      <c r="N13" s="16">
        <v>843000</v>
      </c>
      <c r="O13" s="17">
        <v>2416000</v>
      </c>
      <c r="P13" s="17">
        <v>0</v>
      </c>
      <c r="Q13" s="17">
        <v>0</v>
      </c>
      <c r="R13" s="17">
        <v>1000</v>
      </c>
      <c r="S13" s="12">
        <v>3260000</v>
      </c>
      <c r="T13" s="16">
        <v>144000</v>
      </c>
      <c r="U13" s="17">
        <v>201000</v>
      </c>
      <c r="V13" s="17">
        <v>0</v>
      </c>
      <c r="W13" s="17">
        <v>0</v>
      </c>
      <c r="X13" s="17">
        <v>0</v>
      </c>
      <c r="Y13" s="12">
        <v>345000</v>
      </c>
      <c r="Z13" s="16">
        <v>1576000</v>
      </c>
      <c r="AA13" s="17">
        <v>763000</v>
      </c>
      <c r="AB13" s="17">
        <v>1249000</v>
      </c>
      <c r="AC13" s="17">
        <v>61000</v>
      </c>
      <c r="AD13" s="17">
        <v>31000</v>
      </c>
      <c r="AE13" s="12">
        <v>3680000</v>
      </c>
    </row>
    <row r="14" spans="1:31" x14ac:dyDescent="0.25">
      <c r="A14" s="4" t="s">
        <v>5</v>
      </c>
      <c r="B14" s="92">
        <v>590686</v>
      </c>
      <c r="C14" s="87">
        <v>8709530</v>
      </c>
      <c r="D14" s="87">
        <v>875552</v>
      </c>
      <c r="E14" s="87">
        <v>0</v>
      </c>
      <c r="F14" s="87">
        <v>1232185</v>
      </c>
      <c r="G14" s="93">
        <v>11407953</v>
      </c>
      <c r="H14" s="16">
        <v>126950</v>
      </c>
      <c r="I14" s="17">
        <v>8564756</v>
      </c>
      <c r="J14" s="17">
        <v>0</v>
      </c>
      <c r="K14" s="17">
        <v>0</v>
      </c>
      <c r="L14" s="17">
        <v>1232185</v>
      </c>
      <c r="M14" s="12">
        <v>9923891</v>
      </c>
      <c r="N14" s="16">
        <v>0</v>
      </c>
      <c r="O14" s="17">
        <v>0</v>
      </c>
      <c r="P14" s="17">
        <v>0</v>
      </c>
      <c r="Q14" s="17">
        <v>0</v>
      </c>
      <c r="R14" s="17">
        <v>0</v>
      </c>
      <c r="S14" s="12">
        <v>0</v>
      </c>
      <c r="T14" s="16">
        <v>0</v>
      </c>
      <c r="U14" s="17">
        <v>0</v>
      </c>
      <c r="V14" s="17">
        <v>0</v>
      </c>
      <c r="W14" s="17">
        <v>0</v>
      </c>
      <c r="X14" s="17">
        <v>0</v>
      </c>
      <c r="Y14" s="12">
        <v>0</v>
      </c>
      <c r="Z14" s="16">
        <v>463736</v>
      </c>
      <c r="AA14" s="17">
        <v>144774</v>
      </c>
      <c r="AB14" s="17">
        <v>875552</v>
      </c>
      <c r="AC14" s="17">
        <v>0</v>
      </c>
      <c r="AD14" s="17">
        <v>0</v>
      </c>
      <c r="AE14" s="12">
        <v>1484062</v>
      </c>
    </row>
    <row r="15" spans="1:31" x14ac:dyDescent="0.25">
      <c r="A15" s="4" t="s">
        <v>6</v>
      </c>
      <c r="B15" s="92">
        <v>263021.45601122221</v>
      </c>
      <c r="C15" s="87">
        <v>7763010.3883073144</v>
      </c>
      <c r="D15" s="87">
        <v>70836</v>
      </c>
      <c r="E15" s="87">
        <v>0</v>
      </c>
      <c r="F15" s="87">
        <v>34843.661276311417</v>
      </c>
      <c r="G15" s="93">
        <v>8131711.5055948487</v>
      </c>
      <c r="H15" s="16">
        <v>121425.9</v>
      </c>
      <c r="I15" s="17">
        <v>7670588.8700000001</v>
      </c>
      <c r="J15" s="17">
        <v>0</v>
      </c>
      <c r="K15" s="17">
        <v>0</v>
      </c>
      <c r="L15" s="17">
        <v>31449.38</v>
      </c>
      <c r="M15" s="12">
        <v>7823464.1500000004</v>
      </c>
      <c r="N15" s="16">
        <v>0</v>
      </c>
      <c r="O15" s="17">
        <v>0</v>
      </c>
      <c r="P15" s="17">
        <v>0</v>
      </c>
      <c r="Q15" s="17">
        <v>0</v>
      </c>
      <c r="R15" s="17">
        <v>0</v>
      </c>
      <c r="S15" s="12">
        <v>0</v>
      </c>
      <c r="T15" s="16">
        <v>0</v>
      </c>
      <c r="U15" s="17">
        <v>0</v>
      </c>
      <c r="V15" s="17">
        <v>0</v>
      </c>
      <c r="W15" s="17">
        <v>0</v>
      </c>
      <c r="X15" s="17">
        <v>0</v>
      </c>
      <c r="Y15" s="12">
        <v>0</v>
      </c>
      <c r="Z15" s="16">
        <v>141595.55601122219</v>
      </c>
      <c r="AA15" s="17">
        <v>92421.518307314283</v>
      </c>
      <c r="AB15" s="17">
        <v>70836</v>
      </c>
      <c r="AC15" s="17">
        <v>0</v>
      </c>
      <c r="AD15" s="17">
        <v>3394.2812763114157</v>
      </c>
      <c r="AE15" s="12">
        <v>308247.35559484788</v>
      </c>
    </row>
    <row r="16" spans="1:31" x14ac:dyDescent="0.25">
      <c r="A16" s="4" t="s">
        <v>7</v>
      </c>
      <c r="B16" s="92">
        <v>331115.74</v>
      </c>
      <c r="C16" s="87">
        <v>361188.60000000003</v>
      </c>
      <c r="D16" s="87">
        <v>0</v>
      </c>
      <c r="E16" s="87">
        <v>0</v>
      </c>
      <c r="F16" s="87">
        <v>9093104.0100000016</v>
      </c>
      <c r="G16" s="93">
        <v>9785408.3500000015</v>
      </c>
      <c r="H16" s="16">
        <v>0</v>
      </c>
      <c r="I16" s="17">
        <v>255161.61000000004</v>
      </c>
      <c r="J16" s="17">
        <v>0</v>
      </c>
      <c r="K16" s="17">
        <v>0</v>
      </c>
      <c r="L16" s="17">
        <v>5857995.5900000008</v>
      </c>
      <c r="M16" s="12">
        <v>6113157.2000000011</v>
      </c>
      <c r="N16" s="16">
        <v>0</v>
      </c>
      <c r="O16" s="17">
        <v>22451.29</v>
      </c>
      <c r="P16" s="17">
        <v>0</v>
      </c>
      <c r="Q16" s="17">
        <v>0</v>
      </c>
      <c r="R16" s="17">
        <v>3133102.52</v>
      </c>
      <c r="S16" s="12">
        <v>3155553.81</v>
      </c>
      <c r="T16" s="16">
        <v>0</v>
      </c>
      <c r="U16" s="17">
        <v>0</v>
      </c>
      <c r="V16" s="17">
        <v>0</v>
      </c>
      <c r="W16" s="17">
        <v>0</v>
      </c>
      <c r="X16" s="17">
        <v>0</v>
      </c>
      <c r="Y16" s="12">
        <v>0</v>
      </c>
      <c r="Z16" s="16">
        <v>331115.74</v>
      </c>
      <c r="AA16" s="17">
        <v>83575.700000000012</v>
      </c>
      <c r="AB16" s="17">
        <v>0</v>
      </c>
      <c r="AC16" s="17">
        <v>0</v>
      </c>
      <c r="AD16" s="17">
        <v>102005.9</v>
      </c>
      <c r="AE16" s="12">
        <v>516697.33999999997</v>
      </c>
    </row>
    <row r="17" spans="1:31" x14ac:dyDescent="0.25">
      <c r="A17" s="4" t="s">
        <v>8</v>
      </c>
      <c r="B17" s="92">
        <v>410489.9</v>
      </c>
      <c r="C17" s="87">
        <v>3464220.8600000003</v>
      </c>
      <c r="D17" s="87">
        <v>1051970.25</v>
      </c>
      <c r="E17" s="87">
        <v>0</v>
      </c>
      <c r="F17" s="87">
        <v>-320015.64</v>
      </c>
      <c r="G17" s="93">
        <v>4606665.37</v>
      </c>
      <c r="H17" s="16">
        <v>242291.45</v>
      </c>
      <c r="I17" s="17">
        <v>1564043.3</v>
      </c>
      <c r="J17" s="17">
        <v>525985.15</v>
      </c>
      <c r="K17" s="17">
        <v>0</v>
      </c>
      <c r="L17" s="17">
        <v>-160007.82</v>
      </c>
      <c r="M17" s="12">
        <v>2172312.08</v>
      </c>
      <c r="N17" s="16">
        <v>0</v>
      </c>
      <c r="O17" s="17">
        <v>504079.35999999999</v>
      </c>
      <c r="P17" s="17">
        <v>0</v>
      </c>
      <c r="Q17" s="17">
        <v>0</v>
      </c>
      <c r="R17" s="17">
        <v>0</v>
      </c>
      <c r="S17" s="12">
        <v>504079.35999999999</v>
      </c>
      <c r="T17" s="16">
        <v>168198.45</v>
      </c>
      <c r="U17" s="17">
        <v>1371538.2</v>
      </c>
      <c r="V17" s="17">
        <v>525985.1</v>
      </c>
      <c r="W17" s="17">
        <v>0</v>
      </c>
      <c r="X17" s="17">
        <v>-160007.82</v>
      </c>
      <c r="Y17" s="12">
        <v>1905713.93</v>
      </c>
      <c r="Z17" s="16">
        <v>0</v>
      </c>
      <c r="AA17" s="17">
        <v>24560</v>
      </c>
      <c r="AB17" s="17">
        <v>0</v>
      </c>
      <c r="AC17" s="17">
        <v>0</v>
      </c>
      <c r="AD17" s="17">
        <v>0</v>
      </c>
      <c r="AE17" s="12">
        <v>24560</v>
      </c>
    </row>
    <row r="18" spans="1:31" x14ac:dyDescent="0.25">
      <c r="A18" s="4" t="s">
        <v>9</v>
      </c>
      <c r="B18" s="92">
        <v>5614089</v>
      </c>
      <c r="C18" s="87">
        <v>9905569</v>
      </c>
      <c r="D18" s="87">
        <v>635226.73</v>
      </c>
      <c r="E18" s="87">
        <v>0</v>
      </c>
      <c r="F18" s="87">
        <v>1688391</v>
      </c>
      <c r="G18" s="93">
        <v>17843275.73</v>
      </c>
      <c r="H18" s="16">
        <v>4674628</v>
      </c>
      <c r="I18" s="17">
        <v>5480757</v>
      </c>
      <c r="J18" s="17">
        <v>334458.62</v>
      </c>
      <c r="K18" s="17">
        <v>0</v>
      </c>
      <c r="L18" s="17">
        <v>1429097</v>
      </c>
      <c r="M18" s="12">
        <v>11918940.619999999</v>
      </c>
      <c r="N18" s="16">
        <v>198208</v>
      </c>
      <c r="O18" s="17">
        <v>4286381</v>
      </c>
      <c r="P18" s="17">
        <v>0</v>
      </c>
      <c r="Q18" s="17">
        <v>0</v>
      </c>
      <c r="R18" s="17">
        <v>218045</v>
      </c>
      <c r="S18" s="12">
        <v>4702634</v>
      </c>
      <c r="T18" s="16">
        <v>0</v>
      </c>
      <c r="U18" s="17">
        <v>0</v>
      </c>
      <c r="V18" s="17">
        <v>0</v>
      </c>
      <c r="W18" s="17">
        <v>0</v>
      </c>
      <c r="X18" s="17">
        <v>0</v>
      </c>
      <c r="Y18" s="12">
        <v>0</v>
      </c>
      <c r="Z18" s="16">
        <v>741253</v>
      </c>
      <c r="AA18" s="17">
        <v>138431</v>
      </c>
      <c r="AB18" s="17">
        <v>300768.11</v>
      </c>
      <c r="AC18" s="17">
        <v>0</v>
      </c>
      <c r="AD18" s="17">
        <v>41249</v>
      </c>
      <c r="AE18" s="12">
        <v>1221701.1099999999</v>
      </c>
    </row>
    <row r="19" spans="1:31" x14ac:dyDescent="0.25">
      <c r="A19" s="4" t="s">
        <v>10</v>
      </c>
      <c r="B19" s="92">
        <v>5052348</v>
      </c>
      <c r="C19" s="87">
        <v>8153807</v>
      </c>
      <c r="D19" s="87">
        <v>68163</v>
      </c>
      <c r="E19" s="87">
        <v>0</v>
      </c>
      <c r="F19" s="87">
        <v>0</v>
      </c>
      <c r="G19" s="93">
        <v>13274318</v>
      </c>
      <c r="H19" s="16">
        <v>2717047</v>
      </c>
      <c r="I19" s="17">
        <v>6348524</v>
      </c>
      <c r="J19" s="17">
        <v>0</v>
      </c>
      <c r="K19" s="17">
        <v>0</v>
      </c>
      <c r="L19" s="17">
        <v>0</v>
      </c>
      <c r="M19" s="12">
        <v>9065571</v>
      </c>
      <c r="N19" s="16">
        <v>981388</v>
      </c>
      <c r="O19" s="17">
        <v>1186600</v>
      </c>
      <c r="P19" s="17">
        <v>0</v>
      </c>
      <c r="Q19" s="17">
        <v>0</v>
      </c>
      <c r="R19" s="17">
        <v>0</v>
      </c>
      <c r="S19" s="12">
        <v>2167988</v>
      </c>
      <c r="T19" s="16">
        <v>862338</v>
      </c>
      <c r="U19" s="17">
        <v>43403</v>
      </c>
      <c r="V19" s="17">
        <v>0</v>
      </c>
      <c r="W19" s="17">
        <v>0</v>
      </c>
      <c r="X19" s="17">
        <v>0</v>
      </c>
      <c r="Y19" s="12">
        <v>905741</v>
      </c>
      <c r="Z19" s="16">
        <v>491575</v>
      </c>
      <c r="AA19" s="17">
        <v>575280</v>
      </c>
      <c r="AB19" s="17">
        <v>68163</v>
      </c>
      <c r="AC19" s="17">
        <v>0</v>
      </c>
      <c r="AD19" s="17">
        <v>0</v>
      </c>
      <c r="AE19" s="12">
        <v>1135018</v>
      </c>
    </row>
    <row r="20" spans="1:31" x14ac:dyDescent="0.25">
      <c r="A20" s="4" t="s">
        <v>11</v>
      </c>
      <c r="B20" s="92">
        <v>469047.76999999996</v>
      </c>
      <c r="C20" s="87">
        <v>637601.58000000007</v>
      </c>
      <c r="D20" s="87">
        <v>26829.98</v>
      </c>
      <c r="E20" s="87">
        <v>0</v>
      </c>
      <c r="F20" s="87">
        <v>3758.2</v>
      </c>
      <c r="G20" s="93">
        <v>1137237.53</v>
      </c>
      <c r="H20" s="16">
        <v>400240.20999999996</v>
      </c>
      <c r="I20" s="17">
        <v>517991.33999999997</v>
      </c>
      <c r="J20" s="17">
        <v>26829.98</v>
      </c>
      <c r="K20" s="17">
        <v>0</v>
      </c>
      <c r="L20" s="17">
        <v>2558.1999999999998</v>
      </c>
      <c r="M20" s="12">
        <v>947619.72999999986</v>
      </c>
      <c r="N20" s="16">
        <v>0</v>
      </c>
      <c r="O20" s="17">
        <v>118191.94</v>
      </c>
      <c r="P20" s="17">
        <v>0</v>
      </c>
      <c r="Q20" s="17">
        <v>0</v>
      </c>
      <c r="R20" s="17">
        <v>0</v>
      </c>
      <c r="S20" s="12">
        <v>118191.94</v>
      </c>
      <c r="T20" s="16">
        <v>0</v>
      </c>
      <c r="U20" s="17">
        <v>0</v>
      </c>
      <c r="V20" s="17">
        <v>0</v>
      </c>
      <c r="W20" s="17">
        <v>0</v>
      </c>
      <c r="X20" s="17">
        <v>0</v>
      </c>
      <c r="Y20" s="12">
        <v>0</v>
      </c>
      <c r="Z20" s="16">
        <v>68807.56</v>
      </c>
      <c r="AA20" s="17">
        <v>1418.3</v>
      </c>
      <c r="AB20" s="17">
        <v>0</v>
      </c>
      <c r="AC20" s="17">
        <v>0</v>
      </c>
      <c r="AD20" s="17">
        <v>1200</v>
      </c>
      <c r="AE20" s="12">
        <v>71425.86</v>
      </c>
    </row>
    <row r="21" spans="1:31" x14ac:dyDescent="0.25">
      <c r="A21" s="4" t="s">
        <v>12</v>
      </c>
      <c r="B21" s="92">
        <v>157263.85999999999</v>
      </c>
      <c r="C21" s="87">
        <v>4762310.0999999996</v>
      </c>
      <c r="D21" s="87">
        <v>332982.94</v>
      </c>
      <c r="E21" s="87">
        <v>0</v>
      </c>
      <c r="F21" s="87">
        <v>0</v>
      </c>
      <c r="G21" s="93">
        <v>5252556.9000000004</v>
      </c>
      <c r="H21" s="16">
        <v>157263.85999999999</v>
      </c>
      <c r="I21" s="17">
        <v>3837790.62</v>
      </c>
      <c r="J21" s="17">
        <v>332982.94</v>
      </c>
      <c r="K21" s="17">
        <v>0</v>
      </c>
      <c r="L21" s="17">
        <v>0</v>
      </c>
      <c r="M21" s="12">
        <v>4328037.42</v>
      </c>
      <c r="N21" s="16">
        <v>0</v>
      </c>
      <c r="O21" s="17">
        <v>924519.48</v>
      </c>
      <c r="P21" s="17">
        <v>0</v>
      </c>
      <c r="Q21" s="17">
        <v>0</v>
      </c>
      <c r="R21" s="17">
        <v>0</v>
      </c>
      <c r="S21" s="12">
        <v>924519.48</v>
      </c>
      <c r="T21" s="16">
        <v>0</v>
      </c>
      <c r="U21" s="17">
        <v>0</v>
      </c>
      <c r="V21" s="17">
        <v>0</v>
      </c>
      <c r="W21" s="17">
        <v>0</v>
      </c>
      <c r="X21" s="17">
        <v>0</v>
      </c>
      <c r="Y21" s="12">
        <v>0</v>
      </c>
      <c r="Z21" s="16">
        <v>0</v>
      </c>
      <c r="AA21" s="17">
        <v>0</v>
      </c>
      <c r="AB21" s="17">
        <v>0</v>
      </c>
      <c r="AC21" s="17">
        <v>0</v>
      </c>
      <c r="AD21" s="17">
        <v>0</v>
      </c>
      <c r="AE21" s="12">
        <v>0</v>
      </c>
    </row>
    <row r="22" spans="1:31" x14ac:dyDescent="0.25">
      <c r="A22" s="4" t="s">
        <v>13</v>
      </c>
      <c r="B22" s="92">
        <v>265326.70999999996</v>
      </c>
      <c r="C22" s="87">
        <v>10680649.610000001</v>
      </c>
      <c r="D22" s="87">
        <v>0</v>
      </c>
      <c r="E22" s="87">
        <v>0</v>
      </c>
      <c r="F22" s="87">
        <v>41767.589999999997</v>
      </c>
      <c r="G22" s="93">
        <v>10987743.91</v>
      </c>
      <c r="H22" s="16">
        <v>259370.71</v>
      </c>
      <c r="I22" s="17">
        <v>6806424.5999999996</v>
      </c>
      <c r="J22" s="17">
        <v>0</v>
      </c>
      <c r="K22" s="17">
        <v>0</v>
      </c>
      <c r="L22" s="17">
        <v>41767.589999999997</v>
      </c>
      <c r="M22" s="12">
        <v>7107562.8999999994</v>
      </c>
      <c r="N22" s="16">
        <v>0</v>
      </c>
      <c r="O22" s="17">
        <v>3299258.14</v>
      </c>
      <c r="P22" s="17">
        <v>0</v>
      </c>
      <c r="Q22" s="17">
        <v>0</v>
      </c>
      <c r="R22" s="17">
        <v>0</v>
      </c>
      <c r="S22" s="12">
        <v>3299258.14</v>
      </c>
      <c r="T22" s="16">
        <v>0</v>
      </c>
      <c r="U22" s="17">
        <v>574538.88</v>
      </c>
      <c r="V22" s="17">
        <v>0</v>
      </c>
      <c r="W22" s="17">
        <v>0</v>
      </c>
      <c r="X22" s="17">
        <v>0</v>
      </c>
      <c r="Y22" s="12">
        <v>574538.88</v>
      </c>
      <c r="Z22" s="16">
        <v>5956</v>
      </c>
      <c r="AA22" s="17">
        <v>427.99</v>
      </c>
      <c r="AB22" s="17">
        <v>0</v>
      </c>
      <c r="AC22" s="17">
        <v>0</v>
      </c>
      <c r="AD22" s="17">
        <v>0</v>
      </c>
      <c r="AE22" s="12">
        <v>6383.99</v>
      </c>
    </row>
    <row r="23" spans="1:31" x14ac:dyDescent="0.25">
      <c r="A23" s="4" t="s">
        <v>14</v>
      </c>
      <c r="B23" s="92">
        <v>1279921</v>
      </c>
      <c r="C23" s="87">
        <v>28275006</v>
      </c>
      <c r="D23" s="87">
        <v>1485689</v>
      </c>
      <c r="E23" s="87">
        <v>0</v>
      </c>
      <c r="F23" s="87">
        <v>614186</v>
      </c>
      <c r="G23" s="93">
        <v>31654802</v>
      </c>
      <c r="H23" s="16">
        <v>332093</v>
      </c>
      <c r="I23" s="17">
        <v>17611802</v>
      </c>
      <c r="J23" s="17">
        <v>43900</v>
      </c>
      <c r="K23" s="17">
        <v>0</v>
      </c>
      <c r="L23" s="17">
        <v>295589</v>
      </c>
      <c r="M23" s="12">
        <v>18283384</v>
      </c>
      <c r="N23" s="16">
        <v>76398</v>
      </c>
      <c r="O23" s="17">
        <v>10056210</v>
      </c>
      <c r="P23" s="17">
        <v>0</v>
      </c>
      <c r="Q23" s="17">
        <v>0</v>
      </c>
      <c r="R23" s="17">
        <v>4566</v>
      </c>
      <c r="S23" s="12">
        <v>10137174</v>
      </c>
      <c r="T23" s="16">
        <v>0</v>
      </c>
      <c r="U23" s="17">
        <v>1527358</v>
      </c>
      <c r="V23" s="17">
        <v>0</v>
      </c>
      <c r="W23" s="17">
        <v>0</v>
      </c>
      <c r="X23" s="17">
        <v>30853</v>
      </c>
      <c r="Y23" s="12">
        <v>1558211</v>
      </c>
      <c r="Z23" s="16">
        <v>871430</v>
      </c>
      <c r="AA23" s="17">
        <v>-920364</v>
      </c>
      <c r="AB23" s="17">
        <v>1441789</v>
      </c>
      <c r="AC23" s="17">
        <v>0</v>
      </c>
      <c r="AD23" s="17">
        <v>283178</v>
      </c>
      <c r="AE23" s="12">
        <v>1676033</v>
      </c>
    </row>
    <row r="24" spans="1:31" x14ac:dyDescent="0.25">
      <c r="A24" s="4" t="s">
        <v>15</v>
      </c>
      <c r="B24" s="92">
        <v>130666</v>
      </c>
      <c r="C24" s="87">
        <v>2026692</v>
      </c>
      <c r="D24" s="87">
        <v>5826</v>
      </c>
      <c r="E24" s="87">
        <v>0</v>
      </c>
      <c r="F24" s="87">
        <v>0</v>
      </c>
      <c r="G24" s="93">
        <v>2163184</v>
      </c>
      <c r="H24" s="16">
        <v>130666</v>
      </c>
      <c r="I24" s="17">
        <v>1571977</v>
      </c>
      <c r="J24" s="17">
        <v>5826</v>
      </c>
      <c r="K24" s="17">
        <v>0</v>
      </c>
      <c r="L24" s="17">
        <v>0</v>
      </c>
      <c r="M24" s="12">
        <v>1708469</v>
      </c>
      <c r="N24" s="16">
        <v>0</v>
      </c>
      <c r="O24" s="17">
        <v>454715</v>
      </c>
      <c r="P24" s="17">
        <v>0</v>
      </c>
      <c r="Q24" s="17">
        <v>0</v>
      </c>
      <c r="R24" s="17">
        <v>0</v>
      </c>
      <c r="S24" s="12">
        <v>454715</v>
      </c>
      <c r="T24" s="16">
        <v>0</v>
      </c>
      <c r="U24" s="17">
        <v>0</v>
      </c>
      <c r="V24" s="17">
        <v>0</v>
      </c>
      <c r="W24" s="17">
        <v>0</v>
      </c>
      <c r="X24" s="17">
        <v>0</v>
      </c>
      <c r="Y24" s="12">
        <v>0</v>
      </c>
      <c r="Z24" s="16">
        <v>0</v>
      </c>
      <c r="AA24" s="17">
        <v>0</v>
      </c>
      <c r="AB24" s="17">
        <v>0</v>
      </c>
      <c r="AC24" s="17">
        <v>0</v>
      </c>
      <c r="AD24" s="17">
        <v>0</v>
      </c>
      <c r="AE24" s="12">
        <v>0</v>
      </c>
    </row>
    <row r="25" spans="1:31" x14ac:dyDescent="0.25">
      <c r="A25" s="4" t="s">
        <v>16</v>
      </c>
      <c r="B25" s="92">
        <v>440.57</v>
      </c>
      <c r="C25" s="87">
        <v>3050728.27</v>
      </c>
      <c r="D25" s="87">
        <v>38002.29</v>
      </c>
      <c r="E25" s="87">
        <v>54793.48</v>
      </c>
      <c r="F25" s="87">
        <v>2014173.5799999998</v>
      </c>
      <c r="G25" s="93">
        <v>5158138.1900000004</v>
      </c>
      <c r="H25" s="16">
        <v>440.57</v>
      </c>
      <c r="I25" s="17">
        <v>2457966.65</v>
      </c>
      <c r="J25" s="17">
        <v>26264.22</v>
      </c>
      <c r="K25" s="17">
        <v>54793.48</v>
      </c>
      <c r="L25" s="17">
        <v>2012957.67</v>
      </c>
      <c r="M25" s="12">
        <v>4552422.59</v>
      </c>
      <c r="N25" s="16">
        <v>0</v>
      </c>
      <c r="O25" s="17">
        <v>592751.62</v>
      </c>
      <c r="P25" s="17">
        <v>0</v>
      </c>
      <c r="Q25" s="17">
        <v>0</v>
      </c>
      <c r="R25" s="17">
        <v>1215.9100000000001</v>
      </c>
      <c r="S25" s="12">
        <v>593967.53</v>
      </c>
      <c r="T25" s="16">
        <v>0</v>
      </c>
      <c r="U25" s="17">
        <v>10</v>
      </c>
      <c r="V25" s="17">
        <v>0</v>
      </c>
      <c r="W25" s="17">
        <v>0</v>
      </c>
      <c r="X25" s="17">
        <v>0</v>
      </c>
      <c r="Y25" s="12">
        <v>10</v>
      </c>
      <c r="Z25" s="16">
        <v>0</v>
      </c>
      <c r="AA25" s="17">
        <v>0</v>
      </c>
      <c r="AB25" s="17">
        <v>11738.07</v>
      </c>
      <c r="AC25" s="17">
        <v>0</v>
      </c>
      <c r="AD25" s="17">
        <v>0</v>
      </c>
      <c r="AE25" s="12">
        <v>11738.07</v>
      </c>
    </row>
    <row r="26" spans="1:31" x14ac:dyDescent="0.25">
      <c r="A26" s="4" t="s">
        <v>17</v>
      </c>
      <c r="B26" s="92">
        <v>766214.55999999994</v>
      </c>
      <c r="C26" s="87">
        <v>48689.150000000183</v>
      </c>
      <c r="D26" s="87">
        <v>0</v>
      </c>
      <c r="E26" s="87">
        <v>0</v>
      </c>
      <c r="F26" s="87">
        <v>131048.73</v>
      </c>
      <c r="G26" s="93">
        <v>945952.44</v>
      </c>
      <c r="H26" s="16">
        <v>620312.06999999995</v>
      </c>
      <c r="I26" s="17">
        <v>1794531.98</v>
      </c>
      <c r="J26" s="17">
        <v>0</v>
      </c>
      <c r="K26" s="17">
        <v>0</v>
      </c>
      <c r="L26" s="17">
        <v>128110.73</v>
      </c>
      <c r="M26" s="12">
        <v>2542954.7799999998</v>
      </c>
      <c r="N26" s="16">
        <v>0</v>
      </c>
      <c r="O26" s="17">
        <v>588812.18000000005</v>
      </c>
      <c r="P26" s="17">
        <v>0</v>
      </c>
      <c r="Q26" s="17">
        <v>0</v>
      </c>
      <c r="R26" s="17">
        <v>2938</v>
      </c>
      <c r="S26" s="12">
        <v>591750.18000000005</v>
      </c>
      <c r="T26" s="16">
        <v>0</v>
      </c>
      <c r="U26" s="17">
        <v>-2403293.46</v>
      </c>
      <c r="V26" s="17">
        <v>0</v>
      </c>
      <c r="W26" s="17">
        <v>0</v>
      </c>
      <c r="X26" s="17">
        <v>0</v>
      </c>
      <c r="Y26" s="12">
        <v>-2403293.46</v>
      </c>
      <c r="Z26" s="16">
        <v>145902.49</v>
      </c>
      <c r="AA26" s="17">
        <v>68638.45</v>
      </c>
      <c r="AB26" s="17">
        <v>0</v>
      </c>
      <c r="AC26" s="17">
        <v>0</v>
      </c>
      <c r="AD26" s="17">
        <v>0</v>
      </c>
      <c r="AE26" s="12">
        <v>214540.94</v>
      </c>
    </row>
    <row r="27" spans="1:31" x14ac:dyDescent="0.25">
      <c r="A27" s="4" t="s">
        <v>18</v>
      </c>
      <c r="B27" s="92">
        <v>3130367</v>
      </c>
      <c r="C27" s="87">
        <v>9819593</v>
      </c>
      <c r="D27" s="87">
        <v>805369</v>
      </c>
      <c r="E27" s="87">
        <v>0</v>
      </c>
      <c r="F27" s="87">
        <v>0</v>
      </c>
      <c r="G27" s="93">
        <v>13755329</v>
      </c>
      <c r="H27" s="16">
        <v>1959397</v>
      </c>
      <c r="I27" s="17">
        <v>5840329</v>
      </c>
      <c r="J27" s="17">
        <v>485072</v>
      </c>
      <c r="K27" s="17">
        <v>0</v>
      </c>
      <c r="L27" s="17">
        <v>0</v>
      </c>
      <c r="M27" s="12">
        <v>8284798</v>
      </c>
      <c r="N27" s="16">
        <v>662830</v>
      </c>
      <c r="O27" s="17">
        <v>3773999</v>
      </c>
      <c r="P27" s="17">
        <v>275930</v>
      </c>
      <c r="Q27" s="17">
        <v>0</v>
      </c>
      <c r="R27" s="17">
        <v>0</v>
      </c>
      <c r="S27" s="12">
        <v>4712759</v>
      </c>
      <c r="T27" s="16">
        <v>0</v>
      </c>
      <c r="U27" s="17">
        <v>0</v>
      </c>
      <c r="V27" s="17">
        <v>0</v>
      </c>
      <c r="W27" s="17">
        <v>0</v>
      </c>
      <c r="X27" s="17">
        <v>0</v>
      </c>
      <c r="Y27" s="12">
        <v>0</v>
      </c>
      <c r="Z27" s="16">
        <v>508140</v>
      </c>
      <c r="AA27" s="17">
        <v>205265</v>
      </c>
      <c r="AB27" s="17">
        <v>44367</v>
      </c>
      <c r="AC27" s="17">
        <v>0</v>
      </c>
      <c r="AD27" s="17">
        <v>0</v>
      </c>
      <c r="AE27" s="12">
        <v>757772</v>
      </c>
    </row>
    <row r="28" spans="1:31" x14ac:dyDescent="0.25">
      <c r="A28" s="4" t="s">
        <v>19</v>
      </c>
      <c r="B28" s="92">
        <v>2226027</v>
      </c>
      <c r="C28" s="87">
        <v>5961728</v>
      </c>
      <c r="D28" s="87">
        <v>2013686</v>
      </c>
      <c r="E28" s="87">
        <v>0</v>
      </c>
      <c r="F28" s="87">
        <v>9659</v>
      </c>
      <c r="G28" s="93">
        <v>10211100</v>
      </c>
      <c r="H28" s="16">
        <v>2226027</v>
      </c>
      <c r="I28" s="17">
        <v>5961728</v>
      </c>
      <c r="J28" s="17">
        <v>2013686</v>
      </c>
      <c r="K28" s="17">
        <v>0</v>
      </c>
      <c r="L28" s="17">
        <v>9659</v>
      </c>
      <c r="M28" s="12">
        <v>10211100</v>
      </c>
      <c r="N28" s="16">
        <v>0</v>
      </c>
      <c r="O28" s="17">
        <v>0</v>
      </c>
      <c r="P28" s="17">
        <v>0</v>
      </c>
      <c r="Q28" s="17">
        <v>0</v>
      </c>
      <c r="R28" s="17">
        <v>0</v>
      </c>
      <c r="S28" s="12">
        <v>0</v>
      </c>
      <c r="T28" s="16">
        <v>0</v>
      </c>
      <c r="U28" s="17">
        <v>0</v>
      </c>
      <c r="V28" s="17">
        <v>0</v>
      </c>
      <c r="W28" s="17">
        <v>0</v>
      </c>
      <c r="X28" s="17">
        <v>0</v>
      </c>
      <c r="Y28" s="12">
        <v>0</v>
      </c>
      <c r="Z28" s="16">
        <v>0</v>
      </c>
      <c r="AA28" s="17">
        <v>0</v>
      </c>
      <c r="AB28" s="17">
        <v>0</v>
      </c>
      <c r="AC28" s="17">
        <v>0</v>
      </c>
      <c r="AD28" s="17">
        <v>0</v>
      </c>
      <c r="AE28" s="12">
        <v>0</v>
      </c>
    </row>
    <row r="29" spans="1:31" x14ac:dyDescent="0.25">
      <c r="A29" s="4" t="s">
        <v>20</v>
      </c>
      <c r="B29" s="92">
        <v>832671.23699999996</v>
      </c>
      <c r="C29" s="87">
        <v>14985245.491</v>
      </c>
      <c r="D29" s="87">
        <v>362318.03</v>
      </c>
      <c r="E29" s="87">
        <v>389758.54</v>
      </c>
      <c r="F29" s="87">
        <v>55461.939999999995</v>
      </c>
      <c r="G29" s="93">
        <v>16625455.237999998</v>
      </c>
      <c r="H29" s="16">
        <v>650345.72</v>
      </c>
      <c r="I29" s="17">
        <v>10896255.48</v>
      </c>
      <c r="J29" s="17">
        <v>362318.03</v>
      </c>
      <c r="K29" s="17">
        <v>389758.54</v>
      </c>
      <c r="L29" s="17">
        <v>52037.17</v>
      </c>
      <c r="M29" s="12">
        <v>12350714.939999999</v>
      </c>
      <c r="N29" s="16">
        <v>122930.21</v>
      </c>
      <c r="O29" s="17">
        <v>4088833.57</v>
      </c>
      <c r="P29" s="17">
        <v>0</v>
      </c>
      <c r="Q29" s="17">
        <v>0</v>
      </c>
      <c r="R29" s="17">
        <v>2140.77</v>
      </c>
      <c r="S29" s="12">
        <v>4213904.55</v>
      </c>
      <c r="T29" s="16">
        <v>0</v>
      </c>
      <c r="U29" s="17">
        <v>0</v>
      </c>
      <c r="V29" s="17">
        <v>0</v>
      </c>
      <c r="W29" s="17">
        <v>0</v>
      </c>
      <c r="X29" s="17">
        <v>0</v>
      </c>
      <c r="Y29" s="12">
        <v>0</v>
      </c>
      <c r="Z29" s="16">
        <v>59395.307000000001</v>
      </c>
      <c r="AA29" s="17">
        <v>156.44100000000003</v>
      </c>
      <c r="AB29" s="17">
        <v>0</v>
      </c>
      <c r="AC29" s="17">
        <v>0</v>
      </c>
      <c r="AD29" s="17">
        <v>1284</v>
      </c>
      <c r="AE29" s="12">
        <v>60835.748</v>
      </c>
    </row>
    <row r="30" spans="1:31" x14ac:dyDescent="0.25">
      <c r="A30" s="4" t="s">
        <v>21</v>
      </c>
      <c r="B30" s="92">
        <v>281966</v>
      </c>
      <c r="C30" s="87">
        <v>1475624</v>
      </c>
      <c r="D30" s="87">
        <v>34966</v>
      </c>
      <c r="E30" s="87">
        <v>4711</v>
      </c>
      <c r="F30" s="87">
        <v>0</v>
      </c>
      <c r="G30" s="93">
        <v>1797267</v>
      </c>
      <c r="H30" s="16">
        <v>281966</v>
      </c>
      <c r="I30" s="17">
        <v>1475624</v>
      </c>
      <c r="J30" s="17">
        <v>34966</v>
      </c>
      <c r="K30" s="17">
        <v>4711</v>
      </c>
      <c r="L30" s="17">
        <v>0</v>
      </c>
      <c r="M30" s="12">
        <v>1797267</v>
      </c>
      <c r="N30" s="16">
        <v>0</v>
      </c>
      <c r="O30" s="17">
        <v>0</v>
      </c>
      <c r="P30" s="17">
        <v>0</v>
      </c>
      <c r="Q30" s="17">
        <v>0</v>
      </c>
      <c r="R30" s="17">
        <v>0</v>
      </c>
      <c r="S30" s="12">
        <v>0</v>
      </c>
      <c r="T30" s="16">
        <v>0</v>
      </c>
      <c r="U30" s="17">
        <v>0</v>
      </c>
      <c r="V30" s="17">
        <v>0</v>
      </c>
      <c r="W30" s="17">
        <v>0</v>
      </c>
      <c r="X30" s="17">
        <v>0</v>
      </c>
      <c r="Y30" s="12">
        <v>0</v>
      </c>
      <c r="Z30" s="16">
        <v>0</v>
      </c>
      <c r="AA30" s="17">
        <v>0</v>
      </c>
      <c r="AB30" s="17">
        <v>0</v>
      </c>
      <c r="AC30" s="17">
        <v>0</v>
      </c>
      <c r="AD30" s="17">
        <v>0</v>
      </c>
      <c r="AE30" s="12">
        <v>0</v>
      </c>
    </row>
    <row r="31" spans="1:31" x14ac:dyDescent="0.25">
      <c r="A31" s="4" t="s">
        <v>22</v>
      </c>
      <c r="B31" s="92">
        <v>363330.32</v>
      </c>
      <c r="C31" s="87">
        <v>12932307.690000001</v>
      </c>
      <c r="D31" s="87">
        <v>0</v>
      </c>
      <c r="E31" s="87">
        <v>0</v>
      </c>
      <c r="F31" s="87">
        <v>72633.47</v>
      </c>
      <c r="G31" s="93">
        <v>13368271.48</v>
      </c>
      <c r="H31" s="16">
        <v>0</v>
      </c>
      <c r="I31" s="17">
        <v>4036298.71</v>
      </c>
      <c r="J31" s="17">
        <v>0</v>
      </c>
      <c r="K31" s="17">
        <v>0</v>
      </c>
      <c r="L31" s="17">
        <v>0</v>
      </c>
      <c r="M31" s="12">
        <v>4036298.71</v>
      </c>
      <c r="N31" s="16">
        <v>0</v>
      </c>
      <c r="O31" s="17">
        <v>2299771.7400000002</v>
      </c>
      <c r="P31" s="17">
        <v>0</v>
      </c>
      <c r="Q31" s="17">
        <v>0</v>
      </c>
      <c r="R31" s="17">
        <v>0</v>
      </c>
      <c r="S31" s="12">
        <v>2299771.7400000002</v>
      </c>
      <c r="T31" s="16">
        <v>0</v>
      </c>
      <c r="U31" s="17">
        <v>6432256.0099999998</v>
      </c>
      <c r="V31" s="17">
        <v>0</v>
      </c>
      <c r="W31" s="17">
        <v>0</v>
      </c>
      <c r="X31" s="17">
        <v>0</v>
      </c>
      <c r="Y31" s="12">
        <v>6432256.0099999998</v>
      </c>
      <c r="Z31" s="16">
        <v>363330.32</v>
      </c>
      <c r="AA31" s="17">
        <v>163981.23000000001</v>
      </c>
      <c r="AB31" s="17">
        <v>0</v>
      </c>
      <c r="AC31" s="17">
        <v>0</v>
      </c>
      <c r="AD31" s="17">
        <v>72633.47</v>
      </c>
      <c r="AE31" s="12">
        <v>599945.02</v>
      </c>
    </row>
    <row r="32" spans="1:31" x14ac:dyDescent="0.25">
      <c r="A32" s="4" t="s">
        <v>23</v>
      </c>
      <c r="B32" s="92">
        <v>582720</v>
      </c>
      <c r="C32" s="87">
        <v>2241305</v>
      </c>
      <c r="D32" s="87">
        <v>0</v>
      </c>
      <c r="E32" s="87">
        <v>0</v>
      </c>
      <c r="F32" s="87">
        <v>-1837644</v>
      </c>
      <c r="G32" s="93">
        <v>986381</v>
      </c>
      <c r="H32" s="16">
        <v>582720</v>
      </c>
      <c r="I32" s="17">
        <v>1826480</v>
      </c>
      <c r="J32" s="17">
        <v>0</v>
      </c>
      <c r="K32" s="17">
        <v>0</v>
      </c>
      <c r="L32" s="17">
        <v>-1837644</v>
      </c>
      <c r="M32" s="12">
        <v>571556</v>
      </c>
      <c r="N32" s="16">
        <v>0</v>
      </c>
      <c r="O32" s="17">
        <v>367150</v>
      </c>
      <c r="P32" s="17">
        <v>0</v>
      </c>
      <c r="Q32" s="17">
        <v>0</v>
      </c>
      <c r="R32" s="17">
        <v>0</v>
      </c>
      <c r="S32" s="12">
        <v>367150</v>
      </c>
      <c r="T32" s="16">
        <v>0</v>
      </c>
      <c r="U32" s="17">
        <v>41458</v>
      </c>
      <c r="V32" s="17">
        <v>0</v>
      </c>
      <c r="W32" s="17">
        <v>0</v>
      </c>
      <c r="X32" s="17">
        <v>0</v>
      </c>
      <c r="Y32" s="12">
        <v>41458</v>
      </c>
      <c r="Z32" s="16">
        <v>0</v>
      </c>
      <c r="AA32" s="17">
        <v>6217</v>
      </c>
      <c r="AB32" s="17">
        <v>0</v>
      </c>
      <c r="AC32" s="17">
        <v>0</v>
      </c>
      <c r="AD32" s="17">
        <v>0</v>
      </c>
      <c r="AE32" s="12">
        <v>6217</v>
      </c>
    </row>
    <row r="33" spans="1:31" x14ac:dyDescent="0.25">
      <c r="A33" s="4" t="s">
        <v>24</v>
      </c>
      <c r="B33" s="92">
        <v>223000</v>
      </c>
      <c r="C33" s="87">
        <v>1850000</v>
      </c>
      <c r="D33" s="87">
        <v>8000</v>
      </c>
      <c r="E33" s="87">
        <v>0</v>
      </c>
      <c r="F33" s="87">
        <v>53000</v>
      </c>
      <c r="G33" s="93">
        <v>2134000</v>
      </c>
      <c r="H33" s="16">
        <v>35000</v>
      </c>
      <c r="I33" s="17">
        <v>1137000</v>
      </c>
      <c r="J33" s="17">
        <v>8000</v>
      </c>
      <c r="K33" s="17">
        <v>0</v>
      </c>
      <c r="L33" s="17">
        <v>53000</v>
      </c>
      <c r="M33" s="12">
        <v>1233000</v>
      </c>
      <c r="N33" s="16">
        <v>0</v>
      </c>
      <c r="O33" s="17">
        <v>713000</v>
      </c>
      <c r="P33" s="17">
        <v>0</v>
      </c>
      <c r="Q33" s="17">
        <v>0</v>
      </c>
      <c r="R33" s="17">
        <v>0</v>
      </c>
      <c r="S33" s="12">
        <v>713000</v>
      </c>
      <c r="T33" s="16">
        <v>0</v>
      </c>
      <c r="U33" s="17">
        <v>0</v>
      </c>
      <c r="V33" s="17">
        <v>0</v>
      </c>
      <c r="W33" s="17">
        <v>0</v>
      </c>
      <c r="X33" s="17">
        <v>0</v>
      </c>
      <c r="Y33" s="12">
        <v>0</v>
      </c>
      <c r="Z33" s="16">
        <v>188000</v>
      </c>
      <c r="AA33" s="17">
        <v>0</v>
      </c>
      <c r="AB33" s="17">
        <v>0</v>
      </c>
      <c r="AC33" s="17">
        <v>0</v>
      </c>
      <c r="AD33" s="17">
        <v>0</v>
      </c>
      <c r="AE33" s="12">
        <v>188000</v>
      </c>
    </row>
    <row r="34" spans="1:31" ht="13.2" customHeight="1" x14ac:dyDescent="0.25">
      <c r="A34" s="4" t="s">
        <v>25</v>
      </c>
      <c r="B34" s="92">
        <v>2610232.2800000003</v>
      </c>
      <c r="C34" s="87">
        <v>14849506.609999999</v>
      </c>
      <c r="D34" s="87">
        <v>2362892.37</v>
      </c>
      <c r="E34" s="87">
        <v>897.13</v>
      </c>
      <c r="F34" s="87">
        <v>97328.39</v>
      </c>
      <c r="G34" s="93">
        <v>19920856.780000001</v>
      </c>
      <c r="H34" s="16">
        <v>1258322.8400000001</v>
      </c>
      <c r="I34" s="17">
        <v>438856.54</v>
      </c>
      <c r="J34" s="17">
        <v>0</v>
      </c>
      <c r="K34" s="17">
        <v>0</v>
      </c>
      <c r="L34" s="17">
        <v>0</v>
      </c>
      <c r="M34" s="12">
        <v>1697179.3800000001</v>
      </c>
      <c r="N34" s="16">
        <v>436461.77</v>
      </c>
      <c r="O34" s="17">
        <v>4619216.63</v>
      </c>
      <c r="P34" s="17">
        <v>0</v>
      </c>
      <c r="Q34" s="17">
        <v>0</v>
      </c>
      <c r="R34" s="17">
        <v>0</v>
      </c>
      <c r="S34" s="12">
        <v>5055678.4000000004</v>
      </c>
      <c r="T34" s="16">
        <v>837178.92</v>
      </c>
      <c r="U34" s="17">
        <v>2656973.87</v>
      </c>
      <c r="V34" s="17">
        <v>60290.239999999998</v>
      </c>
      <c r="W34" s="17">
        <v>803.13</v>
      </c>
      <c r="X34" s="17">
        <v>0</v>
      </c>
      <c r="Y34" s="12">
        <v>3555246.16</v>
      </c>
      <c r="Z34" s="16">
        <v>78268.75</v>
      </c>
      <c r="AA34" s="17">
        <v>7134459.5700000003</v>
      </c>
      <c r="AB34" s="17">
        <v>2302602.13</v>
      </c>
      <c r="AC34" s="17">
        <v>94</v>
      </c>
      <c r="AD34" s="17">
        <v>97328.39</v>
      </c>
      <c r="AE34" s="12">
        <v>9612752.8399999999</v>
      </c>
    </row>
    <row r="35" spans="1:31" x14ac:dyDescent="0.25">
      <c r="A35" s="4" t="s">
        <v>26</v>
      </c>
      <c r="B35" s="92">
        <v>559935.32000000007</v>
      </c>
      <c r="C35" s="87">
        <v>14448303.300000001</v>
      </c>
      <c r="D35" s="87">
        <v>105792</v>
      </c>
      <c r="E35" s="87">
        <v>0</v>
      </c>
      <c r="F35" s="87">
        <v>575225.67000000004</v>
      </c>
      <c r="G35" s="93">
        <v>15689256.290000003</v>
      </c>
      <c r="H35" s="16">
        <v>398169.46</v>
      </c>
      <c r="I35" s="17">
        <v>10462097.9</v>
      </c>
      <c r="J35" s="17">
        <v>89164</v>
      </c>
      <c r="K35" s="17">
        <v>0</v>
      </c>
      <c r="L35" s="17">
        <v>1753.26</v>
      </c>
      <c r="M35" s="12">
        <v>10951184.620000001</v>
      </c>
      <c r="N35" s="16">
        <v>138207.32999999999</v>
      </c>
      <c r="O35" s="17">
        <v>3632637.95</v>
      </c>
      <c r="P35" s="17">
        <v>0</v>
      </c>
      <c r="Q35" s="17">
        <v>0</v>
      </c>
      <c r="R35" s="17">
        <v>0</v>
      </c>
      <c r="S35" s="12">
        <v>3770845.2800000003</v>
      </c>
      <c r="T35" s="16">
        <v>0</v>
      </c>
      <c r="U35" s="17">
        <v>0</v>
      </c>
      <c r="V35" s="17">
        <v>0</v>
      </c>
      <c r="W35" s="17">
        <v>0</v>
      </c>
      <c r="X35" s="17">
        <v>0</v>
      </c>
      <c r="Y35" s="12">
        <v>0</v>
      </c>
      <c r="Z35" s="16">
        <v>23558.53</v>
      </c>
      <c r="AA35" s="17">
        <v>353567.45</v>
      </c>
      <c r="AB35" s="17">
        <v>16628</v>
      </c>
      <c r="AC35" s="17">
        <v>0</v>
      </c>
      <c r="AD35" s="17">
        <v>573472.41</v>
      </c>
      <c r="AE35" s="12">
        <v>967226.39</v>
      </c>
    </row>
    <row r="36" spans="1:31" x14ac:dyDescent="0.25">
      <c r="A36" s="4" t="s">
        <v>27</v>
      </c>
      <c r="B36" s="92">
        <v>3293133.9699999997</v>
      </c>
      <c r="C36" s="87">
        <v>29138757.960000005</v>
      </c>
      <c r="D36" s="87">
        <v>5995523.9199999999</v>
      </c>
      <c r="E36" s="87">
        <v>0</v>
      </c>
      <c r="F36" s="87">
        <v>1346146.83</v>
      </c>
      <c r="G36" s="93">
        <v>39773562.680000007</v>
      </c>
      <c r="H36" s="16">
        <v>1678767.14</v>
      </c>
      <c r="I36" s="17">
        <v>19829579.5</v>
      </c>
      <c r="J36" s="17">
        <v>5874414.7800000003</v>
      </c>
      <c r="K36" s="17">
        <v>0</v>
      </c>
      <c r="L36" s="17">
        <v>879290.86</v>
      </c>
      <c r="M36" s="12">
        <v>28262052.280000001</v>
      </c>
      <c r="N36" s="16">
        <v>4490.03</v>
      </c>
      <c r="O36" s="17">
        <v>8572976.1300000008</v>
      </c>
      <c r="P36" s="17">
        <v>121109.14</v>
      </c>
      <c r="Q36" s="17">
        <v>0</v>
      </c>
      <c r="R36" s="17">
        <v>13043.32</v>
      </c>
      <c r="S36" s="12">
        <v>8711618.620000001</v>
      </c>
      <c r="T36" s="16">
        <v>425923.27</v>
      </c>
      <c r="U36" s="17">
        <v>166073.54999999999</v>
      </c>
      <c r="V36" s="17">
        <v>0</v>
      </c>
      <c r="W36" s="17">
        <v>0</v>
      </c>
      <c r="X36" s="17">
        <v>342776.11</v>
      </c>
      <c r="Y36" s="12">
        <v>934772.93</v>
      </c>
      <c r="Z36" s="16">
        <v>1183953.53</v>
      </c>
      <c r="AA36" s="17">
        <v>570128.78</v>
      </c>
      <c r="AB36" s="17">
        <v>0</v>
      </c>
      <c r="AC36" s="17">
        <v>0</v>
      </c>
      <c r="AD36" s="17">
        <v>111036.54</v>
      </c>
      <c r="AE36" s="12">
        <v>1865118.85</v>
      </c>
    </row>
    <row r="37" spans="1:31" x14ac:dyDescent="0.25">
      <c r="A37" s="4" t="s">
        <v>28</v>
      </c>
      <c r="B37" s="92">
        <v>1817237</v>
      </c>
      <c r="C37" s="87">
        <v>8003996</v>
      </c>
      <c r="D37" s="87">
        <v>253777</v>
      </c>
      <c r="E37" s="87">
        <v>0</v>
      </c>
      <c r="F37" s="87">
        <v>13594</v>
      </c>
      <c r="G37" s="93">
        <v>10088604</v>
      </c>
      <c r="H37" s="16">
        <v>1063705</v>
      </c>
      <c r="I37" s="17">
        <v>6776650</v>
      </c>
      <c r="J37" s="17">
        <v>253777</v>
      </c>
      <c r="K37" s="17">
        <v>0</v>
      </c>
      <c r="L37" s="17">
        <v>13425</v>
      </c>
      <c r="M37" s="12">
        <v>8107557</v>
      </c>
      <c r="N37" s="16">
        <v>0</v>
      </c>
      <c r="O37" s="17">
        <v>33744</v>
      </c>
      <c r="P37" s="17">
        <v>0</v>
      </c>
      <c r="Q37" s="17">
        <v>0</v>
      </c>
      <c r="R37" s="17">
        <v>0</v>
      </c>
      <c r="S37" s="12">
        <v>33744</v>
      </c>
      <c r="T37" s="16">
        <v>0</v>
      </c>
      <c r="U37" s="17">
        <v>4379</v>
      </c>
      <c r="V37" s="17">
        <v>0</v>
      </c>
      <c r="W37" s="17">
        <v>0</v>
      </c>
      <c r="X37" s="17">
        <v>0</v>
      </c>
      <c r="Y37" s="12">
        <v>4379</v>
      </c>
      <c r="Z37" s="16">
        <v>753532</v>
      </c>
      <c r="AA37" s="17">
        <v>1189223</v>
      </c>
      <c r="AB37" s="17">
        <v>0</v>
      </c>
      <c r="AC37" s="17">
        <v>0</v>
      </c>
      <c r="AD37" s="17">
        <v>169</v>
      </c>
      <c r="AE37" s="12">
        <v>1942924</v>
      </c>
    </row>
    <row r="38" spans="1:31" x14ac:dyDescent="0.25">
      <c r="A38" s="4" t="s">
        <v>29</v>
      </c>
      <c r="B38" s="92">
        <v>508003</v>
      </c>
      <c r="C38" s="87">
        <v>2634388</v>
      </c>
      <c r="D38" s="87">
        <v>0</v>
      </c>
      <c r="E38" s="87">
        <v>0</v>
      </c>
      <c r="F38" s="87">
        <v>0</v>
      </c>
      <c r="G38" s="93">
        <v>3142391</v>
      </c>
      <c r="H38" s="16">
        <v>472944</v>
      </c>
      <c r="I38" s="17">
        <v>2534074</v>
      </c>
      <c r="J38" s="17">
        <v>0</v>
      </c>
      <c r="K38" s="17">
        <v>0</v>
      </c>
      <c r="L38" s="17">
        <v>0</v>
      </c>
      <c r="M38" s="12">
        <v>3007018</v>
      </c>
      <c r="N38" s="16">
        <v>0</v>
      </c>
      <c r="O38" s="17">
        <v>0</v>
      </c>
      <c r="P38" s="17">
        <v>0</v>
      </c>
      <c r="Q38" s="17">
        <v>0</v>
      </c>
      <c r="R38" s="17">
        <v>0</v>
      </c>
      <c r="S38" s="12">
        <v>0</v>
      </c>
      <c r="T38" s="16">
        <v>0</v>
      </c>
      <c r="U38" s="17">
        <v>0</v>
      </c>
      <c r="V38" s="17">
        <v>0</v>
      </c>
      <c r="W38" s="17">
        <v>0</v>
      </c>
      <c r="X38" s="17">
        <v>0</v>
      </c>
      <c r="Y38" s="12">
        <v>0</v>
      </c>
      <c r="Z38" s="16">
        <v>35059</v>
      </c>
      <c r="AA38" s="17">
        <v>100314</v>
      </c>
      <c r="AB38" s="17">
        <v>0</v>
      </c>
      <c r="AC38" s="17">
        <v>0</v>
      </c>
      <c r="AD38" s="17">
        <v>0</v>
      </c>
      <c r="AE38" s="12">
        <v>135373</v>
      </c>
    </row>
    <row r="39" spans="1:31" x14ac:dyDescent="0.25">
      <c r="A39" s="4" t="s">
        <v>30</v>
      </c>
      <c r="B39" s="92">
        <v>165559</v>
      </c>
      <c r="C39" s="87">
        <v>499335</v>
      </c>
      <c r="D39" s="87">
        <v>32629</v>
      </c>
      <c r="E39" s="87">
        <v>0</v>
      </c>
      <c r="F39" s="87">
        <v>238158</v>
      </c>
      <c r="G39" s="93">
        <v>935681</v>
      </c>
      <c r="H39" s="16">
        <v>19225</v>
      </c>
      <c r="I39" s="17">
        <v>263378</v>
      </c>
      <c r="J39" s="17">
        <v>32629</v>
      </c>
      <c r="K39" s="17">
        <v>0</v>
      </c>
      <c r="L39" s="17">
        <v>222046</v>
      </c>
      <c r="M39" s="12">
        <v>537278</v>
      </c>
      <c r="N39" s="16">
        <v>0</v>
      </c>
      <c r="O39" s="17">
        <v>189537</v>
      </c>
      <c r="P39" s="17">
        <v>0</v>
      </c>
      <c r="Q39" s="17">
        <v>0</v>
      </c>
      <c r="R39" s="17">
        <v>15991</v>
      </c>
      <c r="S39" s="12">
        <v>205528</v>
      </c>
      <c r="T39" s="16">
        <v>29036</v>
      </c>
      <c r="U39" s="17">
        <v>14045</v>
      </c>
      <c r="V39" s="17">
        <v>0</v>
      </c>
      <c r="W39" s="17">
        <v>0</v>
      </c>
      <c r="X39" s="17">
        <v>0</v>
      </c>
      <c r="Y39" s="12">
        <v>43081</v>
      </c>
      <c r="Z39" s="16">
        <v>117298</v>
      </c>
      <c r="AA39" s="17">
        <v>32375</v>
      </c>
      <c r="AB39" s="17">
        <v>0</v>
      </c>
      <c r="AC39" s="17">
        <v>0</v>
      </c>
      <c r="AD39" s="17">
        <v>121</v>
      </c>
      <c r="AE39" s="12">
        <v>149794</v>
      </c>
    </row>
    <row r="40" spans="1:31" x14ac:dyDescent="0.25">
      <c r="A40" s="4" t="s">
        <v>31</v>
      </c>
      <c r="B40" s="92">
        <v>855669</v>
      </c>
      <c r="C40" s="87">
        <v>6814167</v>
      </c>
      <c r="D40" s="87">
        <v>25100</v>
      </c>
      <c r="E40" s="87">
        <v>0</v>
      </c>
      <c r="F40" s="87">
        <v>0</v>
      </c>
      <c r="G40" s="93">
        <v>7694936</v>
      </c>
      <c r="H40" s="16">
        <v>775994</v>
      </c>
      <c r="I40" s="17">
        <v>5642642</v>
      </c>
      <c r="J40" s="17">
        <v>25100</v>
      </c>
      <c r="K40" s="17">
        <v>0</v>
      </c>
      <c r="L40" s="17">
        <v>0</v>
      </c>
      <c r="M40" s="12">
        <v>6443736</v>
      </c>
      <c r="N40" s="16">
        <v>0</v>
      </c>
      <c r="O40" s="17">
        <v>1162145</v>
      </c>
      <c r="P40" s="17">
        <v>0</v>
      </c>
      <c r="Q40" s="17">
        <v>0</v>
      </c>
      <c r="R40" s="17">
        <v>0</v>
      </c>
      <c r="S40" s="12">
        <v>1162145</v>
      </c>
      <c r="T40" s="16">
        <v>0</v>
      </c>
      <c r="U40" s="17">
        <v>0</v>
      </c>
      <c r="V40" s="17">
        <v>0</v>
      </c>
      <c r="W40" s="17">
        <v>0</v>
      </c>
      <c r="X40" s="17">
        <v>0</v>
      </c>
      <c r="Y40" s="12">
        <v>0</v>
      </c>
      <c r="Z40" s="16">
        <v>79675</v>
      </c>
      <c r="AA40" s="17">
        <v>9380</v>
      </c>
      <c r="AB40" s="17">
        <v>0</v>
      </c>
      <c r="AC40" s="17">
        <v>0</v>
      </c>
      <c r="AD40" s="17">
        <v>0</v>
      </c>
      <c r="AE40" s="12">
        <v>89055</v>
      </c>
    </row>
    <row r="41" spans="1:31" x14ac:dyDescent="0.25">
      <c r="A41" s="4" t="s">
        <v>32</v>
      </c>
      <c r="B41" s="92">
        <v>857246.52</v>
      </c>
      <c r="C41" s="87">
        <v>1216610.96</v>
      </c>
      <c r="D41" s="87">
        <v>577070.51</v>
      </c>
      <c r="E41" s="87">
        <v>2192</v>
      </c>
      <c r="F41" s="87">
        <v>2185652.7799999998</v>
      </c>
      <c r="G41" s="93">
        <v>4838772.7699999996</v>
      </c>
      <c r="H41" s="16">
        <v>768092.53</v>
      </c>
      <c r="I41" s="17">
        <v>978733.15999999992</v>
      </c>
      <c r="J41" s="17">
        <v>561812.51</v>
      </c>
      <c r="K41" s="17">
        <v>2192</v>
      </c>
      <c r="L41" s="17">
        <v>2025929.15</v>
      </c>
      <c r="M41" s="12">
        <v>4336759.3499999996</v>
      </c>
      <c r="N41" s="16">
        <v>17256.990000000002</v>
      </c>
      <c r="O41" s="17">
        <v>237877.8</v>
      </c>
      <c r="P41" s="17">
        <v>0</v>
      </c>
      <c r="Q41" s="17">
        <v>0</v>
      </c>
      <c r="R41" s="17">
        <v>100243.62999999999</v>
      </c>
      <c r="S41" s="12">
        <v>355378.42</v>
      </c>
      <c r="T41" s="16">
        <v>0</v>
      </c>
      <c r="U41" s="17">
        <v>0</v>
      </c>
      <c r="V41" s="17">
        <v>0</v>
      </c>
      <c r="W41" s="17">
        <v>0</v>
      </c>
      <c r="X41" s="17">
        <v>0</v>
      </c>
      <c r="Y41" s="12">
        <v>0</v>
      </c>
      <c r="Z41" s="16">
        <v>71897</v>
      </c>
      <c r="AA41" s="17">
        <v>0</v>
      </c>
      <c r="AB41" s="17">
        <v>15258</v>
      </c>
      <c r="AC41" s="17">
        <v>0</v>
      </c>
      <c r="AD41" s="17">
        <v>59480</v>
      </c>
      <c r="AE41" s="12">
        <v>146635</v>
      </c>
    </row>
    <row r="42" spans="1:31" x14ac:dyDescent="0.25">
      <c r="A42" s="4" t="s">
        <v>33</v>
      </c>
      <c r="B42" s="92">
        <v>3802862.9556339514</v>
      </c>
      <c r="C42" s="87">
        <v>12165411.908577353</v>
      </c>
      <c r="D42" s="87">
        <v>2727331.153573337</v>
      </c>
      <c r="E42" s="87">
        <v>0</v>
      </c>
      <c r="F42" s="87">
        <v>2176888.445437423</v>
      </c>
      <c r="G42" s="93">
        <v>20872494.463222064</v>
      </c>
      <c r="H42" s="16">
        <v>3493996.8602364617</v>
      </c>
      <c r="I42" s="17">
        <v>9912464.1351882312</v>
      </c>
      <c r="J42" s="17">
        <v>2727331.153573337</v>
      </c>
      <c r="K42" s="17">
        <v>0</v>
      </c>
      <c r="L42" s="17">
        <v>2176404.4554374227</v>
      </c>
      <c r="M42" s="12">
        <v>18310196.604435451</v>
      </c>
      <c r="N42" s="16">
        <v>3508.4435983263597</v>
      </c>
      <c r="O42" s="17">
        <v>2232518.5622594142</v>
      </c>
      <c r="P42" s="17">
        <v>0</v>
      </c>
      <c r="Q42" s="17">
        <v>0</v>
      </c>
      <c r="R42" s="17">
        <v>483.99</v>
      </c>
      <c r="S42" s="12">
        <v>2236510.9958577408</v>
      </c>
      <c r="T42" s="16">
        <v>0</v>
      </c>
      <c r="U42" s="17">
        <v>0</v>
      </c>
      <c r="V42" s="17">
        <v>0</v>
      </c>
      <c r="W42" s="17">
        <v>0</v>
      </c>
      <c r="X42" s="17">
        <v>0</v>
      </c>
      <c r="Y42" s="12">
        <v>0</v>
      </c>
      <c r="Z42" s="16">
        <v>305357.6517991632</v>
      </c>
      <c r="AA42" s="17">
        <v>20429.211129707113</v>
      </c>
      <c r="AB42" s="17">
        <v>0</v>
      </c>
      <c r="AC42" s="17">
        <v>0</v>
      </c>
      <c r="AD42" s="17">
        <v>0</v>
      </c>
      <c r="AE42" s="12">
        <v>325786.86292887031</v>
      </c>
    </row>
    <row r="43" spans="1:31" x14ac:dyDescent="0.25">
      <c r="A43" s="4" t="s">
        <v>34</v>
      </c>
      <c r="B43" s="92">
        <v>193345</v>
      </c>
      <c r="C43" s="87">
        <v>2009284</v>
      </c>
      <c r="D43" s="87">
        <v>0</v>
      </c>
      <c r="E43" s="87">
        <v>0</v>
      </c>
      <c r="F43" s="87">
        <v>223070</v>
      </c>
      <c r="G43" s="93">
        <v>2425699</v>
      </c>
      <c r="H43" s="16">
        <v>11049</v>
      </c>
      <c r="I43" s="17">
        <v>739160</v>
      </c>
      <c r="J43" s="17">
        <v>0</v>
      </c>
      <c r="K43" s="17">
        <v>0</v>
      </c>
      <c r="L43" s="17">
        <v>0</v>
      </c>
      <c r="M43" s="12">
        <v>750209</v>
      </c>
      <c r="N43" s="16">
        <v>166842</v>
      </c>
      <c r="O43" s="17">
        <v>1270124</v>
      </c>
      <c r="P43" s="17">
        <v>0</v>
      </c>
      <c r="Q43" s="17">
        <v>0</v>
      </c>
      <c r="R43" s="17">
        <v>206336</v>
      </c>
      <c r="S43" s="12">
        <v>1643302</v>
      </c>
      <c r="T43" s="16">
        <v>15454</v>
      </c>
      <c r="U43" s="17">
        <v>0</v>
      </c>
      <c r="V43" s="17">
        <v>0</v>
      </c>
      <c r="W43" s="17">
        <v>0</v>
      </c>
      <c r="X43" s="17">
        <v>0</v>
      </c>
      <c r="Y43" s="12">
        <v>15454</v>
      </c>
      <c r="Z43" s="16">
        <v>0</v>
      </c>
      <c r="AA43" s="17">
        <v>0</v>
      </c>
      <c r="AB43" s="17">
        <v>0</v>
      </c>
      <c r="AC43" s="17">
        <v>0</v>
      </c>
      <c r="AD43" s="17">
        <v>16734</v>
      </c>
      <c r="AE43" s="12">
        <v>16734</v>
      </c>
    </row>
    <row r="44" spans="1:31" x14ac:dyDescent="0.25">
      <c r="A44" s="4" t="s">
        <v>35</v>
      </c>
      <c r="B44" s="92">
        <v>203243</v>
      </c>
      <c r="C44" s="87">
        <v>12835403</v>
      </c>
      <c r="D44" s="87">
        <v>0</v>
      </c>
      <c r="E44" s="87">
        <v>0</v>
      </c>
      <c r="F44" s="87">
        <v>0</v>
      </c>
      <c r="G44" s="93">
        <v>13038646</v>
      </c>
      <c r="H44" s="16">
        <v>203243</v>
      </c>
      <c r="I44" s="17">
        <v>5210410</v>
      </c>
      <c r="J44" s="17">
        <v>0</v>
      </c>
      <c r="K44" s="17">
        <v>0</v>
      </c>
      <c r="L44" s="17">
        <v>0</v>
      </c>
      <c r="M44" s="12">
        <v>5413653</v>
      </c>
      <c r="N44" s="16">
        <v>0</v>
      </c>
      <c r="O44" s="17">
        <v>3856189</v>
      </c>
      <c r="P44" s="17">
        <v>0</v>
      </c>
      <c r="Q44" s="17">
        <v>0</v>
      </c>
      <c r="R44" s="17">
        <v>0</v>
      </c>
      <c r="S44" s="12">
        <v>3856189</v>
      </c>
      <c r="T44" s="16">
        <v>0</v>
      </c>
      <c r="U44" s="17">
        <v>3551673</v>
      </c>
      <c r="V44" s="17">
        <v>0</v>
      </c>
      <c r="W44" s="17">
        <v>0</v>
      </c>
      <c r="X44" s="17">
        <v>0</v>
      </c>
      <c r="Y44" s="12">
        <v>3551673</v>
      </c>
      <c r="Z44" s="16">
        <v>0</v>
      </c>
      <c r="AA44" s="17">
        <v>217131</v>
      </c>
      <c r="AB44" s="17">
        <v>0</v>
      </c>
      <c r="AC44" s="17">
        <v>0</v>
      </c>
      <c r="AD44" s="17">
        <v>0</v>
      </c>
      <c r="AE44" s="12">
        <v>217131</v>
      </c>
    </row>
    <row r="45" spans="1:31" x14ac:dyDescent="0.25">
      <c r="A45" s="4" t="s">
        <v>36</v>
      </c>
      <c r="B45" s="92">
        <v>435174</v>
      </c>
      <c r="C45" s="87">
        <v>13120989</v>
      </c>
      <c r="D45" s="87">
        <v>24994.87</v>
      </c>
      <c r="E45" s="87">
        <v>0</v>
      </c>
      <c r="F45" s="87">
        <v>0</v>
      </c>
      <c r="G45" s="93">
        <v>13581157.870000001</v>
      </c>
      <c r="H45" s="16">
        <v>435174</v>
      </c>
      <c r="I45" s="17">
        <v>7519875</v>
      </c>
      <c r="J45" s="17">
        <v>22517.23</v>
      </c>
      <c r="K45" s="17">
        <v>0</v>
      </c>
      <c r="L45" s="17">
        <v>0</v>
      </c>
      <c r="M45" s="12">
        <v>7977566.2300000004</v>
      </c>
      <c r="N45" s="16">
        <v>0</v>
      </c>
      <c r="O45" s="17">
        <v>5017378</v>
      </c>
      <c r="P45" s="17">
        <v>0</v>
      </c>
      <c r="Q45" s="17">
        <v>0</v>
      </c>
      <c r="R45" s="17">
        <v>0</v>
      </c>
      <c r="S45" s="12">
        <v>5017378</v>
      </c>
      <c r="T45" s="16">
        <v>0</v>
      </c>
      <c r="U45" s="17">
        <v>583736</v>
      </c>
      <c r="V45" s="17">
        <v>0</v>
      </c>
      <c r="W45" s="17">
        <v>0</v>
      </c>
      <c r="X45" s="17">
        <v>0</v>
      </c>
      <c r="Y45" s="12">
        <v>583736</v>
      </c>
      <c r="Z45" s="16">
        <v>0</v>
      </c>
      <c r="AA45" s="17">
        <v>0</v>
      </c>
      <c r="AB45" s="17">
        <v>2477.64</v>
      </c>
      <c r="AC45" s="17">
        <v>0</v>
      </c>
      <c r="AD45" s="17">
        <v>0</v>
      </c>
      <c r="AE45" s="12">
        <v>2477.64</v>
      </c>
    </row>
    <row r="46" spans="1:31" x14ac:dyDescent="0.25">
      <c r="A46" s="4" t="s">
        <v>37</v>
      </c>
      <c r="B46" s="92">
        <v>760488.64261217951</v>
      </c>
      <c r="C46" s="87">
        <v>6693849.0875111511</v>
      </c>
      <c r="D46" s="87">
        <v>1632619.8063708805</v>
      </c>
      <c r="E46" s="87">
        <v>0</v>
      </c>
      <c r="F46" s="87">
        <v>1510709.4800000004</v>
      </c>
      <c r="G46" s="93">
        <v>10597667.016494213</v>
      </c>
      <c r="H46" s="16">
        <v>333156.11292723904</v>
      </c>
      <c r="I46" s="17">
        <v>5544397.5980973225</v>
      </c>
      <c r="J46" s="17">
        <v>1611583.4586890377</v>
      </c>
      <c r="K46" s="17">
        <v>0</v>
      </c>
      <c r="L46" s="17">
        <v>1455709.4800000004</v>
      </c>
      <c r="M46" s="12">
        <v>8944846.6497136001</v>
      </c>
      <c r="N46" s="16">
        <v>0</v>
      </c>
      <c r="O46" s="17">
        <v>1089519.1000000001</v>
      </c>
      <c r="P46" s="17">
        <v>0</v>
      </c>
      <c r="Q46" s="17">
        <v>0</v>
      </c>
      <c r="R46" s="17">
        <v>0</v>
      </c>
      <c r="S46" s="12">
        <v>1089519.1000000001</v>
      </c>
      <c r="T46" s="16">
        <v>0</v>
      </c>
      <c r="U46" s="17">
        <v>0</v>
      </c>
      <c r="V46" s="17">
        <v>0</v>
      </c>
      <c r="W46" s="17">
        <v>0</v>
      </c>
      <c r="X46" s="17">
        <v>0</v>
      </c>
      <c r="Y46" s="12">
        <v>0</v>
      </c>
      <c r="Z46" s="16">
        <v>427332.52968494047</v>
      </c>
      <c r="AA46" s="17">
        <v>59932.389413828969</v>
      </c>
      <c r="AB46" s="17">
        <v>21036.347681842861</v>
      </c>
      <c r="AC46" s="17">
        <v>0</v>
      </c>
      <c r="AD46" s="17">
        <v>55000</v>
      </c>
      <c r="AE46" s="12">
        <v>563301.26678061229</v>
      </c>
    </row>
    <row r="47" spans="1:31" x14ac:dyDescent="0.25">
      <c r="A47" s="4" t="s">
        <v>38</v>
      </c>
      <c r="B47" s="92">
        <v>106656.45</v>
      </c>
      <c r="C47" s="87">
        <v>1021820.34</v>
      </c>
      <c r="D47" s="87">
        <v>29677</v>
      </c>
      <c r="E47" s="87">
        <v>0</v>
      </c>
      <c r="F47" s="87">
        <v>0</v>
      </c>
      <c r="G47" s="93">
        <v>1158153.79</v>
      </c>
      <c r="H47" s="16">
        <v>106656.45</v>
      </c>
      <c r="I47" s="17">
        <v>311817.62</v>
      </c>
      <c r="J47" s="17">
        <v>29677</v>
      </c>
      <c r="K47" s="17">
        <v>0</v>
      </c>
      <c r="L47" s="17">
        <v>0</v>
      </c>
      <c r="M47" s="12">
        <v>448151.07</v>
      </c>
      <c r="N47" s="16">
        <v>0</v>
      </c>
      <c r="O47" s="17">
        <v>43157.65</v>
      </c>
      <c r="P47" s="17">
        <v>0</v>
      </c>
      <c r="Q47" s="17">
        <v>0</v>
      </c>
      <c r="R47" s="17">
        <v>0</v>
      </c>
      <c r="S47" s="12">
        <v>43157.65</v>
      </c>
      <c r="T47" s="16">
        <v>0</v>
      </c>
      <c r="U47" s="17">
        <v>666845.06999999995</v>
      </c>
      <c r="V47" s="17">
        <v>0</v>
      </c>
      <c r="W47" s="17">
        <v>0</v>
      </c>
      <c r="X47" s="17">
        <v>0</v>
      </c>
      <c r="Y47" s="12">
        <v>666845.06999999995</v>
      </c>
      <c r="Z47" s="16">
        <v>0</v>
      </c>
      <c r="AA47" s="17">
        <v>0</v>
      </c>
      <c r="AB47" s="17">
        <v>0</v>
      </c>
      <c r="AC47" s="17">
        <v>0</v>
      </c>
      <c r="AD47" s="17">
        <v>0</v>
      </c>
      <c r="AE47" s="12">
        <v>0</v>
      </c>
    </row>
    <row r="48" spans="1:31" x14ac:dyDescent="0.25">
      <c r="A48" s="4" t="s">
        <v>39</v>
      </c>
      <c r="B48" s="92">
        <v>678722.99600000004</v>
      </c>
      <c r="C48" s="87">
        <v>5458949.8999999985</v>
      </c>
      <c r="D48" s="87">
        <v>246880</v>
      </c>
      <c r="E48" s="87">
        <v>0</v>
      </c>
      <c r="F48" s="87">
        <v>118336.905</v>
      </c>
      <c r="G48" s="93">
        <v>6502889.8009999972</v>
      </c>
      <c r="H48" s="16">
        <v>274241.08399999997</v>
      </c>
      <c r="I48" s="17">
        <v>3318322.0089999982</v>
      </c>
      <c r="J48" s="17">
        <v>246880</v>
      </c>
      <c r="K48" s="17">
        <v>0</v>
      </c>
      <c r="L48" s="17">
        <v>14170.138000000001</v>
      </c>
      <c r="M48" s="12">
        <v>3853613.2309999978</v>
      </c>
      <c r="N48" s="16">
        <v>164091.25200000004</v>
      </c>
      <c r="O48" s="17">
        <v>2057847.0160000001</v>
      </c>
      <c r="P48" s="17">
        <v>0</v>
      </c>
      <c r="Q48" s="17">
        <v>0</v>
      </c>
      <c r="R48" s="17">
        <v>7207.5079999999998</v>
      </c>
      <c r="S48" s="12">
        <v>2229145.7760000001</v>
      </c>
      <c r="T48" s="16">
        <v>0</v>
      </c>
      <c r="U48" s="17">
        <v>0</v>
      </c>
      <c r="V48" s="17">
        <v>0</v>
      </c>
      <c r="W48" s="17">
        <v>0</v>
      </c>
      <c r="X48" s="17">
        <v>0</v>
      </c>
      <c r="Y48" s="12">
        <v>0</v>
      </c>
      <c r="Z48" s="16">
        <v>240390.65999999997</v>
      </c>
      <c r="AA48" s="17">
        <v>82780.875</v>
      </c>
      <c r="AB48" s="17">
        <v>0</v>
      </c>
      <c r="AC48" s="17">
        <v>0</v>
      </c>
      <c r="AD48" s="17">
        <v>96959.258999999991</v>
      </c>
      <c r="AE48" s="12">
        <v>420130.79399999999</v>
      </c>
    </row>
    <row r="49" spans="1:31" x14ac:dyDescent="0.25">
      <c r="A49" s="4" t="s">
        <v>40</v>
      </c>
      <c r="B49" s="92">
        <v>516108.15398811386</v>
      </c>
      <c r="C49" s="87">
        <v>9751910.4540221486</v>
      </c>
      <c r="D49" s="87">
        <v>361025.02999999997</v>
      </c>
      <c r="E49" s="87">
        <v>0</v>
      </c>
      <c r="F49" s="87">
        <v>71158.786277190622</v>
      </c>
      <c r="G49" s="93">
        <v>10700202.424287453</v>
      </c>
      <c r="H49" s="16">
        <v>145694.3088649764</v>
      </c>
      <c r="I49" s="17">
        <v>9478331.5983452462</v>
      </c>
      <c r="J49" s="17">
        <v>361025.02999999997</v>
      </c>
      <c r="K49" s="17">
        <v>0</v>
      </c>
      <c r="L49" s="17">
        <v>45893.121882518477</v>
      </c>
      <c r="M49" s="12">
        <v>10030944.059092741</v>
      </c>
      <c r="N49" s="16">
        <v>0</v>
      </c>
      <c r="O49" s="17">
        <v>0</v>
      </c>
      <c r="P49" s="17">
        <v>0</v>
      </c>
      <c r="Q49" s="17">
        <v>0</v>
      </c>
      <c r="R49" s="17">
        <v>0</v>
      </c>
      <c r="S49" s="12">
        <v>0</v>
      </c>
      <c r="T49" s="16">
        <v>0</v>
      </c>
      <c r="U49" s="17">
        <v>0</v>
      </c>
      <c r="V49" s="17">
        <v>0</v>
      </c>
      <c r="W49" s="17">
        <v>0</v>
      </c>
      <c r="X49" s="17">
        <v>0</v>
      </c>
      <c r="Y49" s="12">
        <v>0</v>
      </c>
      <c r="Z49" s="16">
        <v>370413.84512313746</v>
      </c>
      <c r="AA49" s="17">
        <v>273578.8556769017</v>
      </c>
      <c r="AB49" s="17">
        <v>0</v>
      </c>
      <c r="AC49" s="17">
        <v>0</v>
      </c>
      <c r="AD49" s="17">
        <v>25265.664394672149</v>
      </c>
      <c r="AE49" s="12">
        <v>669258.36519471125</v>
      </c>
    </row>
    <row r="50" spans="1:31" x14ac:dyDescent="0.25">
      <c r="A50" s="4" t="s">
        <v>41</v>
      </c>
      <c r="B50" s="92">
        <v>74722</v>
      </c>
      <c r="C50" s="87">
        <v>1977167</v>
      </c>
      <c r="D50" s="87">
        <v>4313</v>
      </c>
      <c r="E50" s="87">
        <v>0</v>
      </c>
      <c r="F50" s="87">
        <v>3868</v>
      </c>
      <c r="G50" s="93">
        <v>2060070</v>
      </c>
      <c r="H50" s="16">
        <v>0</v>
      </c>
      <c r="I50" s="17">
        <v>1453972</v>
      </c>
      <c r="J50" s="17">
        <v>1250</v>
      </c>
      <c r="K50" s="17">
        <v>0</v>
      </c>
      <c r="L50" s="17">
        <v>3868</v>
      </c>
      <c r="M50" s="12">
        <v>1459090</v>
      </c>
      <c r="N50" s="16">
        <v>0</v>
      </c>
      <c r="O50" s="17">
        <v>523195</v>
      </c>
      <c r="P50" s="17">
        <v>0</v>
      </c>
      <c r="Q50" s="17">
        <v>0</v>
      </c>
      <c r="R50" s="17">
        <v>0</v>
      </c>
      <c r="S50" s="12">
        <v>523195</v>
      </c>
      <c r="T50" s="16">
        <v>0</v>
      </c>
      <c r="U50" s="17">
        <v>0</v>
      </c>
      <c r="V50" s="17">
        <v>0</v>
      </c>
      <c r="W50" s="17">
        <v>0</v>
      </c>
      <c r="X50" s="17">
        <v>0</v>
      </c>
      <c r="Y50" s="12">
        <v>0</v>
      </c>
      <c r="Z50" s="16">
        <v>74722</v>
      </c>
      <c r="AA50" s="17">
        <v>0</v>
      </c>
      <c r="AB50" s="17">
        <v>3063</v>
      </c>
      <c r="AC50" s="17">
        <v>0</v>
      </c>
      <c r="AD50" s="17">
        <v>0</v>
      </c>
      <c r="AE50" s="12">
        <v>77785</v>
      </c>
    </row>
    <row r="51" spans="1:31" x14ac:dyDescent="0.25">
      <c r="A51" s="4" t="s">
        <v>42</v>
      </c>
      <c r="B51" s="92">
        <v>281877</v>
      </c>
      <c r="C51" s="87">
        <v>6062617</v>
      </c>
      <c r="D51" s="87">
        <v>15827</v>
      </c>
      <c r="E51" s="87">
        <v>0</v>
      </c>
      <c r="F51" s="87">
        <v>4200</v>
      </c>
      <c r="G51" s="93">
        <v>6364521</v>
      </c>
      <c r="H51" s="16">
        <v>64955</v>
      </c>
      <c r="I51" s="17">
        <v>3898462</v>
      </c>
      <c r="J51" s="17">
        <v>15827</v>
      </c>
      <c r="K51" s="17">
        <v>0</v>
      </c>
      <c r="L51" s="17">
        <v>4200</v>
      </c>
      <c r="M51" s="12">
        <v>3983444</v>
      </c>
      <c r="N51" s="16">
        <v>132459</v>
      </c>
      <c r="O51" s="17">
        <v>2164155</v>
      </c>
      <c r="P51" s="17">
        <v>0</v>
      </c>
      <c r="Q51" s="17">
        <v>0</v>
      </c>
      <c r="R51" s="17">
        <v>0</v>
      </c>
      <c r="S51" s="12">
        <v>2296614</v>
      </c>
      <c r="T51" s="16">
        <v>0</v>
      </c>
      <c r="U51" s="17">
        <v>0</v>
      </c>
      <c r="V51" s="17">
        <v>0</v>
      </c>
      <c r="W51" s="17">
        <v>0</v>
      </c>
      <c r="X51" s="17">
        <v>0</v>
      </c>
      <c r="Y51" s="12">
        <v>0</v>
      </c>
      <c r="Z51" s="16">
        <v>84463</v>
      </c>
      <c r="AA51" s="17">
        <v>0</v>
      </c>
      <c r="AB51" s="17">
        <v>0</v>
      </c>
      <c r="AC51" s="17">
        <v>0</v>
      </c>
      <c r="AD51" s="17">
        <v>0</v>
      </c>
      <c r="AE51" s="12">
        <v>84463</v>
      </c>
    </row>
    <row r="52" spans="1:31" x14ac:dyDescent="0.25">
      <c r="A52" s="4" t="s">
        <v>43</v>
      </c>
      <c r="B52" s="92">
        <v>451584.54523925309</v>
      </c>
      <c r="C52" s="87">
        <v>10910568.244626353</v>
      </c>
      <c r="D52" s="87">
        <v>0</v>
      </c>
      <c r="E52" s="87">
        <v>0</v>
      </c>
      <c r="F52" s="87">
        <v>7621.2848348028874</v>
      </c>
      <c r="G52" s="93">
        <v>11369774.07470041</v>
      </c>
      <c r="H52" s="16">
        <v>1900.7968773219102</v>
      </c>
      <c r="I52" s="17">
        <v>6663633.1799999978</v>
      </c>
      <c r="J52" s="17">
        <v>0</v>
      </c>
      <c r="K52" s="17">
        <v>0</v>
      </c>
      <c r="L52" s="17">
        <v>0</v>
      </c>
      <c r="M52" s="12">
        <v>6665533.9768773196</v>
      </c>
      <c r="N52" s="16">
        <v>0</v>
      </c>
      <c r="O52" s="17">
        <v>3709253.11</v>
      </c>
      <c r="P52" s="17">
        <v>0</v>
      </c>
      <c r="Q52" s="17">
        <v>0</v>
      </c>
      <c r="R52" s="17">
        <v>0</v>
      </c>
      <c r="S52" s="12">
        <v>3709253.11</v>
      </c>
      <c r="T52" s="16">
        <v>0</v>
      </c>
      <c r="U52" s="17">
        <v>441728.4</v>
      </c>
      <c r="V52" s="17">
        <v>0</v>
      </c>
      <c r="W52" s="17">
        <v>0</v>
      </c>
      <c r="X52" s="17">
        <v>0</v>
      </c>
      <c r="Y52" s="12">
        <v>441728.4</v>
      </c>
      <c r="Z52" s="16">
        <v>449683.74836193118</v>
      </c>
      <c r="AA52" s="17">
        <v>95953.554626354977</v>
      </c>
      <c r="AB52" s="17">
        <v>0</v>
      </c>
      <c r="AC52" s="17">
        <v>0</v>
      </c>
      <c r="AD52" s="17">
        <v>7621.2848348028874</v>
      </c>
      <c r="AE52" s="12">
        <v>553258.58782308898</v>
      </c>
    </row>
    <row r="53" spans="1:31" x14ac:dyDescent="0.25">
      <c r="A53" s="4" t="s">
        <v>44</v>
      </c>
      <c r="B53" s="92">
        <v>0</v>
      </c>
      <c r="C53" s="87">
        <v>15130000</v>
      </c>
      <c r="D53" s="87">
        <v>0</v>
      </c>
      <c r="E53" s="87">
        <v>0</v>
      </c>
      <c r="F53" s="87">
        <v>0</v>
      </c>
      <c r="G53" s="93">
        <v>15130000</v>
      </c>
      <c r="H53" s="16">
        <v>0</v>
      </c>
      <c r="I53" s="17">
        <v>15130000</v>
      </c>
      <c r="J53" s="17">
        <v>0</v>
      </c>
      <c r="K53" s="17">
        <v>0</v>
      </c>
      <c r="L53" s="17">
        <v>0</v>
      </c>
      <c r="M53" s="12">
        <v>15130000</v>
      </c>
      <c r="N53" s="16">
        <v>0</v>
      </c>
      <c r="O53" s="17">
        <v>0</v>
      </c>
      <c r="P53" s="17">
        <v>0</v>
      </c>
      <c r="Q53" s="17">
        <v>0</v>
      </c>
      <c r="R53" s="17">
        <v>0</v>
      </c>
      <c r="S53" s="12">
        <v>0</v>
      </c>
      <c r="T53" s="16">
        <v>0</v>
      </c>
      <c r="U53" s="17">
        <v>0</v>
      </c>
      <c r="V53" s="17">
        <v>0</v>
      </c>
      <c r="W53" s="17">
        <v>0</v>
      </c>
      <c r="X53" s="17">
        <v>0</v>
      </c>
      <c r="Y53" s="12">
        <v>0</v>
      </c>
      <c r="Z53" s="16">
        <v>0</v>
      </c>
      <c r="AA53" s="17">
        <v>0</v>
      </c>
      <c r="AB53" s="17">
        <v>0</v>
      </c>
      <c r="AC53" s="17">
        <v>0</v>
      </c>
      <c r="AD53" s="17">
        <v>0</v>
      </c>
      <c r="AE53" s="12">
        <v>0</v>
      </c>
    </row>
    <row r="54" spans="1:31" x14ac:dyDescent="0.25">
      <c r="A54" s="4" t="s">
        <v>264</v>
      </c>
      <c r="B54" s="92">
        <v>399441.48</v>
      </c>
      <c r="C54" s="87">
        <v>15557703.839999998</v>
      </c>
      <c r="D54" s="87">
        <v>0</v>
      </c>
      <c r="E54" s="87">
        <v>0</v>
      </c>
      <c r="F54" s="87">
        <v>891686.61</v>
      </c>
      <c r="G54" s="93">
        <v>16848831.93</v>
      </c>
      <c r="H54" s="16">
        <v>0</v>
      </c>
      <c r="I54" s="17">
        <v>12304833.029999999</v>
      </c>
      <c r="J54" s="17">
        <v>0</v>
      </c>
      <c r="K54" s="17">
        <v>0</v>
      </c>
      <c r="L54" s="17">
        <v>741692.86</v>
      </c>
      <c r="M54" s="12">
        <v>13046525.889999999</v>
      </c>
      <c r="N54" s="16">
        <v>0</v>
      </c>
      <c r="O54" s="17">
        <v>3153521.69</v>
      </c>
      <c r="P54" s="17">
        <v>0</v>
      </c>
      <c r="Q54" s="17">
        <v>0</v>
      </c>
      <c r="R54" s="17">
        <v>0</v>
      </c>
      <c r="S54" s="12">
        <v>3153521.69</v>
      </c>
      <c r="T54" s="16">
        <v>0</v>
      </c>
      <c r="U54" s="17">
        <v>0</v>
      </c>
      <c r="V54" s="17">
        <v>0</v>
      </c>
      <c r="W54" s="17">
        <v>0</v>
      </c>
      <c r="X54" s="17">
        <v>0</v>
      </c>
      <c r="Y54" s="12">
        <v>0</v>
      </c>
      <c r="Z54" s="16">
        <v>399441.48</v>
      </c>
      <c r="AA54" s="17">
        <v>99349.119999999995</v>
      </c>
      <c r="AB54" s="17">
        <v>0</v>
      </c>
      <c r="AC54" s="17">
        <v>0</v>
      </c>
      <c r="AD54" s="17">
        <v>149993.75</v>
      </c>
      <c r="AE54" s="12">
        <v>648784.35</v>
      </c>
    </row>
    <row r="55" spans="1:31" x14ac:dyDescent="0.25">
      <c r="A55" s="4" t="s">
        <v>45</v>
      </c>
      <c r="B55" s="92">
        <v>2263152.4280000003</v>
      </c>
      <c r="C55" s="87">
        <v>3823966.3209999995</v>
      </c>
      <c r="D55" s="87">
        <v>416881.2</v>
      </c>
      <c r="E55" s="87">
        <v>0</v>
      </c>
      <c r="F55" s="87">
        <v>8240.4500000000007</v>
      </c>
      <c r="G55" s="93">
        <v>6512240.3990000002</v>
      </c>
      <c r="H55" s="16">
        <v>1788577.6259000001</v>
      </c>
      <c r="I55" s="17">
        <v>1418132.0863999997</v>
      </c>
      <c r="J55" s="17">
        <v>0</v>
      </c>
      <c r="K55" s="17">
        <v>0</v>
      </c>
      <c r="L55" s="17">
        <v>6509.9555</v>
      </c>
      <c r="M55" s="12">
        <v>3213219.6677999999</v>
      </c>
      <c r="N55" s="16">
        <v>0</v>
      </c>
      <c r="O55" s="17">
        <v>2043480.86</v>
      </c>
      <c r="P55" s="17">
        <v>0</v>
      </c>
      <c r="Q55" s="17">
        <v>0</v>
      </c>
      <c r="R55" s="17">
        <v>0</v>
      </c>
      <c r="S55" s="12">
        <v>2043480.86</v>
      </c>
      <c r="T55" s="16">
        <v>474574.80209999997</v>
      </c>
      <c r="U55" s="17">
        <v>362353.37459999998</v>
      </c>
      <c r="V55" s="17">
        <v>0</v>
      </c>
      <c r="W55" s="17">
        <v>0</v>
      </c>
      <c r="X55" s="17">
        <v>1730.4944999999998</v>
      </c>
      <c r="Y55" s="12">
        <v>838658.67119999998</v>
      </c>
      <c r="Z55" s="16">
        <v>0</v>
      </c>
      <c r="AA55" s="17">
        <v>0</v>
      </c>
      <c r="AB55" s="17">
        <v>416881.2</v>
      </c>
      <c r="AC55" s="17">
        <v>0</v>
      </c>
      <c r="AD55" s="17">
        <v>0</v>
      </c>
      <c r="AE55" s="12">
        <v>416881.2</v>
      </c>
    </row>
    <row r="56" spans="1:31" x14ac:dyDescent="0.25">
      <c r="A56" s="4" t="s">
        <v>46</v>
      </c>
      <c r="B56" s="92">
        <v>1493859.1800000002</v>
      </c>
      <c r="C56" s="87">
        <v>3470191.04</v>
      </c>
      <c r="D56" s="87">
        <v>0</v>
      </c>
      <c r="E56" s="87">
        <v>0</v>
      </c>
      <c r="F56" s="87">
        <v>506352.65</v>
      </c>
      <c r="G56" s="93">
        <v>5470402.8700000001</v>
      </c>
      <c r="H56" s="16">
        <v>651025.62</v>
      </c>
      <c r="I56" s="17">
        <v>3405148.42</v>
      </c>
      <c r="J56" s="17">
        <v>0</v>
      </c>
      <c r="K56" s="17">
        <v>0</v>
      </c>
      <c r="L56" s="17">
        <v>505249</v>
      </c>
      <c r="M56" s="12">
        <v>4561423.04</v>
      </c>
      <c r="N56" s="16">
        <v>0</v>
      </c>
      <c r="O56" s="17">
        <v>0</v>
      </c>
      <c r="P56" s="17">
        <v>0</v>
      </c>
      <c r="Q56" s="17">
        <v>0</v>
      </c>
      <c r="R56" s="17">
        <v>0</v>
      </c>
      <c r="S56" s="12">
        <v>0</v>
      </c>
      <c r="T56" s="16">
        <v>0</v>
      </c>
      <c r="U56" s="17">
        <v>0</v>
      </c>
      <c r="V56" s="17">
        <v>0</v>
      </c>
      <c r="W56" s="17">
        <v>0</v>
      </c>
      <c r="X56" s="17">
        <v>0</v>
      </c>
      <c r="Y56" s="12">
        <v>0</v>
      </c>
      <c r="Z56" s="16">
        <v>842833.56</v>
      </c>
      <c r="AA56" s="17">
        <v>65042.62</v>
      </c>
      <c r="AB56" s="17">
        <v>0</v>
      </c>
      <c r="AC56" s="17">
        <v>0</v>
      </c>
      <c r="AD56" s="17">
        <v>1103.6500000000001</v>
      </c>
      <c r="AE56" s="12">
        <v>908979.83000000007</v>
      </c>
    </row>
    <row r="57" spans="1:31" x14ac:dyDescent="0.25">
      <c r="A57" s="4" t="s">
        <v>47</v>
      </c>
      <c r="B57" s="92">
        <v>1200110</v>
      </c>
      <c r="C57" s="87">
        <v>3856247</v>
      </c>
      <c r="D57" s="87">
        <v>0</v>
      </c>
      <c r="E57" s="87">
        <v>0</v>
      </c>
      <c r="F57" s="87">
        <v>303352</v>
      </c>
      <c r="G57" s="93">
        <v>5359709</v>
      </c>
      <c r="H57" s="16">
        <v>840158</v>
      </c>
      <c r="I57" s="17">
        <v>1313757</v>
      </c>
      <c r="J57" s="17">
        <v>0</v>
      </c>
      <c r="K57" s="17">
        <v>0</v>
      </c>
      <c r="L57" s="17">
        <v>8337</v>
      </c>
      <c r="M57" s="12">
        <v>2162252</v>
      </c>
      <c r="N57" s="16">
        <v>0</v>
      </c>
      <c r="O57" s="17">
        <v>1554449</v>
      </c>
      <c r="P57" s="17">
        <v>0</v>
      </c>
      <c r="Q57" s="17">
        <v>0</v>
      </c>
      <c r="R57" s="17">
        <v>5502</v>
      </c>
      <c r="S57" s="12">
        <v>1559951</v>
      </c>
      <c r="T57" s="16">
        <v>284</v>
      </c>
      <c r="U57" s="17">
        <v>177093</v>
      </c>
      <c r="V57" s="17">
        <v>0</v>
      </c>
      <c r="W57" s="17">
        <v>0</v>
      </c>
      <c r="X57" s="17">
        <v>3195</v>
      </c>
      <c r="Y57" s="12">
        <v>180572</v>
      </c>
      <c r="Z57" s="16">
        <v>359668</v>
      </c>
      <c r="AA57" s="17">
        <v>810948</v>
      </c>
      <c r="AB57" s="17">
        <v>0</v>
      </c>
      <c r="AC57" s="17">
        <v>0</v>
      </c>
      <c r="AD57" s="17">
        <v>286318</v>
      </c>
      <c r="AE57" s="12">
        <v>1456934</v>
      </c>
    </row>
    <row r="58" spans="1:31" x14ac:dyDescent="0.25">
      <c r="A58" s="4" t="s">
        <v>48</v>
      </c>
      <c r="B58" s="92">
        <v>1917740</v>
      </c>
      <c r="C58" s="87">
        <v>15141455</v>
      </c>
      <c r="D58" s="87">
        <v>576723</v>
      </c>
      <c r="E58" s="87">
        <v>0</v>
      </c>
      <c r="F58" s="87">
        <v>2037413</v>
      </c>
      <c r="G58" s="93">
        <v>19673331</v>
      </c>
      <c r="H58" s="16">
        <v>1133939</v>
      </c>
      <c r="I58" s="17">
        <v>12239088</v>
      </c>
      <c r="J58" s="17">
        <v>439315</v>
      </c>
      <c r="K58" s="17">
        <v>0</v>
      </c>
      <c r="L58" s="17">
        <v>1747839</v>
      </c>
      <c r="M58" s="12">
        <v>15560181</v>
      </c>
      <c r="N58" s="16">
        <v>439</v>
      </c>
      <c r="O58" s="17">
        <v>1892730</v>
      </c>
      <c r="P58" s="17">
        <v>55163</v>
      </c>
      <c r="Q58" s="17">
        <v>0</v>
      </c>
      <c r="R58" s="17">
        <v>5489</v>
      </c>
      <c r="S58" s="12">
        <v>1953821</v>
      </c>
      <c r="T58" s="16">
        <v>0</v>
      </c>
      <c r="U58" s="17">
        <v>752957</v>
      </c>
      <c r="V58" s="17">
        <v>21876</v>
      </c>
      <c r="W58" s="17">
        <v>0</v>
      </c>
      <c r="X58" s="17">
        <v>0</v>
      </c>
      <c r="Y58" s="12">
        <v>774833</v>
      </c>
      <c r="Z58" s="16">
        <v>783362</v>
      </c>
      <c r="AA58" s="17">
        <v>256680</v>
      </c>
      <c r="AB58" s="17">
        <v>60369</v>
      </c>
      <c r="AC58" s="17">
        <v>0</v>
      </c>
      <c r="AD58" s="17">
        <v>284085</v>
      </c>
      <c r="AE58" s="12">
        <v>1384496</v>
      </c>
    </row>
    <row r="59" spans="1:31" x14ac:dyDescent="0.25">
      <c r="A59" s="4" t="s">
        <v>49</v>
      </c>
      <c r="B59" s="92">
        <v>2085978.2334000003</v>
      </c>
      <c r="C59" s="87">
        <v>9803152.7141999956</v>
      </c>
      <c r="D59" s="87">
        <v>331218.04135668313</v>
      </c>
      <c r="E59" s="87">
        <v>0</v>
      </c>
      <c r="F59" s="87">
        <v>66085.257500000065</v>
      </c>
      <c r="G59" s="93">
        <v>12286434.246456679</v>
      </c>
      <c r="H59" s="16">
        <v>783323.76000000082</v>
      </c>
      <c r="I59" s="17">
        <v>5236407.969999996</v>
      </c>
      <c r="J59" s="17">
        <v>158698.43870684932</v>
      </c>
      <c r="K59" s="17">
        <v>0</v>
      </c>
      <c r="L59" s="17">
        <v>0</v>
      </c>
      <c r="M59" s="12">
        <v>6178430.1687068464</v>
      </c>
      <c r="N59" s="16">
        <v>53282.530000000042</v>
      </c>
      <c r="O59" s="17">
        <v>3270144.649999999</v>
      </c>
      <c r="P59" s="17">
        <v>0</v>
      </c>
      <c r="Q59" s="17">
        <v>0</v>
      </c>
      <c r="R59" s="17">
        <v>0</v>
      </c>
      <c r="S59" s="12">
        <v>3323427.1799999992</v>
      </c>
      <c r="T59" s="16">
        <v>0</v>
      </c>
      <c r="U59" s="17">
        <v>0</v>
      </c>
      <c r="V59" s="17">
        <v>0</v>
      </c>
      <c r="W59" s="17">
        <v>0</v>
      </c>
      <c r="X59" s="17">
        <v>0</v>
      </c>
      <c r="Y59" s="12">
        <v>0</v>
      </c>
      <c r="Z59" s="16">
        <v>1249371.9433999993</v>
      </c>
      <c r="AA59" s="17">
        <v>1296600.0942000006</v>
      </c>
      <c r="AB59" s="17">
        <v>172519.60264983383</v>
      </c>
      <c r="AC59" s="17">
        <v>0</v>
      </c>
      <c r="AD59" s="17">
        <v>66085.257500000065</v>
      </c>
      <c r="AE59" s="12">
        <v>2784576.8977498338</v>
      </c>
    </row>
    <row r="60" spans="1:31" x14ac:dyDescent="0.25">
      <c r="A60" s="4" t="s">
        <v>50</v>
      </c>
      <c r="B60" s="92">
        <v>45904.539999999994</v>
      </c>
      <c r="C60" s="87">
        <v>3326268.2399999998</v>
      </c>
      <c r="D60" s="87">
        <v>0</v>
      </c>
      <c r="E60" s="87">
        <v>0</v>
      </c>
      <c r="F60" s="87">
        <v>229.29</v>
      </c>
      <c r="G60" s="93">
        <v>3372402.07</v>
      </c>
      <c r="H60" s="16">
        <v>45904.539999999994</v>
      </c>
      <c r="I60" s="17">
        <v>2623907.7599999998</v>
      </c>
      <c r="J60" s="17">
        <v>0</v>
      </c>
      <c r="K60" s="17">
        <v>0</v>
      </c>
      <c r="L60" s="17">
        <v>229.29</v>
      </c>
      <c r="M60" s="12">
        <v>2670041.59</v>
      </c>
      <c r="N60" s="16">
        <v>0</v>
      </c>
      <c r="O60" s="17">
        <v>702360.48</v>
      </c>
      <c r="P60" s="17">
        <v>0</v>
      </c>
      <c r="Q60" s="17">
        <v>0</v>
      </c>
      <c r="R60" s="17">
        <v>0</v>
      </c>
      <c r="S60" s="12">
        <v>702360.48</v>
      </c>
      <c r="T60" s="16">
        <v>0</v>
      </c>
      <c r="U60" s="17">
        <v>0</v>
      </c>
      <c r="V60" s="17">
        <v>0</v>
      </c>
      <c r="W60" s="17">
        <v>0</v>
      </c>
      <c r="X60" s="17">
        <v>0</v>
      </c>
      <c r="Y60" s="12">
        <v>0</v>
      </c>
      <c r="Z60" s="16">
        <v>0</v>
      </c>
      <c r="AA60" s="17">
        <v>0</v>
      </c>
      <c r="AB60" s="17">
        <v>0</v>
      </c>
      <c r="AC60" s="17">
        <v>0</v>
      </c>
      <c r="AD60" s="17">
        <v>0</v>
      </c>
      <c r="AE60" s="12">
        <v>0</v>
      </c>
    </row>
    <row r="61" spans="1:31" x14ac:dyDescent="0.25">
      <c r="A61" s="4" t="s">
        <v>51</v>
      </c>
      <c r="B61" s="92">
        <v>4126517.2716800002</v>
      </c>
      <c r="C61" s="87">
        <v>10907843.136320001</v>
      </c>
      <c r="D61" s="87">
        <v>470427.98</v>
      </c>
      <c r="E61" s="87">
        <v>0</v>
      </c>
      <c r="F61" s="87">
        <v>85173.23000000001</v>
      </c>
      <c r="G61" s="93">
        <v>15589961.617999999</v>
      </c>
      <c r="H61" s="16">
        <v>1051803.03</v>
      </c>
      <c r="I61" s="17">
        <v>5864540.2300000004</v>
      </c>
      <c r="J61" s="17">
        <v>0</v>
      </c>
      <c r="K61" s="17">
        <v>0</v>
      </c>
      <c r="L61" s="17">
        <v>17294.93</v>
      </c>
      <c r="M61" s="12">
        <v>6933638.1900000004</v>
      </c>
      <c r="N61" s="16">
        <v>730913.97</v>
      </c>
      <c r="O61" s="17">
        <v>4221573.0599999996</v>
      </c>
      <c r="P61" s="17">
        <v>0</v>
      </c>
      <c r="Q61" s="17">
        <v>0</v>
      </c>
      <c r="R61" s="17">
        <v>0</v>
      </c>
      <c r="S61" s="12">
        <v>4952487.0299999993</v>
      </c>
      <c r="T61" s="16">
        <v>34107.071680000001</v>
      </c>
      <c r="U61" s="17">
        <v>275957.21632000001</v>
      </c>
      <c r="V61" s="17">
        <v>0</v>
      </c>
      <c r="W61" s="17">
        <v>0</v>
      </c>
      <c r="X61" s="17">
        <v>0</v>
      </c>
      <c r="Y61" s="12">
        <v>310064.288</v>
      </c>
      <c r="Z61" s="16">
        <v>2309693.2000000002</v>
      </c>
      <c r="AA61" s="17">
        <v>545772.63</v>
      </c>
      <c r="AB61" s="17">
        <v>470427.98</v>
      </c>
      <c r="AC61" s="17">
        <v>0</v>
      </c>
      <c r="AD61" s="17">
        <v>67878.3</v>
      </c>
      <c r="AE61" s="12">
        <v>3393772.11</v>
      </c>
    </row>
    <row r="62" spans="1:31" x14ac:dyDescent="0.25">
      <c r="A62" s="4" t="s">
        <v>52</v>
      </c>
      <c r="B62" s="92">
        <v>1060678.3</v>
      </c>
      <c r="C62" s="87">
        <v>24123624.75</v>
      </c>
      <c r="D62" s="87">
        <v>354294</v>
      </c>
      <c r="E62" s="87">
        <v>0</v>
      </c>
      <c r="F62" s="87">
        <v>36654</v>
      </c>
      <c r="G62" s="93">
        <v>25575251.050000001</v>
      </c>
      <c r="H62" s="16">
        <v>746923.84</v>
      </c>
      <c r="I62" s="17">
        <v>15981615.58</v>
      </c>
      <c r="J62" s="17">
        <v>354294</v>
      </c>
      <c r="K62" s="17">
        <v>0</v>
      </c>
      <c r="L62" s="17">
        <v>36654</v>
      </c>
      <c r="M62" s="12">
        <v>17119487.420000002</v>
      </c>
      <c r="N62" s="16">
        <v>32143</v>
      </c>
      <c r="O62" s="17">
        <v>8061025.6399999997</v>
      </c>
      <c r="P62" s="17">
        <v>0</v>
      </c>
      <c r="Q62" s="17">
        <v>0</v>
      </c>
      <c r="R62" s="17">
        <v>0</v>
      </c>
      <c r="S62" s="12">
        <v>8093168.6399999997</v>
      </c>
      <c r="T62" s="16">
        <v>0</v>
      </c>
      <c r="U62" s="17">
        <v>0</v>
      </c>
      <c r="V62" s="17">
        <v>0</v>
      </c>
      <c r="W62" s="17">
        <v>0</v>
      </c>
      <c r="X62" s="17">
        <v>0</v>
      </c>
      <c r="Y62" s="12">
        <v>0</v>
      </c>
      <c r="Z62" s="16">
        <v>281611.46000000002</v>
      </c>
      <c r="AA62" s="17">
        <v>80983.53</v>
      </c>
      <c r="AB62" s="17">
        <v>0</v>
      </c>
      <c r="AC62" s="17">
        <v>0</v>
      </c>
      <c r="AD62" s="17">
        <v>0</v>
      </c>
      <c r="AE62" s="12">
        <v>362594.99</v>
      </c>
    </row>
    <row r="63" spans="1:31" x14ac:dyDescent="0.25">
      <c r="A63" s="4" t="s">
        <v>53</v>
      </c>
      <c r="B63" s="92">
        <v>156554</v>
      </c>
      <c r="C63" s="87">
        <v>2226525</v>
      </c>
      <c r="D63" s="87">
        <v>474655</v>
      </c>
      <c r="E63" s="87">
        <v>137858</v>
      </c>
      <c r="F63" s="87">
        <v>301074</v>
      </c>
      <c r="G63" s="93">
        <v>3296666</v>
      </c>
      <c r="H63" s="16">
        <v>9563</v>
      </c>
      <c r="I63" s="17">
        <v>1658460</v>
      </c>
      <c r="J63" s="17">
        <v>474655</v>
      </c>
      <c r="K63" s="17">
        <v>137858</v>
      </c>
      <c r="L63" s="17">
        <v>301074</v>
      </c>
      <c r="M63" s="12">
        <v>2581610</v>
      </c>
      <c r="N63" s="16">
        <v>0</v>
      </c>
      <c r="O63" s="17">
        <v>471517</v>
      </c>
      <c r="P63" s="17">
        <v>0</v>
      </c>
      <c r="Q63" s="17">
        <v>0</v>
      </c>
      <c r="R63" s="17">
        <v>0</v>
      </c>
      <c r="S63" s="12">
        <v>471517</v>
      </c>
      <c r="T63" s="16">
        <v>0</v>
      </c>
      <c r="U63" s="17">
        <v>0</v>
      </c>
      <c r="V63" s="17">
        <v>0</v>
      </c>
      <c r="W63" s="17">
        <v>0</v>
      </c>
      <c r="X63" s="17">
        <v>0</v>
      </c>
      <c r="Y63" s="12">
        <v>0</v>
      </c>
      <c r="Z63" s="16">
        <v>146991</v>
      </c>
      <c r="AA63" s="17">
        <v>96548</v>
      </c>
      <c r="AB63" s="17">
        <v>0</v>
      </c>
      <c r="AC63" s="17">
        <v>0</v>
      </c>
      <c r="AD63" s="17">
        <v>0</v>
      </c>
      <c r="AE63" s="12">
        <v>243539</v>
      </c>
    </row>
    <row r="64" spans="1:31" x14ac:dyDescent="0.25">
      <c r="A64" s="4" t="s">
        <v>54</v>
      </c>
      <c r="B64" s="92">
        <v>486616</v>
      </c>
      <c r="C64" s="87">
        <v>2306628</v>
      </c>
      <c r="D64" s="87">
        <v>136219</v>
      </c>
      <c r="E64" s="87">
        <v>0</v>
      </c>
      <c r="F64" s="87">
        <v>0</v>
      </c>
      <c r="G64" s="93">
        <v>2929463</v>
      </c>
      <c r="H64" s="16">
        <v>407225</v>
      </c>
      <c r="I64" s="17">
        <v>2279368</v>
      </c>
      <c r="J64" s="17">
        <v>136219</v>
      </c>
      <c r="K64" s="17">
        <v>0</v>
      </c>
      <c r="L64" s="17">
        <v>0</v>
      </c>
      <c r="M64" s="12">
        <v>2822812</v>
      </c>
      <c r="N64" s="16">
        <v>0</v>
      </c>
      <c r="O64" s="17">
        <v>0</v>
      </c>
      <c r="P64" s="17">
        <v>0</v>
      </c>
      <c r="Q64" s="17">
        <v>0</v>
      </c>
      <c r="R64" s="17">
        <v>0</v>
      </c>
      <c r="S64" s="12">
        <v>0</v>
      </c>
      <c r="T64" s="16">
        <v>0</v>
      </c>
      <c r="U64" s="17">
        <v>0</v>
      </c>
      <c r="V64" s="17">
        <v>0</v>
      </c>
      <c r="W64" s="17">
        <v>0</v>
      </c>
      <c r="X64" s="17">
        <v>0</v>
      </c>
      <c r="Y64" s="12">
        <v>0</v>
      </c>
      <c r="Z64" s="16">
        <v>79391</v>
      </c>
      <c r="AA64" s="17">
        <v>27260</v>
      </c>
      <c r="AB64" s="17">
        <v>0</v>
      </c>
      <c r="AC64" s="17">
        <v>0</v>
      </c>
      <c r="AD64" s="17">
        <v>0</v>
      </c>
      <c r="AE64" s="12">
        <v>106651</v>
      </c>
    </row>
    <row r="65" spans="1:31" x14ac:dyDescent="0.25">
      <c r="A65" s="4" t="s">
        <v>55</v>
      </c>
      <c r="B65" s="92">
        <v>625329</v>
      </c>
      <c r="C65" s="87">
        <v>1554404</v>
      </c>
      <c r="D65" s="87">
        <v>661728</v>
      </c>
      <c r="E65" s="87">
        <v>0</v>
      </c>
      <c r="F65" s="87">
        <v>11637</v>
      </c>
      <c r="G65" s="93">
        <v>2853098</v>
      </c>
      <c r="H65" s="16">
        <v>477696</v>
      </c>
      <c r="I65" s="17">
        <v>1078832</v>
      </c>
      <c r="J65" s="17">
        <v>661728</v>
      </c>
      <c r="K65" s="17">
        <v>0</v>
      </c>
      <c r="L65" s="17">
        <v>0</v>
      </c>
      <c r="M65" s="12">
        <v>2218256</v>
      </c>
      <c r="N65" s="16">
        <v>0</v>
      </c>
      <c r="O65" s="17">
        <v>433403</v>
      </c>
      <c r="P65" s="17">
        <v>0</v>
      </c>
      <c r="Q65" s="17">
        <v>0</v>
      </c>
      <c r="R65" s="17">
        <v>1863</v>
      </c>
      <c r="S65" s="12">
        <v>435266</v>
      </c>
      <c r="T65" s="16">
        <v>0</v>
      </c>
      <c r="U65" s="17">
        <v>13280</v>
      </c>
      <c r="V65" s="17">
        <v>0</v>
      </c>
      <c r="W65" s="17">
        <v>0</v>
      </c>
      <c r="X65" s="17">
        <v>9774</v>
      </c>
      <c r="Y65" s="12">
        <v>23054</v>
      </c>
      <c r="Z65" s="16">
        <v>147633</v>
      </c>
      <c r="AA65" s="17">
        <v>28889</v>
      </c>
      <c r="AB65" s="17">
        <v>0</v>
      </c>
      <c r="AC65" s="17">
        <v>0</v>
      </c>
      <c r="AD65" s="17">
        <v>0</v>
      </c>
      <c r="AE65" s="12">
        <v>176522</v>
      </c>
    </row>
    <row r="66" spans="1:31" x14ac:dyDescent="0.25">
      <c r="A66" s="4" t="s">
        <v>56</v>
      </c>
      <c r="B66" s="92">
        <v>1293000</v>
      </c>
      <c r="C66" s="87">
        <v>3540000</v>
      </c>
      <c r="D66" s="87">
        <v>0</v>
      </c>
      <c r="E66" s="87">
        <v>0</v>
      </c>
      <c r="F66" s="87">
        <v>620000</v>
      </c>
      <c r="G66" s="93">
        <v>5453000</v>
      </c>
      <c r="H66" s="16">
        <v>389000</v>
      </c>
      <c r="I66" s="17">
        <v>2074000</v>
      </c>
      <c r="J66" s="17">
        <v>0</v>
      </c>
      <c r="K66" s="17">
        <v>0</v>
      </c>
      <c r="L66" s="17">
        <v>618000</v>
      </c>
      <c r="M66" s="12">
        <v>3081000</v>
      </c>
      <c r="N66" s="16">
        <v>902000</v>
      </c>
      <c r="O66" s="17">
        <v>1192000</v>
      </c>
      <c r="P66" s="17">
        <v>0</v>
      </c>
      <c r="Q66" s="17">
        <v>0</v>
      </c>
      <c r="R66" s="17">
        <v>2000</v>
      </c>
      <c r="S66" s="12">
        <v>2096000</v>
      </c>
      <c r="T66" s="16">
        <v>0</v>
      </c>
      <c r="U66" s="17">
        <v>0</v>
      </c>
      <c r="V66" s="17">
        <v>0</v>
      </c>
      <c r="W66" s="17">
        <v>0</v>
      </c>
      <c r="X66" s="17">
        <v>0</v>
      </c>
      <c r="Y66" s="12">
        <v>0</v>
      </c>
      <c r="Z66" s="16">
        <v>2000</v>
      </c>
      <c r="AA66" s="17">
        <v>274000</v>
      </c>
      <c r="AB66" s="17">
        <v>0</v>
      </c>
      <c r="AC66" s="17">
        <v>0</v>
      </c>
      <c r="AD66" s="17">
        <v>0</v>
      </c>
      <c r="AE66" s="12">
        <v>276000</v>
      </c>
    </row>
    <row r="67" spans="1:31" x14ac:dyDescent="0.25">
      <c r="A67" s="4" t="s">
        <v>57</v>
      </c>
      <c r="B67" s="92">
        <v>270257.36</v>
      </c>
      <c r="C67" s="87">
        <v>1377578.02</v>
      </c>
      <c r="D67" s="87">
        <v>2468.85</v>
      </c>
      <c r="E67" s="87">
        <v>0</v>
      </c>
      <c r="F67" s="87">
        <v>1128.81</v>
      </c>
      <c r="G67" s="93">
        <v>1651433.04</v>
      </c>
      <c r="H67" s="16">
        <v>45486.920000000006</v>
      </c>
      <c r="I67" s="17">
        <v>1366231.6400000001</v>
      </c>
      <c r="J67" s="17">
        <v>1610.92</v>
      </c>
      <c r="K67" s="17">
        <v>0</v>
      </c>
      <c r="L67" s="17">
        <v>352.72</v>
      </c>
      <c r="M67" s="12">
        <v>1413682.2</v>
      </c>
      <c r="N67" s="16">
        <v>100.82</v>
      </c>
      <c r="O67" s="17">
        <v>528.48</v>
      </c>
      <c r="P67" s="17">
        <v>857.93</v>
      </c>
      <c r="Q67" s="17">
        <v>0</v>
      </c>
      <c r="R67" s="17">
        <v>0</v>
      </c>
      <c r="S67" s="12">
        <v>1487.23</v>
      </c>
      <c r="T67" s="16">
        <v>0</v>
      </c>
      <c r="U67" s="17">
        <v>0</v>
      </c>
      <c r="V67" s="17">
        <v>0</v>
      </c>
      <c r="W67" s="17">
        <v>0</v>
      </c>
      <c r="X67" s="17">
        <v>0</v>
      </c>
      <c r="Y67" s="12">
        <v>0</v>
      </c>
      <c r="Z67" s="16">
        <v>224669.62</v>
      </c>
      <c r="AA67" s="17">
        <v>10817.9</v>
      </c>
      <c r="AB67" s="17">
        <v>0</v>
      </c>
      <c r="AC67" s="17">
        <v>0</v>
      </c>
      <c r="AD67" s="17">
        <v>776.09</v>
      </c>
      <c r="AE67" s="12">
        <v>236263.61</v>
      </c>
    </row>
    <row r="68" spans="1:31" x14ac:dyDescent="0.25">
      <c r="A68" s="4" t="s">
        <v>58</v>
      </c>
      <c r="B68" s="92">
        <v>1353153</v>
      </c>
      <c r="C68" s="87">
        <v>9919230</v>
      </c>
      <c r="D68" s="87">
        <v>0</v>
      </c>
      <c r="E68" s="87">
        <v>0</v>
      </c>
      <c r="F68" s="87">
        <v>5943</v>
      </c>
      <c r="G68" s="93">
        <v>11278326</v>
      </c>
      <c r="H68" s="16">
        <v>1353153</v>
      </c>
      <c r="I68" s="17">
        <v>7064894</v>
      </c>
      <c r="J68" s="17">
        <v>0</v>
      </c>
      <c r="K68" s="17">
        <v>0</v>
      </c>
      <c r="L68" s="17">
        <v>5943</v>
      </c>
      <c r="M68" s="12">
        <v>8423990</v>
      </c>
      <c r="N68" s="16">
        <v>0</v>
      </c>
      <c r="O68" s="17">
        <v>2854336</v>
      </c>
      <c r="P68" s="17">
        <v>0</v>
      </c>
      <c r="Q68" s="17">
        <v>0</v>
      </c>
      <c r="R68" s="17">
        <v>0</v>
      </c>
      <c r="S68" s="12">
        <v>2854336</v>
      </c>
      <c r="T68" s="16">
        <v>0</v>
      </c>
      <c r="U68" s="17">
        <v>0</v>
      </c>
      <c r="V68" s="17">
        <v>0</v>
      </c>
      <c r="W68" s="17">
        <v>0</v>
      </c>
      <c r="X68" s="17">
        <v>0</v>
      </c>
      <c r="Y68" s="12">
        <v>0</v>
      </c>
      <c r="Z68" s="16">
        <v>0</v>
      </c>
      <c r="AA68" s="17">
        <v>0</v>
      </c>
      <c r="AB68" s="17">
        <v>0</v>
      </c>
      <c r="AC68" s="17">
        <v>0</v>
      </c>
      <c r="AD68" s="17">
        <v>0</v>
      </c>
      <c r="AE68" s="12">
        <v>0</v>
      </c>
    </row>
    <row r="69" spans="1:31" x14ac:dyDescent="0.25">
      <c r="A69" s="4" t="s">
        <v>59</v>
      </c>
      <c r="B69" s="92">
        <v>44810</v>
      </c>
      <c r="C69" s="87">
        <v>1171021</v>
      </c>
      <c r="D69" s="87">
        <v>26498</v>
      </c>
      <c r="E69" s="87">
        <v>0</v>
      </c>
      <c r="F69" s="87">
        <v>5307</v>
      </c>
      <c r="G69" s="93">
        <v>1247636</v>
      </c>
      <c r="H69" s="16">
        <v>36448</v>
      </c>
      <c r="I69" s="17">
        <v>865000</v>
      </c>
      <c r="J69" s="17">
        <v>26498</v>
      </c>
      <c r="K69" s="17">
        <v>0</v>
      </c>
      <c r="L69" s="17">
        <v>5000</v>
      </c>
      <c r="M69" s="12">
        <v>932946</v>
      </c>
      <c r="N69" s="16">
        <v>189</v>
      </c>
      <c r="O69" s="17">
        <v>195484</v>
      </c>
      <c r="P69" s="17">
        <v>0</v>
      </c>
      <c r="Q69" s="17">
        <v>0</v>
      </c>
      <c r="R69" s="17">
        <v>0</v>
      </c>
      <c r="S69" s="12">
        <v>195673</v>
      </c>
      <c r="T69" s="16">
        <v>0</v>
      </c>
      <c r="U69" s="17">
        <v>2449</v>
      </c>
      <c r="V69" s="17">
        <v>0</v>
      </c>
      <c r="W69" s="17">
        <v>0</v>
      </c>
      <c r="X69" s="17">
        <v>0</v>
      </c>
      <c r="Y69" s="12">
        <v>2449</v>
      </c>
      <c r="Z69" s="16">
        <v>8173</v>
      </c>
      <c r="AA69" s="17">
        <v>108088</v>
      </c>
      <c r="AB69" s="17">
        <v>0</v>
      </c>
      <c r="AC69" s="17">
        <v>0</v>
      </c>
      <c r="AD69" s="17">
        <v>307</v>
      </c>
      <c r="AE69" s="12">
        <v>116568</v>
      </c>
    </row>
    <row r="70" spans="1:31" x14ac:dyDescent="0.25">
      <c r="A70" s="4" t="s">
        <v>60</v>
      </c>
      <c r="B70" s="92">
        <v>8429.2130715000021</v>
      </c>
      <c r="C70" s="87">
        <v>728811.96700000006</v>
      </c>
      <c r="D70" s="87">
        <v>5779.3997523241987</v>
      </c>
      <c r="E70" s="87">
        <v>0</v>
      </c>
      <c r="F70" s="87">
        <v>1825.7139999999999</v>
      </c>
      <c r="G70" s="93">
        <v>744846.29382382426</v>
      </c>
      <c r="H70" s="16">
        <v>8429.2130715000021</v>
      </c>
      <c r="I70" s="17">
        <v>621302.80700000003</v>
      </c>
      <c r="J70" s="17">
        <v>5779.3997523241987</v>
      </c>
      <c r="K70" s="17">
        <v>0</v>
      </c>
      <c r="L70" s="17">
        <v>1825.7139999999999</v>
      </c>
      <c r="M70" s="12">
        <v>637337.13382382423</v>
      </c>
      <c r="N70" s="16">
        <v>0</v>
      </c>
      <c r="O70" s="17">
        <v>107509.15999999999</v>
      </c>
      <c r="P70" s="17">
        <v>0</v>
      </c>
      <c r="Q70" s="17">
        <v>0</v>
      </c>
      <c r="R70" s="17">
        <v>0</v>
      </c>
      <c r="S70" s="12">
        <v>107509.15999999999</v>
      </c>
      <c r="T70" s="16">
        <v>0</v>
      </c>
      <c r="U70" s="17">
        <v>0</v>
      </c>
      <c r="V70" s="17">
        <v>0</v>
      </c>
      <c r="W70" s="17">
        <v>0</v>
      </c>
      <c r="X70" s="17">
        <v>0</v>
      </c>
      <c r="Y70" s="12">
        <v>0</v>
      </c>
      <c r="Z70" s="16">
        <v>0</v>
      </c>
      <c r="AA70" s="17">
        <v>0</v>
      </c>
      <c r="AB70" s="17">
        <v>0</v>
      </c>
      <c r="AC70" s="17">
        <v>0</v>
      </c>
      <c r="AD70" s="17">
        <v>0</v>
      </c>
      <c r="AE70" s="12">
        <v>0</v>
      </c>
    </row>
    <row r="71" spans="1:31" x14ac:dyDescent="0.25">
      <c r="A71" s="4" t="s">
        <v>61</v>
      </c>
      <c r="B71" s="92">
        <v>316770</v>
      </c>
      <c r="C71" s="87">
        <v>5049388.379999999</v>
      </c>
      <c r="D71" s="87">
        <v>1084266</v>
      </c>
      <c r="E71" s="87">
        <v>0</v>
      </c>
      <c r="F71" s="87">
        <v>22633</v>
      </c>
      <c r="G71" s="93">
        <v>6473057.379999999</v>
      </c>
      <c r="H71" s="16">
        <v>316770</v>
      </c>
      <c r="I71" s="17">
        <v>5049388.379999999</v>
      </c>
      <c r="J71" s="17">
        <v>1084266</v>
      </c>
      <c r="K71" s="17">
        <v>0</v>
      </c>
      <c r="L71" s="17">
        <v>22633</v>
      </c>
      <c r="M71" s="12">
        <v>6473057.379999999</v>
      </c>
      <c r="N71" s="16">
        <v>0</v>
      </c>
      <c r="O71" s="17">
        <v>0</v>
      </c>
      <c r="P71" s="17">
        <v>0</v>
      </c>
      <c r="Q71" s="17">
        <v>0</v>
      </c>
      <c r="R71" s="17">
        <v>0</v>
      </c>
      <c r="S71" s="12">
        <v>0</v>
      </c>
      <c r="T71" s="16">
        <v>0</v>
      </c>
      <c r="U71" s="17">
        <v>0</v>
      </c>
      <c r="V71" s="17">
        <v>0</v>
      </c>
      <c r="W71" s="17">
        <v>0</v>
      </c>
      <c r="X71" s="17">
        <v>0</v>
      </c>
      <c r="Y71" s="12">
        <v>0</v>
      </c>
      <c r="Z71" s="16">
        <v>0</v>
      </c>
      <c r="AA71" s="17">
        <v>0</v>
      </c>
      <c r="AB71" s="17">
        <v>0</v>
      </c>
      <c r="AC71" s="17">
        <v>0</v>
      </c>
      <c r="AD71" s="17">
        <v>0</v>
      </c>
      <c r="AE71" s="12">
        <v>0</v>
      </c>
    </row>
    <row r="72" spans="1:31" x14ac:dyDescent="0.25">
      <c r="A72" s="4" t="s">
        <v>62</v>
      </c>
      <c r="B72" s="92">
        <v>510374</v>
      </c>
      <c r="C72" s="87">
        <v>1168440</v>
      </c>
      <c r="D72" s="87">
        <v>97342</v>
      </c>
      <c r="E72" s="87">
        <v>0</v>
      </c>
      <c r="F72" s="87">
        <v>582045</v>
      </c>
      <c r="G72" s="93">
        <v>2358201</v>
      </c>
      <c r="H72" s="16">
        <v>510374</v>
      </c>
      <c r="I72" s="17">
        <v>1168440</v>
      </c>
      <c r="J72" s="17">
        <v>97342</v>
      </c>
      <c r="K72" s="17">
        <v>0</v>
      </c>
      <c r="L72" s="17">
        <v>582045</v>
      </c>
      <c r="M72" s="12">
        <v>2358201</v>
      </c>
      <c r="N72" s="16">
        <v>0</v>
      </c>
      <c r="O72" s="17">
        <v>0</v>
      </c>
      <c r="P72" s="17">
        <v>0</v>
      </c>
      <c r="Q72" s="17">
        <v>0</v>
      </c>
      <c r="R72" s="17">
        <v>0</v>
      </c>
      <c r="S72" s="12">
        <v>0</v>
      </c>
      <c r="T72" s="16">
        <v>0</v>
      </c>
      <c r="U72" s="17">
        <v>0</v>
      </c>
      <c r="V72" s="17">
        <v>0</v>
      </c>
      <c r="W72" s="17">
        <v>0</v>
      </c>
      <c r="X72" s="17">
        <v>0</v>
      </c>
      <c r="Y72" s="12">
        <v>0</v>
      </c>
      <c r="Z72" s="16">
        <v>0</v>
      </c>
      <c r="AA72" s="17">
        <v>0</v>
      </c>
      <c r="AB72" s="17">
        <v>0</v>
      </c>
      <c r="AC72" s="17">
        <v>0</v>
      </c>
      <c r="AD72" s="17">
        <v>0</v>
      </c>
      <c r="AE72" s="12">
        <v>0</v>
      </c>
    </row>
    <row r="73" spans="1:31" x14ac:dyDescent="0.25">
      <c r="A73" s="4" t="s">
        <v>63</v>
      </c>
      <c r="B73" s="92">
        <v>3749161.19</v>
      </c>
      <c r="C73" s="87">
        <v>7462751.3399999989</v>
      </c>
      <c r="D73" s="87">
        <v>1.06</v>
      </c>
      <c r="E73" s="87">
        <v>0</v>
      </c>
      <c r="F73" s="87">
        <v>328952.32000000001</v>
      </c>
      <c r="G73" s="93">
        <v>11540865.91</v>
      </c>
      <c r="H73" s="16">
        <v>2682867.25</v>
      </c>
      <c r="I73" s="17">
        <v>5344579.7699999996</v>
      </c>
      <c r="J73" s="17">
        <v>0</v>
      </c>
      <c r="K73" s="17">
        <v>0</v>
      </c>
      <c r="L73" s="17">
        <v>323126.16000000003</v>
      </c>
      <c r="M73" s="12">
        <v>8350573.1799999997</v>
      </c>
      <c r="N73" s="16">
        <v>71262.02</v>
      </c>
      <c r="O73" s="17">
        <v>1633785.3499999999</v>
      </c>
      <c r="P73" s="17">
        <v>0</v>
      </c>
      <c r="Q73" s="17">
        <v>0</v>
      </c>
      <c r="R73" s="17">
        <v>375.56</v>
      </c>
      <c r="S73" s="12">
        <v>1705422.93</v>
      </c>
      <c r="T73" s="16">
        <v>0</v>
      </c>
      <c r="U73" s="17">
        <v>0</v>
      </c>
      <c r="V73" s="17">
        <v>0</v>
      </c>
      <c r="W73" s="17">
        <v>0</v>
      </c>
      <c r="X73" s="17">
        <v>0</v>
      </c>
      <c r="Y73" s="12">
        <v>0</v>
      </c>
      <c r="Z73" s="16">
        <v>995031.92</v>
      </c>
      <c r="AA73" s="17">
        <v>484386.22</v>
      </c>
      <c r="AB73" s="17">
        <v>1.06</v>
      </c>
      <c r="AC73" s="17">
        <v>0</v>
      </c>
      <c r="AD73" s="17">
        <v>5450.6</v>
      </c>
      <c r="AE73" s="12">
        <v>1484869.8000000003</v>
      </c>
    </row>
    <row r="74" spans="1:31" x14ac:dyDescent="0.25">
      <c r="A74" s="4" t="s">
        <v>64</v>
      </c>
      <c r="B74" s="92">
        <v>413999</v>
      </c>
      <c r="C74" s="87">
        <v>2127005</v>
      </c>
      <c r="D74" s="87">
        <v>9200</v>
      </c>
      <c r="E74" s="87">
        <v>0</v>
      </c>
      <c r="F74" s="87">
        <v>3718104</v>
      </c>
      <c r="G74" s="93">
        <v>6268308</v>
      </c>
      <c r="H74" s="16">
        <v>321242</v>
      </c>
      <c r="I74" s="17">
        <v>1720638</v>
      </c>
      <c r="J74" s="17">
        <v>9200</v>
      </c>
      <c r="K74" s="17">
        <v>0</v>
      </c>
      <c r="L74" s="17">
        <v>3718104</v>
      </c>
      <c r="M74" s="12">
        <v>5769184</v>
      </c>
      <c r="N74" s="16">
        <v>0</v>
      </c>
      <c r="O74" s="17">
        <v>406069</v>
      </c>
      <c r="P74" s="17">
        <v>0</v>
      </c>
      <c r="Q74" s="17">
        <v>0</v>
      </c>
      <c r="R74" s="17">
        <v>0</v>
      </c>
      <c r="S74" s="12">
        <v>406069</v>
      </c>
      <c r="T74" s="16">
        <v>0</v>
      </c>
      <c r="U74" s="17">
        <v>0</v>
      </c>
      <c r="V74" s="17">
        <v>0</v>
      </c>
      <c r="W74" s="17">
        <v>0</v>
      </c>
      <c r="X74" s="17">
        <v>0</v>
      </c>
      <c r="Y74" s="12">
        <v>0</v>
      </c>
      <c r="Z74" s="16">
        <v>92757</v>
      </c>
      <c r="AA74" s="17">
        <v>298</v>
      </c>
      <c r="AB74" s="17">
        <v>0</v>
      </c>
      <c r="AC74" s="17">
        <v>0</v>
      </c>
      <c r="AD74" s="17">
        <v>0</v>
      </c>
      <c r="AE74" s="12">
        <v>93055</v>
      </c>
    </row>
    <row r="75" spans="1:31" x14ac:dyDescent="0.25">
      <c r="A75" s="4" t="s">
        <v>65</v>
      </c>
      <c r="B75" s="92">
        <v>608014.23</v>
      </c>
      <c r="C75" s="87">
        <v>5742585.3599999994</v>
      </c>
      <c r="D75" s="87">
        <v>0</v>
      </c>
      <c r="E75" s="87">
        <v>0</v>
      </c>
      <c r="F75" s="87">
        <v>0</v>
      </c>
      <c r="G75" s="93">
        <v>6350599.5899999999</v>
      </c>
      <c r="H75" s="16">
        <v>243178.95</v>
      </c>
      <c r="I75" s="17">
        <v>4255167.8</v>
      </c>
      <c r="J75" s="17">
        <v>0</v>
      </c>
      <c r="K75" s="17">
        <v>0</v>
      </c>
      <c r="L75" s="17">
        <v>0</v>
      </c>
      <c r="M75" s="12">
        <v>4498346.75</v>
      </c>
      <c r="N75" s="16">
        <v>10000</v>
      </c>
      <c r="O75" s="17">
        <v>1268374.1399999999</v>
      </c>
      <c r="P75" s="17">
        <v>0</v>
      </c>
      <c r="Q75" s="17">
        <v>0</v>
      </c>
      <c r="R75" s="17">
        <v>0</v>
      </c>
      <c r="S75" s="12">
        <v>1278374.1399999999</v>
      </c>
      <c r="T75" s="16">
        <v>0</v>
      </c>
      <c r="U75" s="17">
        <v>154297.12</v>
      </c>
      <c r="V75" s="17">
        <v>0</v>
      </c>
      <c r="W75" s="17">
        <v>0</v>
      </c>
      <c r="X75" s="17">
        <v>0</v>
      </c>
      <c r="Y75" s="12">
        <v>154297.12</v>
      </c>
      <c r="Z75" s="16">
        <v>354835.28</v>
      </c>
      <c r="AA75" s="17">
        <v>64746.3</v>
      </c>
      <c r="AB75" s="17">
        <v>0</v>
      </c>
      <c r="AC75" s="17">
        <v>0</v>
      </c>
      <c r="AD75" s="17">
        <v>0</v>
      </c>
      <c r="AE75" s="12">
        <v>419581.58</v>
      </c>
    </row>
    <row r="76" spans="1:31" x14ac:dyDescent="0.25">
      <c r="A76" s="4" t="s">
        <v>66</v>
      </c>
      <c r="B76" s="92">
        <v>555255.92434151634</v>
      </c>
      <c r="C76" s="87">
        <v>1932145.9908485645</v>
      </c>
      <c r="D76" s="87">
        <v>263413.75074677926</v>
      </c>
      <c r="E76" s="87">
        <v>0</v>
      </c>
      <c r="F76" s="87">
        <v>7917.9818659770717</v>
      </c>
      <c r="G76" s="93">
        <v>2758733.6478028372</v>
      </c>
      <c r="H76" s="16">
        <v>464945.34600000002</v>
      </c>
      <c r="I76" s="17">
        <v>1657093.7790000001</v>
      </c>
      <c r="J76" s="17">
        <v>232109.658</v>
      </c>
      <c r="K76" s="17">
        <v>0</v>
      </c>
      <c r="L76" s="17">
        <v>6635.7809999999999</v>
      </c>
      <c r="M76" s="12">
        <v>2360784.5639999998</v>
      </c>
      <c r="N76" s="16">
        <v>51660.594000000005</v>
      </c>
      <c r="O76" s="17">
        <v>184121.53100000002</v>
      </c>
      <c r="P76" s="17">
        <v>25789.962</v>
      </c>
      <c r="Q76" s="17">
        <v>0</v>
      </c>
      <c r="R76" s="17">
        <v>737.30900000000008</v>
      </c>
      <c r="S76" s="12">
        <v>262309.39600000001</v>
      </c>
      <c r="T76" s="16">
        <v>0</v>
      </c>
      <c r="U76" s="17">
        <v>0</v>
      </c>
      <c r="V76" s="17">
        <v>0</v>
      </c>
      <c r="W76" s="17">
        <v>0</v>
      </c>
      <c r="X76" s="17">
        <v>0</v>
      </c>
      <c r="Y76" s="12">
        <v>0</v>
      </c>
      <c r="Z76" s="16">
        <v>38649.98434151637</v>
      </c>
      <c r="AA76" s="17">
        <v>90930.680848564472</v>
      </c>
      <c r="AB76" s="17">
        <v>5514.1307467792876</v>
      </c>
      <c r="AC76" s="17">
        <v>0</v>
      </c>
      <c r="AD76" s="17">
        <v>544.89186597707169</v>
      </c>
      <c r="AE76" s="12">
        <v>135639.68780283723</v>
      </c>
    </row>
    <row r="77" spans="1:31" x14ac:dyDescent="0.25">
      <c r="A77" s="4" t="s">
        <v>67</v>
      </c>
      <c r="B77" s="92">
        <v>322305</v>
      </c>
      <c r="C77" s="87">
        <v>680190</v>
      </c>
      <c r="D77" s="87">
        <v>133033</v>
      </c>
      <c r="E77" s="87">
        <v>10704</v>
      </c>
      <c r="F77" s="87">
        <v>0</v>
      </c>
      <c r="G77" s="93">
        <v>1146232</v>
      </c>
      <c r="H77" s="16">
        <v>227889</v>
      </c>
      <c r="I77" s="17">
        <v>485489</v>
      </c>
      <c r="J77" s="17">
        <v>133033</v>
      </c>
      <c r="K77" s="17">
        <v>0</v>
      </c>
      <c r="L77" s="17">
        <v>0</v>
      </c>
      <c r="M77" s="12">
        <v>846411</v>
      </c>
      <c r="N77" s="16">
        <v>94416</v>
      </c>
      <c r="O77" s="17">
        <v>194701</v>
      </c>
      <c r="P77" s="17">
        <v>0</v>
      </c>
      <c r="Q77" s="17">
        <v>0</v>
      </c>
      <c r="R77" s="17">
        <v>0</v>
      </c>
      <c r="S77" s="12">
        <v>289117</v>
      </c>
      <c r="T77" s="16">
        <v>0</v>
      </c>
      <c r="U77" s="17">
        <v>0</v>
      </c>
      <c r="V77" s="17">
        <v>0</v>
      </c>
      <c r="W77" s="17">
        <v>0</v>
      </c>
      <c r="X77" s="17">
        <v>0</v>
      </c>
      <c r="Y77" s="12">
        <v>0</v>
      </c>
      <c r="Z77" s="16">
        <v>0</v>
      </c>
      <c r="AA77" s="17">
        <v>0</v>
      </c>
      <c r="AB77" s="17">
        <v>0</v>
      </c>
      <c r="AC77" s="17">
        <v>10704</v>
      </c>
      <c r="AD77" s="17">
        <v>0</v>
      </c>
      <c r="AE77" s="12">
        <v>10704</v>
      </c>
    </row>
    <row r="78" spans="1:31" x14ac:dyDescent="0.25">
      <c r="A78" s="4" t="s">
        <v>68</v>
      </c>
      <c r="B78" s="92">
        <v>1205637.94</v>
      </c>
      <c r="C78" s="87">
        <v>2209387</v>
      </c>
      <c r="D78" s="87">
        <v>1018570</v>
      </c>
      <c r="E78" s="87">
        <v>2000</v>
      </c>
      <c r="F78" s="87">
        <v>0</v>
      </c>
      <c r="G78" s="93">
        <v>4435594.9399999995</v>
      </c>
      <c r="H78" s="16">
        <v>925166.42999999993</v>
      </c>
      <c r="I78" s="17">
        <v>2208363</v>
      </c>
      <c r="J78" s="17">
        <v>495562</v>
      </c>
      <c r="K78" s="17">
        <v>2000</v>
      </c>
      <c r="L78" s="17">
        <v>0</v>
      </c>
      <c r="M78" s="12">
        <v>3631091.4299999997</v>
      </c>
      <c r="N78" s="16">
        <v>0</v>
      </c>
      <c r="O78" s="17" t="s">
        <v>394</v>
      </c>
      <c r="P78" s="17">
        <v>0</v>
      </c>
      <c r="Q78" s="17">
        <v>0</v>
      </c>
      <c r="R78" s="17">
        <v>0</v>
      </c>
      <c r="S78" s="12">
        <v>0</v>
      </c>
      <c r="T78" s="16">
        <v>0</v>
      </c>
      <c r="U78" s="17" t="s">
        <v>394</v>
      </c>
      <c r="V78" s="17">
        <v>0</v>
      </c>
      <c r="W78" s="17">
        <v>0</v>
      </c>
      <c r="X78" s="17">
        <v>0</v>
      </c>
      <c r="Y78" s="12">
        <v>0</v>
      </c>
      <c r="Z78" s="16">
        <v>280471.51</v>
      </c>
      <c r="AA78" s="17">
        <v>1024</v>
      </c>
      <c r="AB78" s="17">
        <v>523008</v>
      </c>
      <c r="AC78" s="17">
        <v>0</v>
      </c>
      <c r="AD78" s="17">
        <v>0</v>
      </c>
      <c r="AE78" s="12">
        <v>804503.51</v>
      </c>
    </row>
    <row r="79" spans="1:31" x14ac:dyDescent="0.25">
      <c r="A79" s="4" t="s">
        <v>69</v>
      </c>
      <c r="B79" s="92">
        <v>100246</v>
      </c>
      <c r="C79" s="87">
        <v>2616805</v>
      </c>
      <c r="D79" s="87">
        <v>164645</v>
      </c>
      <c r="E79" s="87">
        <v>0</v>
      </c>
      <c r="F79" s="87">
        <v>0</v>
      </c>
      <c r="G79" s="93">
        <v>2881696</v>
      </c>
      <c r="H79" s="16">
        <v>1988</v>
      </c>
      <c r="I79" s="17">
        <v>1791072</v>
      </c>
      <c r="J79" s="17">
        <v>108654</v>
      </c>
      <c r="K79" s="17">
        <v>0</v>
      </c>
      <c r="L79" s="17">
        <v>0</v>
      </c>
      <c r="M79" s="12">
        <v>1901714</v>
      </c>
      <c r="N79" s="16">
        <v>0</v>
      </c>
      <c r="O79" s="17">
        <v>405153</v>
      </c>
      <c r="P79" s="17">
        <v>24551</v>
      </c>
      <c r="Q79" s="17">
        <v>0</v>
      </c>
      <c r="R79" s="17">
        <v>0</v>
      </c>
      <c r="S79" s="12">
        <v>429704</v>
      </c>
      <c r="T79" s="16">
        <v>0</v>
      </c>
      <c r="U79" s="17">
        <v>0</v>
      </c>
      <c r="V79" s="17">
        <v>0</v>
      </c>
      <c r="W79" s="17">
        <v>0</v>
      </c>
      <c r="X79" s="17">
        <v>0</v>
      </c>
      <c r="Y79" s="12">
        <v>0</v>
      </c>
      <c r="Z79" s="16">
        <v>98258</v>
      </c>
      <c r="AA79" s="17">
        <v>420580</v>
      </c>
      <c r="AB79" s="17">
        <v>31440</v>
      </c>
      <c r="AC79" s="17">
        <v>0</v>
      </c>
      <c r="AD79" s="17">
        <v>0</v>
      </c>
      <c r="AE79" s="12">
        <v>550278</v>
      </c>
    </row>
    <row r="80" spans="1:31" x14ac:dyDescent="0.25">
      <c r="A80" s="4" t="s">
        <v>70</v>
      </c>
      <c r="B80" s="92">
        <v>207846.68199999997</v>
      </c>
      <c r="C80" s="87">
        <v>6848633.4729999993</v>
      </c>
      <c r="D80" s="87">
        <v>1553712.62</v>
      </c>
      <c r="E80" s="87">
        <v>0</v>
      </c>
      <c r="F80" s="87">
        <v>10581309.18</v>
      </c>
      <c r="G80" s="93">
        <v>19191501.954999998</v>
      </c>
      <c r="H80" s="16">
        <v>0</v>
      </c>
      <c r="I80" s="17">
        <v>5471483.8699999992</v>
      </c>
      <c r="J80" s="17">
        <v>1553712.62</v>
      </c>
      <c r="K80" s="17">
        <v>0</v>
      </c>
      <c r="L80" s="17">
        <v>1786439.88</v>
      </c>
      <c r="M80" s="12">
        <v>8811636.3699999992</v>
      </c>
      <c r="N80" s="16">
        <v>0</v>
      </c>
      <c r="O80" s="17">
        <v>0</v>
      </c>
      <c r="P80" s="17">
        <v>0</v>
      </c>
      <c r="Q80" s="17">
        <v>0</v>
      </c>
      <c r="R80" s="17">
        <v>0</v>
      </c>
      <c r="S80" s="12">
        <v>0</v>
      </c>
      <c r="T80" s="16">
        <v>0</v>
      </c>
      <c r="U80" s="17">
        <v>2922.59</v>
      </c>
      <c r="V80" s="17">
        <v>0</v>
      </c>
      <c r="W80" s="17">
        <v>0</v>
      </c>
      <c r="X80" s="17">
        <v>0</v>
      </c>
      <c r="Y80" s="12">
        <v>2922.59</v>
      </c>
      <c r="Z80" s="16">
        <v>207846.68199999997</v>
      </c>
      <c r="AA80" s="17">
        <v>1374227.013</v>
      </c>
      <c r="AB80" s="17">
        <v>0</v>
      </c>
      <c r="AC80" s="17">
        <v>0</v>
      </c>
      <c r="AD80" s="17">
        <v>8794869.3000000007</v>
      </c>
      <c r="AE80" s="12">
        <v>10376942.995000001</v>
      </c>
    </row>
    <row r="81" spans="1:31" x14ac:dyDescent="0.25">
      <c r="A81" s="4" t="s">
        <v>71</v>
      </c>
      <c r="B81" s="92">
        <v>152966</v>
      </c>
      <c r="C81" s="87">
        <v>554082</v>
      </c>
      <c r="D81" s="87">
        <v>48181</v>
      </c>
      <c r="E81" s="87">
        <v>0</v>
      </c>
      <c r="F81" s="87">
        <v>1354</v>
      </c>
      <c r="G81" s="93">
        <v>756583</v>
      </c>
      <c r="H81" s="16">
        <v>152966</v>
      </c>
      <c r="I81" s="17">
        <v>554082</v>
      </c>
      <c r="J81" s="17">
        <v>48181</v>
      </c>
      <c r="K81" s="17">
        <v>0</v>
      </c>
      <c r="L81" s="17">
        <v>1354</v>
      </c>
      <c r="M81" s="12">
        <v>756583</v>
      </c>
      <c r="N81" s="16">
        <v>0</v>
      </c>
      <c r="O81" s="17">
        <v>0</v>
      </c>
      <c r="P81" s="17">
        <v>0</v>
      </c>
      <c r="Q81" s="17">
        <v>0</v>
      </c>
      <c r="R81" s="17">
        <v>0</v>
      </c>
      <c r="S81" s="12">
        <v>0</v>
      </c>
      <c r="T81" s="16">
        <v>0</v>
      </c>
      <c r="U81" s="17">
        <v>0</v>
      </c>
      <c r="V81" s="17">
        <v>0</v>
      </c>
      <c r="W81" s="17">
        <v>0</v>
      </c>
      <c r="X81" s="17">
        <v>0</v>
      </c>
      <c r="Y81" s="12">
        <v>0</v>
      </c>
      <c r="Z81" s="16">
        <v>0</v>
      </c>
      <c r="AA81" s="17">
        <v>0</v>
      </c>
      <c r="AB81" s="17">
        <v>0</v>
      </c>
      <c r="AC81" s="17">
        <v>0</v>
      </c>
      <c r="AD81" s="17">
        <v>0</v>
      </c>
      <c r="AE81" s="12">
        <v>0</v>
      </c>
    </row>
    <row r="82" spans="1:31" x14ac:dyDescent="0.25">
      <c r="A82" s="4" t="s">
        <v>72</v>
      </c>
      <c r="B82" s="92">
        <v>2348260</v>
      </c>
      <c r="C82" s="87">
        <v>18626677</v>
      </c>
      <c r="D82" s="87">
        <v>558280</v>
      </c>
      <c r="E82" s="87">
        <v>0</v>
      </c>
      <c r="F82" s="87">
        <v>123183</v>
      </c>
      <c r="G82" s="93">
        <v>21656400</v>
      </c>
      <c r="H82" s="16">
        <v>1064158</v>
      </c>
      <c r="I82" s="17">
        <v>10560366</v>
      </c>
      <c r="J82" s="17">
        <v>0</v>
      </c>
      <c r="K82" s="17">
        <v>0</v>
      </c>
      <c r="L82" s="17">
        <v>58519</v>
      </c>
      <c r="M82" s="12">
        <v>11683043</v>
      </c>
      <c r="N82" s="16">
        <v>733918</v>
      </c>
      <c r="O82" s="17">
        <v>5483419</v>
      </c>
      <c r="P82" s="17">
        <v>0</v>
      </c>
      <c r="Q82" s="17">
        <v>0</v>
      </c>
      <c r="R82" s="17">
        <v>0</v>
      </c>
      <c r="S82" s="12">
        <v>6217337</v>
      </c>
      <c r="T82" s="16">
        <v>0</v>
      </c>
      <c r="U82" s="17">
        <v>2581783</v>
      </c>
      <c r="V82" s="17">
        <v>0</v>
      </c>
      <c r="W82" s="17">
        <v>0</v>
      </c>
      <c r="X82" s="17">
        <v>62697</v>
      </c>
      <c r="Y82" s="12">
        <v>2644480</v>
      </c>
      <c r="Z82" s="16">
        <v>550184</v>
      </c>
      <c r="AA82" s="17">
        <v>1109</v>
      </c>
      <c r="AB82" s="17">
        <v>558280</v>
      </c>
      <c r="AC82" s="17">
        <v>0</v>
      </c>
      <c r="AD82" s="17">
        <v>1967</v>
      </c>
      <c r="AE82" s="12">
        <v>1111540</v>
      </c>
    </row>
    <row r="83" spans="1:31" x14ac:dyDescent="0.25">
      <c r="A83" s="4" t="s">
        <v>73</v>
      </c>
      <c r="B83" s="92">
        <v>888218.51</v>
      </c>
      <c r="C83" s="87">
        <v>13545234.249999998</v>
      </c>
      <c r="D83" s="87">
        <v>0</v>
      </c>
      <c r="E83" s="87">
        <v>0</v>
      </c>
      <c r="F83" s="87">
        <v>0</v>
      </c>
      <c r="G83" s="93">
        <v>14433452.76</v>
      </c>
      <c r="H83" s="16">
        <v>628129.43999999994</v>
      </c>
      <c r="I83" s="17">
        <v>7459418.3700000001</v>
      </c>
      <c r="J83" s="17">
        <v>0</v>
      </c>
      <c r="K83" s="17">
        <v>0</v>
      </c>
      <c r="L83" s="17">
        <v>0</v>
      </c>
      <c r="M83" s="12">
        <v>8087547.8100000005</v>
      </c>
      <c r="N83" s="16">
        <v>260089.07</v>
      </c>
      <c r="O83" s="17">
        <v>5722088.8499999996</v>
      </c>
      <c r="P83" s="17">
        <v>0</v>
      </c>
      <c r="Q83" s="17">
        <v>0</v>
      </c>
      <c r="R83" s="17">
        <v>0</v>
      </c>
      <c r="S83" s="12">
        <v>5982177.9199999999</v>
      </c>
      <c r="T83" s="16">
        <v>0</v>
      </c>
      <c r="U83" s="17">
        <v>363727.03</v>
      </c>
      <c r="V83" s="17">
        <v>0</v>
      </c>
      <c r="W83" s="17">
        <v>0</v>
      </c>
      <c r="X83" s="17">
        <v>0</v>
      </c>
      <c r="Y83" s="12">
        <v>363727.03</v>
      </c>
      <c r="Z83" s="16">
        <v>0</v>
      </c>
      <c r="AA83" s="17">
        <v>0</v>
      </c>
      <c r="AB83" s="17">
        <v>0</v>
      </c>
      <c r="AC83" s="17">
        <v>0</v>
      </c>
      <c r="AD83" s="17">
        <v>0</v>
      </c>
      <c r="AE83" s="12">
        <v>0</v>
      </c>
    </row>
    <row r="84" spans="1:31" x14ac:dyDescent="0.25">
      <c r="A84" s="4" t="s">
        <v>74</v>
      </c>
      <c r="B84" s="92">
        <v>794247</v>
      </c>
      <c r="C84" s="87">
        <v>4068219</v>
      </c>
      <c r="D84" s="87">
        <v>0</v>
      </c>
      <c r="E84" s="87">
        <v>0</v>
      </c>
      <c r="F84" s="87">
        <v>57739</v>
      </c>
      <c r="G84" s="93">
        <v>4920205</v>
      </c>
      <c r="H84" s="16">
        <v>225258</v>
      </c>
      <c r="I84" s="17">
        <v>1230011</v>
      </c>
      <c r="J84" s="17">
        <v>0</v>
      </c>
      <c r="K84" s="17">
        <v>0</v>
      </c>
      <c r="L84" s="17">
        <v>0</v>
      </c>
      <c r="M84" s="12">
        <v>1455269</v>
      </c>
      <c r="N84" s="16">
        <v>291967</v>
      </c>
      <c r="O84" s="17">
        <v>2752798</v>
      </c>
      <c r="P84" s="17">
        <v>0</v>
      </c>
      <c r="Q84" s="17">
        <v>0</v>
      </c>
      <c r="R84" s="17">
        <v>0</v>
      </c>
      <c r="S84" s="12">
        <v>3044765</v>
      </c>
      <c r="T84" s="16">
        <v>0</v>
      </c>
      <c r="U84" s="17">
        <v>0</v>
      </c>
      <c r="V84" s="17">
        <v>0</v>
      </c>
      <c r="W84" s="17">
        <v>0</v>
      </c>
      <c r="X84" s="17">
        <v>0</v>
      </c>
      <c r="Y84" s="12">
        <v>0</v>
      </c>
      <c r="Z84" s="16">
        <v>277022</v>
      </c>
      <c r="AA84" s="17">
        <v>85410</v>
      </c>
      <c r="AB84" s="17">
        <v>0</v>
      </c>
      <c r="AC84" s="17">
        <v>0</v>
      </c>
      <c r="AD84" s="17">
        <v>57739</v>
      </c>
      <c r="AE84" s="12">
        <v>420171</v>
      </c>
    </row>
    <row r="85" spans="1:31" x14ac:dyDescent="0.25">
      <c r="A85" s="4" t="s">
        <v>75</v>
      </c>
      <c r="B85" s="92">
        <v>4787168.0690677809</v>
      </c>
      <c r="C85" s="87">
        <v>52628903.926181152</v>
      </c>
      <c r="D85" s="87">
        <v>3802097.3598744557</v>
      </c>
      <c r="E85" s="87">
        <v>0</v>
      </c>
      <c r="F85" s="87">
        <v>-4285.3144595958374</v>
      </c>
      <c r="G85" s="93">
        <v>61213884.040663794</v>
      </c>
      <c r="H85" s="16">
        <v>4787168.0690677809</v>
      </c>
      <c r="I85" s="17">
        <v>50873268.503903724</v>
      </c>
      <c r="J85" s="17">
        <v>3802097.3598744557</v>
      </c>
      <c r="K85" s="17">
        <v>0</v>
      </c>
      <c r="L85" s="17">
        <v>-4285.3144595958374</v>
      </c>
      <c r="M85" s="12">
        <v>59458248.618386365</v>
      </c>
      <c r="N85" s="16">
        <v>0</v>
      </c>
      <c r="O85" s="17">
        <v>1755635.4222774301</v>
      </c>
      <c r="P85" s="17">
        <v>0</v>
      </c>
      <c r="Q85" s="17">
        <v>0</v>
      </c>
      <c r="R85" s="17">
        <v>0</v>
      </c>
      <c r="S85" s="12">
        <v>1755635.4222774301</v>
      </c>
      <c r="T85" s="16">
        <v>0</v>
      </c>
      <c r="U85" s="17">
        <v>0</v>
      </c>
      <c r="V85" s="17">
        <v>0</v>
      </c>
      <c r="W85" s="17">
        <v>0</v>
      </c>
      <c r="X85" s="17">
        <v>0</v>
      </c>
      <c r="Y85" s="12">
        <v>0</v>
      </c>
      <c r="Z85" s="16">
        <v>0</v>
      </c>
      <c r="AA85" s="17">
        <v>0</v>
      </c>
      <c r="AB85" s="17">
        <v>0</v>
      </c>
      <c r="AC85" s="17">
        <v>0</v>
      </c>
      <c r="AD85" s="17">
        <v>0</v>
      </c>
      <c r="AE85" s="12">
        <v>0</v>
      </c>
    </row>
    <row r="86" spans="1:31" x14ac:dyDescent="0.25">
      <c r="A86" s="4" t="s">
        <v>76</v>
      </c>
      <c r="B86" s="92">
        <v>2573000</v>
      </c>
      <c r="C86" s="87">
        <v>9728000</v>
      </c>
      <c r="D86" s="87">
        <v>72000</v>
      </c>
      <c r="E86" s="87">
        <v>0</v>
      </c>
      <c r="F86" s="87">
        <v>0</v>
      </c>
      <c r="G86" s="93">
        <v>12373000</v>
      </c>
      <c r="H86" s="16">
        <v>1163000</v>
      </c>
      <c r="I86" s="17">
        <v>313000</v>
      </c>
      <c r="J86" s="17">
        <v>72000</v>
      </c>
      <c r="K86" s="17">
        <v>0</v>
      </c>
      <c r="L86" s="17">
        <v>0</v>
      </c>
      <c r="M86" s="12">
        <v>1548000</v>
      </c>
      <c r="N86" s="16">
        <v>0</v>
      </c>
      <c r="O86" s="17">
        <v>2859000</v>
      </c>
      <c r="P86" s="17">
        <v>0</v>
      </c>
      <c r="Q86" s="17">
        <v>0</v>
      </c>
      <c r="R86" s="17">
        <v>0</v>
      </c>
      <c r="S86" s="12">
        <v>2859000</v>
      </c>
      <c r="T86" s="16">
        <v>15000</v>
      </c>
      <c r="U86" s="17">
        <v>65000</v>
      </c>
      <c r="V86" s="17">
        <v>0</v>
      </c>
      <c r="W86" s="17">
        <v>0</v>
      </c>
      <c r="X86" s="17">
        <v>0</v>
      </c>
      <c r="Y86" s="12">
        <v>80000</v>
      </c>
      <c r="Z86" s="16">
        <v>1395000</v>
      </c>
      <c r="AA86" s="17">
        <v>6491000</v>
      </c>
      <c r="AB86" s="17">
        <v>0</v>
      </c>
      <c r="AC86" s="17">
        <v>0</v>
      </c>
      <c r="AD86" s="17">
        <v>0</v>
      </c>
      <c r="AE86" s="12">
        <v>7886000</v>
      </c>
    </row>
    <row r="87" spans="1:31" x14ac:dyDescent="0.25">
      <c r="A87" s="4" t="s">
        <v>77</v>
      </c>
      <c r="B87" s="92">
        <v>380011.81999999995</v>
      </c>
      <c r="C87" s="87">
        <v>18219902.719999999</v>
      </c>
      <c r="D87" s="87">
        <v>0</v>
      </c>
      <c r="E87" s="87">
        <v>0</v>
      </c>
      <c r="F87" s="87">
        <v>18200</v>
      </c>
      <c r="G87" s="93">
        <v>18618114.539999999</v>
      </c>
      <c r="H87" s="16">
        <v>0</v>
      </c>
      <c r="I87" s="17">
        <v>13083766.119999999</v>
      </c>
      <c r="J87" s="17">
        <v>0</v>
      </c>
      <c r="K87" s="17">
        <v>0</v>
      </c>
      <c r="L87" s="17">
        <v>18200</v>
      </c>
      <c r="M87" s="12">
        <v>13101966.119999999</v>
      </c>
      <c r="N87" s="16">
        <v>0</v>
      </c>
      <c r="O87" s="17">
        <v>4661963.1700000009</v>
      </c>
      <c r="P87" s="17">
        <v>0</v>
      </c>
      <c r="Q87" s="17">
        <v>0</v>
      </c>
      <c r="R87" s="17">
        <v>0</v>
      </c>
      <c r="S87" s="12">
        <v>4661963.1700000009</v>
      </c>
      <c r="T87" s="16">
        <v>0</v>
      </c>
      <c r="U87" s="17">
        <v>0</v>
      </c>
      <c r="V87" s="17">
        <v>0</v>
      </c>
      <c r="W87" s="17">
        <v>0</v>
      </c>
      <c r="X87" s="17">
        <v>0</v>
      </c>
      <c r="Y87" s="12">
        <v>0</v>
      </c>
      <c r="Z87" s="16">
        <v>380011.81999999995</v>
      </c>
      <c r="AA87" s="17">
        <v>474173.42999999993</v>
      </c>
      <c r="AB87" s="17">
        <v>0</v>
      </c>
      <c r="AC87" s="17">
        <v>0</v>
      </c>
      <c r="AD87" s="17">
        <v>0</v>
      </c>
      <c r="AE87" s="12">
        <v>854185.24999999988</v>
      </c>
    </row>
    <row r="88" spans="1:31" x14ac:dyDescent="0.25">
      <c r="A88" s="4" t="s">
        <v>78</v>
      </c>
      <c r="B88" s="92">
        <v>203102</v>
      </c>
      <c r="C88" s="87">
        <v>1241610</v>
      </c>
      <c r="D88" s="87">
        <v>38359</v>
      </c>
      <c r="E88" s="87">
        <v>0</v>
      </c>
      <c r="F88" s="87">
        <v>8368</v>
      </c>
      <c r="G88" s="93">
        <v>1491439</v>
      </c>
      <c r="H88" s="16">
        <v>203102</v>
      </c>
      <c r="I88" s="17">
        <v>1241610</v>
      </c>
      <c r="J88" s="17">
        <v>38359</v>
      </c>
      <c r="K88" s="17">
        <v>0</v>
      </c>
      <c r="L88" s="17">
        <v>8368</v>
      </c>
      <c r="M88" s="12">
        <v>1491439</v>
      </c>
      <c r="N88" s="16">
        <v>0</v>
      </c>
      <c r="O88" s="17">
        <v>0</v>
      </c>
      <c r="P88" s="17">
        <v>0</v>
      </c>
      <c r="Q88" s="17">
        <v>0</v>
      </c>
      <c r="R88" s="17">
        <v>0</v>
      </c>
      <c r="S88" s="12">
        <v>0</v>
      </c>
      <c r="T88" s="16">
        <v>0</v>
      </c>
      <c r="U88" s="17">
        <v>0</v>
      </c>
      <c r="V88" s="17">
        <v>0</v>
      </c>
      <c r="W88" s="17">
        <v>0</v>
      </c>
      <c r="X88" s="17">
        <v>0</v>
      </c>
      <c r="Y88" s="12">
        <v>0</v>
      </c>
      <c r="Z88" s="16">
        <v>0</v>
      </c>
      <c r="AA88" s="17">
        <v>0</v>
      </c>
      <c r="AB88" s="17">
        <v>0</v>
      </c>
      <c r="AC88" s="17">
        <v>0</v>
      </c>
      <c r="AD88" s="17">
        <v>0</v>
      </c>
      <c r="AE88" s="12">
        <v>0</v>
      </c>
    </row>
    <row r="89" spans="1:31" x14ac:dyDescent="0.25">
      <c r="A89" s="5"/>
      <c r="B89" s="94"/>
      <c r="C89" s="88"/>
      <c r="D89" s="88"/>
      <c r="E89" s="88"/>
      <c r="F89" s="88"/>
      <c r="G89" s="95"/>
      <c r="H89" s="18"/>
      <c r="I89" s="19"/>
      <c r="J89" s="19"/>
      <c r="K89" s="19"/>
      <c r="L89" s="19"/>
      <c r="M89" s="13"/>
      <c r="N89" s="18"/>
      <c r="O89" s="19"/>
      <c r="P89" s="19"/>
      <c r="Q89" s="19"/>
      <c r="R89" s="19"/>
      <c r="S89" s="13"/>
      <c r="T89" s="18"/>
      <c r="U89" s="19"/>
      <c r="V89" s="19"/>
      <c r="W89" s="19"/>
      <c r="X89" s="19"/>
      <c r="Y89" s="13"/>
      <c r="Z89" s="18"/>
      <c r="AA89" s="19"/>
      <c r="AB89" s="19"/>
      <c r="AC89" s="19"/>
      <c r="AD89" s="19"/>
      <c r="AE89" s="13"/>
    </row>
    <row r="90" spans="1:31" x14ac:dyDescent="0.25">
      <c r="A90" s="30"/>
      <c r="B90" s="31">
        <f>SUM(B9:B89)</f>
        <v>87222636.358045518</v>
      </c>
      <c r="C90" s="32">
        <f t="shared" ref="C90:G90" si="0">SUM(C9:C89)</f>
        <v>606291883.09259391</v>
      </c>
      <c r="D90" s="32">
        <f t="shared" si="0"/>
        <v>37258902.091674462</v>
      </c>
      <c r="E90" s="32">
        <f t="shared" si="0"/>
        <v>663914.15</v>
      </c>
      <c r="F90" s="32">
        <f t="shared" si="0"/>
        <v>44030222.291732103</v>
      </c>
      <c r="G90" s="33">
        <f t="shared" si="0"/>
        <v>775467557.98404622</v>
      </c>
      <c r="H90" s="31">
        <f t="shared" ref="H90:AE90" si="1">SUM(H9:H89)</f>
        <v>55230046.836945295</v>
      </c>
      <c r="I90" s="32">
        <f t="shared" si="1"/>
        <v>427090052.81693453</v>
      </c>
      <c r="J90" s="32">
        <f t="shared" si="1"/>
        <v>26186953.498596009</v>
      </c>
      <c r="K90" s="32">
        <f t="shared" si="1"/>
        <v>591313.02</v>
      </c>
      <c r="L90" s="32">
        <f t="shared" si="1"/>
        <v>28720673.951360341</v>
      </c>
      <c r="M90" s="33">
        <f t="shared" si="1"/>
        <v>537819040.12383616</v>
      </c>
      <c r="N90" s="31">
        <f t="shared" si="1"/>
        <v>7180452.0295983264</v>
      </c>
      <c r="O90" s="32">
        <f t="shared" si="1"/>
        <v>133844894.28153686</v>
      </c>
      <c r="P90" s="32">
        <f t="shared" si="1"/>
        <v>1781401.0319999999</v>
      </c>
      <c r="Q90" s="32">
        <f t="shared" si="1"/>
        <v>0</v>
      </c>
      <c r="R90" s="32">
        <f t="shared" si="1"/>
        <v>3722280.517</v>
      </c>
      <c r="S90" s="33">
        <f t="shared" si="1"/>
        <v>146529027.86013514</v>
      </c>
      <c r="T90" s="31">
        <f t="shared" si="1"/>
        <v>3006094.5137800002</v>
      </c>
      <c r="U90" s="32">
        <f t="shared" si="1"/>
        <v>20625541.850920007</v>
      </c>
      <c r="V90" s="32">
        <f t="shared" si="1"/>
        <v>608151.34</v>
      </c>
      <c r="W90" s="32">
        <f t="shared" si="1"/>
        <v>803.13</v>
      </c>
      <c r="X90" s="32">
        <f t="shared" si="1"/>
        <v>291017.78449999995</v>
      </c>
      <c r="Y90" s="33">
        <f t="shared" si="1"/>
        <v>24531608.619199999</v>
      </c>
      <c r="Z90" s="31">
        <f t="shared" si="1"/>
        <v>21806042.977721922</v>
      </c>
      <c r="AA90" s="32">
        <f t="shared" si="1"/>
        <v>24731394.14320267</v>
      </c>
      <c r="AB90" s="32">
        <f t="shared" si="1"/>
        <v>8682396.2210784554</v>
      </c>
      <c r="AC90" s="32">
        <f t="shared" si="1"/>
        <v>71798</v>
      </c>
      <c r="AD90" s="32">
        <f t="shared" si="1"/>
        <v>11296250.038871765</v>
      </c>
      <c r="AE90" s="33">
        <f t="shared" si="1"/>
        <v>66587881.380874798</v>
      </c>
    </row>
    <row r="91" spans="1:31" x14ac:dyDescent="0.25">
      <c r="A91" s="29" t="str">
        <f>'Total Exp'!A91</f>
        <v>Source: Victoria Grants Commission - Questionnaire 2017-18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8" tint="0.39997558519241921"/>
  </sheetPr>
  <dimension ref="A1:BI106"/>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640625" defaultRowHeight="13.8" x14ac:dyDescent="0.25"/>
  <cols>
    <col min="1" max="1" width="24.6640625" style="6" customWidth="1"/>
    <col min="2" max="61" width="12.6640625" style="9"/>
    <col min="62" max="16384" width="12.6640625" style="6"/>
  </cols>
  <sheetData>
    <row r="1" spans="1:61" x14ac:dyDescent="0.25">
      <c r="A1" s="1" t="s">
        <v>0</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row>
    <row r="2" spans="1:61" ht="15.6" x14ac:dyDescent="0.3">
      <c r="A2" s="2" t="s">
        <v>85</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row>
    <row r="3" spans="1:61" x14ac:dyDescent="0.25">
      <c r="A3" s="28" t="str">
        <f>'Total Exp'!A3</f>
        <v>2017-18</v>
      </c>
    </row>
    <row r="4" spans="1:61" ht="15.6" x14ac:dyDescent="0.3">
      <c r="A4" s="82" t="s">
        <v>130</v>
      </c>
      <c r="B4" s="83"/>
      <c r="C4" s="83"/>
      <c r="D4" s="83"/>
      <c r="E4" s="83"/>
      <c r="F4" s="83"/>
      <c r="G4" s="84"/>
      <c r="H4" s="85"/>
      <c r="I4" s="83"/>
      <c r="J4" s="83"/>
      <c r="K4" s="83"/>
      <c r="L4" s="83"/>
      <c r="M4" s="83"/>
      <c r="N4" s="85"/>
      <c r="O4" s="83"/>
      <c r="P4" s="83"/>
      <c r="Q4" s="83"/>
      <c r="R4" s="83"/>
      <c r="S4" s="83"/>
      <c r="T4" s="85"/>
      <c r="U4" s="83"/>
      <c r="V4" s="83"/>
      <c r="W4" s="83"/>
      <c r="X4" s="83"/>
      <c r="Y4" s="83"/>
      <c r="Z4" s="85"/>
      <c r="AA4" s="83"/>
      <c r="AB4" s="83"/>
      <c r="AC4" s="83"/>
      <c r="AD4" s="83"/>
      <c r="AE4" s="83"/>
      <c r="AF4" s="85"/>
      <c r="AG4" s="83"/>
      <c r="AH4" s="83"/>
      <c r="AI4" s="83"/>
      <c r="AJ4" s="83"/>
      <c r="AK4" s="83"/>
      <c r="AL4" s="85"/>
      <c r="AM4" s="83"/>
      <c r="AN4" s="83"/>
      <c r="AO4" s="83"/>
      <c r="AP4" s="83"/>
      <c r="AQ4" s="83"/>
      <c r="AR4" s="85"/>
      <c r="AS4" s="83"/>
      <c r="AT4" s="83"/>
      <c r="AU4" s="83"/>
      <c r="AV4" s="83"/>
      <c r="AW4" s="83"/>
      <c r="AX4" s="85"/>
      <c r="AY4" s="83"/>
      <c r="AZ4" s="83"/>
      <c r="BA4" s="83"/>
      <c r="BB4" s="83"/>
      <c r="BC4" s="83"/>
      <c r="BD4" s="85"/>
      <c r="BE4" s="83"/>
      <c r="BF4" s="83"/>
      <c r="BG4" s="83"/>
      <c r="BH4" s="83"/>
      <c r="BI4" s="84" t="s">
        <v>287</v>
      </c>
    </row>
    <row r="5" spans="1:61" s="60" customFormat="1" ht="13.2" x14ac:dyDescent="0.25">
      <c r="A5" s="49"/>
      <c r="B5" s="65" t="s">
        <v>198</v>
      </c>
      <c r="C5" s="62"/>
      <c r="D5" s="62"/>
      <c r="E5" s="62"/>
      <c r="F5" s="62"/>
      <c r="G5" s="63"/>
      <c r="H5" s="64" t="s">
        <v>181</v>
      </c>
      <c r="I5" s="65"/>
      <c r="J5" s="65"/>
      <c r="K5" s="65"/>
      <c r="L5" s="65"/>
      <c r="M5" s="66"/>
      <c r="N5" s="65" t="s">
        <v>182</v>
      </c>
      <c r="O5" s="65"/>
      <c r="P5" s="65"/>
      <c r="Q5" s="65"/>
      <c r="R5" s="65"/>
      <c r="S5" s="66"/>
      <c r="T5" s="65" t="s">
        <v>183</v>
      </c>
      <c r="U5" s="65"/>
      <c r="V5" s="65"/>
      <c r="W5" s="65"/>
      <c r="X5" s="65"/>
      <c r="Y5" s="66"/>
      <c r="Z5" s="64" t="s">
        <v>187</v>
      </c>
      <c r="AA5" s="65"/>
      <c r="AB5" s="65"/>
      <c r="AC5" s="65"/>
      <c r="AD5" s="65"/>
      <c r="AE5" s="66"/>
      <c r="AF5" s="65" t="s">
        <v>188</v>
      </c>
      <c r="AG5" s="65"/>
      <c r="AH5" s="65"/>
      <c r="AI5" s="65"/>
      <c r="AJ5" s="65"/>
      <c r="AK5" s="66"/>
      <c r="AL5" s="65" t="s">
        <v>189</v>
      </c>
      <c r="AM5" s="65"/>
      <c r="AN5" s="65"/>
      <c r="AO5" s="65"/>
      <c r="AP5" s="65"/>
      <c r="AQ5" s="66"/>
      <c r="AR5" s="64" t="s">
        <v>193</v>
      </c>
      <c r="AS5" s="65"/>
      <c r="AT5" s="65"/>
      <c r="AU5" s="65"/>
      <c r="AV5" s="65"/>
      <c r="AW5" s="66"/>
      <c r="AX5" s="65" t="s">
        <v>194</v>
      </c>
      <c r="AY5" s="65"/>
      <c r="AZ5" s="65"/>
      <c r="BA5" s="65"/>
      <c r="BB5" s="65"/>
      <c r="BC5" s="66"/>
      <c r="BD5" s="64" t="s">
        <v>197</v>
      </c>
      <c r="BE5" s="65"/>
      <c r="BF5" s="65"/>
      <c r="BG5" s="65"/>
      <c r="BH5" s="65"/>
      <c r="BI5" s="66"/>
    </row>
    <row r="6" spans="1:61" s="60" customFormat="1" ht="13.2" x14ac:dyDescent="0.25">
      <c r="A6" s="49"/>
      <c r="B6" s="50" t="str">
        <f>$A$4&amp;" Total"</f>
        <v>Traffic &amp; Street Management Total</v>
      </c>
      <c r="C6" s="51"/>
      <c r="D6" s="51"/>
      <c r="E6" s="51"/>
      <c r="F6" s="51"/>
      <c r="G6" s="52"/>
      <c r="H6" s="50" t="s">
        <v>184</v>
      </c>
      <c r="I6" s="51"/>
      <c r="J6" s="51"/>
      <c r="K6" s="51"/>
      <c r="L6" s="51"/>
      <c r="M6" s="52"/>
      <c r="N6" s="51" t="s">
        <v>185</v>
      </c>
      <c r="O6" s="51"/>
      <c r="P6" s="51"/>
      <c r="Q6" s="51"/>
      <c r="R6" s="51"/>
      <c r="S6" s="52"/>
      <c r="T6" s="51" t="s">
        <v>186</v>
      </c>
      <c r="U6" s="51"/>
      <c r="V6" s="51"/>
      <c r="W6" s="51"/>
      <c r="X6" s="51"/>
      <c r="Y6" s="52"/>
      <c r="Z6" s="50" t="s">
        <v>190</v>
      </c>
      <c r="AA6" s="51"/>
      <c r="AB6" s="51"/>
      <c r="AC6" s="51"/>
      <c r="AD6" s="51"/>
      <c r="AE6" s="52"/>
      <c r="AF6" s="51" t="s">
        <v>191</v>
      </c>
      <c r="AG6" s="51"/>
      <c r="AH6" s="51"/>
      <c r="AI6" s="51"/>
      <c r="AJ6" s="51"/>
      <c r="AK6" s="52"/>
      <c r="AL6" s="51" t="s">
        <v>192</v>
      </c>
      <c r="AM6" s="51"/>
      <c r="AN6" s="51"/>
      <c r="AO6" s="51"/>
      <c r="AP6" s="51"/>
      <c r="AQ6" s="52"/>
      <c r="AR6" s="50" t="s">
        <v>195</v>
      </c>
      <c r="AS6" s="51"/>
      <c r="AT6" s="51"/>
      <c r="AU6" s="51"/>
      <c r="AV6" s="51"/>
      <c r="AW6" s="52"/>
      <c r="AX6" s="51" t="s">
        <v>196</v>
      </c>
      <c r="AY6" s="51"/>
      <c r="AZ6" s="51"/>
      <c r="BA6" s="51"/>
      <c r="BB6" s="51"/>
      <c r="BC6" s="52"/>
      <c r="BD6" s="53" t="s">
        <v>142</v>
      </c>
      <c r="BE6" s="51"/>
      <c r="BF6" s="51"/>
      <c r="BG6" s="51"/>
      <c r="BH6" s="51"/>
      <c r="BI6" s="52"/>
    </row>
    <row r="7" spans="1:61" s="59" customFormat="1" ht="20.399999999999999" x14ac:dyDescent="0.2">
      <c r="A7" s="57"/>
      <c r="B7" s="42" t="s">
        <v>87</v>
      </c>
      <c r="C7" s="43" t="s">
        <v>88</v>
      </c>
      <c r="D7" s="43" t="s">
        <v>89</v>
      </c>
      <c r="E7" s="43" t="s">
        <v>90</v>
      </c>
      <c r="F7" s="43" t="s">
        <v>91</v>
      </c>
      <c r="G7" s="58" t="s">
        <v>92</v>
      </c>
      <c r="H7" s="42" t="s">
        <v>87</v>
      </c>
      <c r="I7" s="43" t="s">
        <v>88</v>
      </c>
      <c r="J7" s="43" t="s">
        <v>89</v>
      </c>
      <c r="K7" s="43" t="s">
        <v>90</v>
      </c>
      <c r="L7" s="43" t="s">
        <v>91</v>
      </c>
      <c r="M7" s="58" t="s">
        <v>92</v>
      </c>
      <c r="N7" s="42" t="s">
        <v>87</v>
      </c>
      <c r="O7" s="43" t="s">
        <v>88</v>
      </c>
      <c r="P7" s="43" t="s">
        <v>89</v>
      </c>
      <c r="Q7" s="43" t="s">
        <v>90</v>
      </c>
      <c r="R7" s="43" t="s">
        <v>91</v>
      </c>
      <c r="S7" s="58" t="s">
        <v>92</v>
      </c>
      <c r="T7" s="42" t="s">
        <v>87</v>
      </c>
      <c r="U7" s="43" t="s">
        <v>88</v>
      </c>
      <c r="V7" s="43" t="s">
        <v>89</v>
      </c>
      <c r="W7" s="43" t="s">
        <v>90</v>
      </c>
      <c r="X7" s="43" t="s">
        <v>91</v>
      </c>
      <c r="Y7" s="58" t="s">
        <v>92</v>
      </c>
      <c r="Z7" s="42" t="s">
        <v>87</v>
      </c>
      <c r="AA7" s="43" t="s">
        <v>88</v>
      </c>
      <c r="AB7" s="43" t="s">
        <v>89</v>
      </c>
      <c r="AC7" s="43" t="s">
        <v>90</v>
      </c>
      <c r="AD7" s="43" t="s">
        <v>91</v>
      </c>
      <c r="AE7" s="58" t="s">
        <v>92</v>
      </c>
      <c r="AF7" s="42" t="s">
        <v>87</v>
      </c>
      <c r="AG7" s="43" t="s">
        <v>88</v>
      </c>
      <c r="AH7" s="43" t="s">
        <v>89</v>
      </c>
      <c r="AI7" s="43" t="s">
        <v>90</v>
      </c>
      <c r="AJ7" s="43" t="s">
        <v>91</v>
      </c>
      <c r="AK7" s="58" t="s">
        <v>92</v>
      </c>
      <c r="AL7" s="42" t="s">
        <v>87</v>
      </c>
      <c r="AM7" s="43" t="s">
        <v>88</v>
      </c>
      <c r="AN7" s="43" t="s">
        <v>89</v>
      </c>
      <c r="AO7" s="43" t="s">
        <v>90</v>
      </c>
      <c r="AP7" s="43" t="s">
        <v>91</v>
      </c>
      <c r="AQ7" s="58" t="s">
        <v>92</v>
      </c>
      <c r="AR7" s="42" t="s">
        <v>87</v>
      </c>
      <c r="AS7" s="43" t="s">
        <v>88</v>
      </c>
      <c r="AT7" s="43" t="s">
        <v>89</v>
      </c>
      <c r="AU7" s="43" t="s">
        <v>90</v>
      </c>
      <c r="AV7" s="43" t="s">
        <v>91</v>
      </c>
      <c r="AW7" s="58" t="s">
        <v>92</v>
      </c>
      <c r="AX7" s="42" t="s">
        <v>87</v>
      </c>
      <c r="AY7" s="43" t="s">
        <v>88</v>
      </c>
      <c r="AZ7" s="43" t="s">
        <v>89</v>
      </c>
      <c r="BA7" s="43" t="s">
        <v>90</v>
      </c>
      <c r="BB7" s="43" t="s">
        <v>91</v>
      </c>
      <c r="BC7" s="58" t="s">
        <v>92</v>
      </c>
      <c r="BD7" s="42" t="s">
        <v>87</v>
      </c>
      <c r="BE7" s="43" t="s">
        <v>88</v>
      </c>
      <c r="BF7" s="43" t="s">
        <v>89</v>
      </c>
      <c r="BG7" s="43" t="s">
        <v>90</v>
      </c>
      <c r="BH7" s="43" t="s">
        <v>91</v>
      </c>
      <c r="BI7" s="58" t="s">
        <v>92</v>
      </c>
    </row>
    <row r="8" spans="1:61" s="59" customFormat="1" ht="10.199999999999999" x14ac:dyDescent="0.2">
      <c r="A8" s="67"/>
      <c r="B8" s="46" t="s">
        <v>79</v>
      </c>
      <c r="C8" s="47" t="s">
        <v>80</v>
      </c>
      <c r="D8" s="47" t="s">
        <v>81</v>
      </c>
      <c r="E8" s="47" t="s">
        <v>82</v>
      </c>
      <c r="F8" s="47" t="s">
        <v>83</v>
      </c>
      <c r="G8" s="54" t="s">
        <v>84</v>
      </c>
      <c r="H8" s="46" t="s">
        <v>79</v>
      </c>
      <c r="I8" s="47" t="s">
        <v>80</v>
      </c>
      <c r="J8" s="47" t="s">
        <v>81</v>
      </c>
      <c r="K8" s="47" t="s">
        <v>82</v>
      </c>
      <c r="L8" s="47" t="s">
        <v>83</v>
      </c>
      <c r="M8" s="54" t="s">
        <v>84</v>
      </c>
      <c r="N8" s="46" t="s">
        <v>79</v>
      </c>
      <c r="O8" s="47" t="s">
        <v>80</v>
      </c>
      <c r="P8" s="47" t="s">
        <v>81</v>
      </c>
      <c r="Q8" s="47" t="s">
        <v>82</v>
      </c>
      <c r="R8" s="47" t="s">
        <v>83</v>
      </c>
      <c r="S8" s="54" t="s">
        <v>84</v>
      </c>
      <c r="T8" s="46" t="s">
        <v>79</v>
      </c>
      <c r="U8" s="47" t="s">
        <v>80</v>
      </c>
      <c r="V8" s="47" t="s">
        <v>81</v>
      </c>
      <c r="W8" s="47" t="s">
        <v>82</v>
      </c>
      <c r="X8" s="47" t="s">
        <v>83</v>
      </c>
      <c r="Y8" s="54" t="s">
        <v>84</v>
      </c>
      <c r="Z8" s="46" t="s">
        <v>79</v>
      </c>
      <c r="AA8" s="47" t="s">
        <v>80</v>
      </c>
      <c r="AB8" s="47" t="s">
        <v>81</v>
      </c>
      <c r="AC8" s="47" t="s">
        <v>82</v>
      </c>
      <c r="AD8" s="47" t="s">
        <v>83</v>
      </c>
      <c r="AE8" s="54" t="s">
        <v>84</v>
      </c>
      <c r="AF8" s="46" t="s">
        <v>79</v>
      </c>
      <c r="AG8" s="47" t="s">
        <v>80</v>
      </c>
      <c r="AH8" s="47" t="s">
        <v>81</v>
      </c>
      <c r="AI8" s="47" t="s">
        <v>82</v>
      </c>
      <c r="AJ8" s="47" t="s">
        <v>83</v>
      </c>
      <c r="AK8" s="54" t="s">
        <v>84</v>
      </c>
      <c r="AL8" s="46" t="s">
        <v>79</v>
      </c>
      <c r="AM8" s="47" t="s">
        <v>80</v>
      </c>
      <c r="AN8" s="47" t="s">
        <v>81</v>
      </c>
      <c r="AO8" s="47" t="s">
        <v>82</v>
      </c>
      <c r="AP8" s="47" t="s">
        <v>83</v>
      </c>
      <c r="AQ8" s="54" t="s">
        <v>84</v>
      </c>
      <c r="AR8" s="46" t="s">
        <v>79</v>
      </c>
      <c r="AS8" s="47" t="s">
        <v>80</v>
      </c>
      <c r="AT8" s="47" t="s">
        <v>81</v>
      </c>
      <c r="AU8" s="47" t="s">
        <v>82</v>
      </c>
      <c r="AV8" s="47" t="s">
        <v>83</v>
      </c>
      <c r="AW8" s="54" t="s">
        <v>84</v>
      </c>
      <c r="AX8" s="46" t="s">
        <v>79</v>
      </c>
      <c r="AY8" s="47" t="s">
        <v>80</v>
      </c>
      <c r="AZ8" s="47" t="s">
        <v>81</v>
      </c>
      <c r="BA8" s="47" t="s">
        <v>82</v>
      </c>
      <c r="BB8" s="47" t="s">
        <v>83</v>
      </c>
      <c r="BC8" s="54" t="s">
        <v>84</v>
      </c>
      <c r="BD8" s="46" t="s">
        <v>79</v>
      </c>
      <c r="BE8" s="47" t="s">
        <v>80</v>
      </c>
      <c r="BF8" s="47" t="s">
        <v>81</v>
      </c>
      <c r="BG8" s="47" t="s">
        <v>82</v>
      </c>
      <c r="BH8" s="47" t="s">
        <v>83</v>
      </c>
      <c r="BI8" s="54" t="s">
        <v>84</v>
      </c>
    </row>
    <row r="9" spans="1:61" x14ac:dyDescent="0.25">
      <c r="A9" s="3"/>
      <c r="B9" s="89"/>
      <c r="C9" s="90"/>
      <c r="D9" s="90"/>
      <c r="E9" s="90"/>
      <c r="F9" s="90"/>
      <c r="G9" s="91"/>
      <c r="H9" s="14"/>
      <c r="I9" s="15"/>
      <c r="J9" s="15"/>
      <c r="K9" s="15"/>
      <c r="L9" s="15"/>
      <c r="M9" s="11"/>
      <c r="N9" s="14"/>
      <c r="O9" s="15"/>
      <c r="P9" s="15"/>
      <c r="Q9" s="15"/>
      <c r="R9" s="15"/>
      <c r="S9" s="11"/>
      <c r="T9" s="14"/>
      <c r="U9" s="15"/>
      <c r="V9" s="15"/>
      <c r="W9" s="15"/>
      <c r="X9" s="15"/>
      <c r="Y9" s="11"/>
      <c r="Z9" s="14"/>
      <c r="AA9" s="15"/>
      <c r="AB9" s="15"/>
      <c r="AC9" s="15"/>
      <c r="AD9" s="15"/>
      <c r="AE9" s="11"/>
      <c r="AF9" s="14"/>
      <c r="AG9" s="15"/>
      <c r="AH9" s="15"/>
      <c r="AI9" s="15"/>
      <c r="AJ9" s="15"/>
      <c r="AK9" s="11"/>
      <c r="AL9" s="14"/>
      <c r="AM9" s="15"/>
      <c r="AN9" s="15"/>
      <c r="AO9" s="15"/>
      <c r="AP9" s="15"/>
      <c r="AQ9" s="11"/>
      <c r="AR9" s="14"/>
      <c r="AS9" s="15"/>
      <c r="AT9" s="15"/>
      <c r="AU9" s="15"/>
      <c r="AV9" s="15"/>
      <c r="AW9" s="11"/>
      <c r="AX9" s="14"/>
      <c r="AY9" s="15"/>
      <c r="AZ9" s="15"/>
      <c r="BA9" s="15"/>
      <c r="BB9" s="15"/>
      <c r="BC9" s="11"/>
      <c r="BD9" s="14"/>
      <c r="BE9" s="15"/>
      <c r="BF9" s="15"/>
      <c r="BG9" s="15"/>
      <c r="BH9" s="15"/>
      <c r="BI9" s="11"/>
    </row>
    <row r="10" spans="1:61" x14ac:dyDescent="0.25">
      <c r="A10" s="4" t="s">
        <v>1</v>
      </c>
      <c r="B10" s="92">
        <v>81018</v>
      </c>
      <c r="C10" s="87">
        <v>60112</v>
      </c>
      <c r="D10" s="87">
        <v>351763</v>
      </c>
      <c r="E10" s="87">
        <v>0</v>
      </c>
      <c r="F10" s="87">
        <v>0</v>
      </c>
      <c r="G10" s="93">
        <v>492893</v>
      </c>
      <c r="H10" s="16">
        <v>0</v>
      </c>
      <c r="I10" s="17">
        <v>21004</v>
      </c>
      <c r="J10" s="17">
        <v>140752</v>
      </c>
      <c r="K10" s="17">
        <v>0</v>
      </c>
      <c r="L10" s="17">
        <v>0</v>
      </c>
      <c r="M10" s="12">
        <v>161756</v>
      </c>
      <c r="N10" s="16">
        <v>0</v>
      </c>
      <c r="O10" s="17">
        <v>5747</v>
      </c>
      <c r="P10" s="17">
        <v>97996</v>
      </c>
      <c r="Q10" s="17">
        <v>0</v>
      </c>
      <c r="R10" s="17">
        <v>0</v>
      </c>
      <c r="S10" s="12">
        <v>103743</v>
      </c>
      <c r="T10" s="16">
        <v>0</v>
      </c>
      <c r="U10" s="17">
        <v>0</v>
      </c>
      <c r="V10" s="17">
        <v>0</v>
      </c>
      <c r="W10" s="17">
        <v>0</v>
      </c>
      <c r="X10" s="17">
        <v>0</v>
      </c>
      <c r="Y10" s="12">
        <v>0</v>
      </c>
      <c r="Z10" s="16">
        <v>0</v>
      </c>
      <c r="AA10" s="17">
        <v>0</v>
      </c>
      <c r="AB10" s="17">
        <v>0</v>
      </c>
      <c r="AC10" s="17">
        <v>0</v>
      </c>
      <c r="AD10" s="17">
        <v>0</v>
      </c>
      <c r="AE10" s="12">
        <v>0</v>
      </c>
      <c r="AF10" s="16">
        <v>0</v>
      </c>
      <c r="AG10" s="17">
        <v>0</v>
      </c>
      <c r="AH10" s="17">
        <v>0</v>
      </c>
      <c r="AI10" s="17">
        <v>0</v>
      </c>
      <c r="AJ10" s="17">
        <v>0</v>
      </c>
      <c r="AK10" s="12">
        <v>0</v>
      </c>
      <c r="AL10" s="16">
        <v>0</v>
      </c>
      <c r="AM10" s="17">
        <v>0</v>
      </c>
      <c r="AN10" s="17">
        <v>113015</v>
      </c>
      <c r="AO10" s="17">
        <v>0</v>
      </c>
      <c r="AP10" s="17">
        <v>0</v>
      </c>
      <c r="AQ10" s="12">
        <v>113015</v>
      </c>
      <c r="AR10" s="16">
        <v>0</v>
      </c>
      <c r="AS10" s="17">
        <v>0</v>
      </c>
      <c r="AT10" s="17">
        <v>0</v>
      </c>
      <c r="AU10" s="17">
        <v>0</v>
      </c>
      <c r="AV10" s="17">
        <v>0</v>
      </c>
      <c r="AW10" s="12">
        <v>0</v>
      </c>
      <c r="AX10" s="16">
        <v>0</v>
      </c>
      <c r="AY10" s="17">
        <v>31653</v>
      </c>
      <c r="AZ10" s="17">
        <v>0</v>
      </c>
      <c r="BA10" s="17">
        <v>0</v>
      </c>
      <c r="BB10" s="17">
        <v>0</v>
      </c>
      <c r="BC10" s="12">
        <v>31653</v>
      </c>
      <c r="BD10" s="16">
        <v>81018</v>
      </c>
      <c r="BE10" s="17">
        <v>1708</v>
      </c>
      <c r="BF10" s="17">
        <v>0</v>
      </c>
      <c r="BG10" s="17">
        <v>0</v>
      </c>
      <c r="BH10" s="17">
        <v>0</v>
      </c>
      <c r="BI10" s="12">
        <v>82726</v>
      </c>
    </row>
    <row r="11" spans="1:61" x14ac:dyDescent="0.25">
      <c r="A11" s="4" t="s">
        <v>2</v>
      </c>
      <c r="B11" s="92">
        <v>124961.8</v>
      </c>
      <c r="C11" s="87">
        <v>742486.70000000007</v>
      </c>
      <c r="D11" s="87">
        <v>308924.95</v>
      </c>
      <c r="E11" s="87">
        <v>6006.44</v>
      </c>
      <c r="F11" s="87">
        <v>0</v>
      </c>
      <c r="G11" s="93">
        <v>1182379.8899999999</v>
      </c>
      <c r="H11" s="16">
        <v>0</v>
      </c>
      <c r="I11" s="17">
        <v>156537.96</v>
      </c>
      <c r="J11" s="17">
        <v>160405</v>
      </c>
      <c r="K11" s="17">
        <v>0</v>
      </c>
      <c r="L11" s="17">
        <v>0</v>
      </c>
      <c r="M11" s="12">
        <v>316942.95999999996</v>
      </c>
      <c r="N11" s="16">
        <v>0</v>
      </c>
      <c r="O11" s="17">
        <v>18609.66</v>
      </c>
      <c r="P11" s="17">
        <v>141956</v>
      </c>
      <c r="Q11" s="17">
        <v>0</v>
      </c>
      <c r="R11" s="17">
        <v>0</v>
      </c>
      <c r="S11" s="12">
        <v>160565.66</v>
      </c>
      <c r="T11" s="16">
        <v>0</v>
      </c>
      <c r="U11" s="17">
        <v>156318.79</v>
      </c>
      <c r="V11" s="17">
        <v>0</v>
      </c>
      <c r="W11" s="17">
        <v>0</v>
      </c>
      <c r="X11" s="17">
        <v>0</v>
      </c>
      <c r="Y11" s="12">
        <v>156318.79</v>
      </c>
      <c r="Z11" s="16">
        <v>0</v>
      </c>
      <c r="AA11" s="17">
        <v>0</v>
      </c>
      <c r="AB11" s="17">
        <v>0</v>
      </c>
      <c r="AC11" s="17">
        <v>0</v>
      </c>
      <c r="AD11" s="17">
        <v>0</v>
      </c>
      <c r="AE11" s="12">
        <v>0</v>
      </c>
      <c r="AF11" s="16">
        <v>0</v>
      </c>
      <c r="AG11" s="17">
        <v>41370.93</v>
      </c>
      <c r="AH11" s="17">
        <v>0</v>
      </c>
      <c r="AI11" s="17">
        <v>6006.44</v>
      </c>
      <c r="AJ11" s="17">
        <v>0</v>
      </c>
      <c r="AK11" s="12">
        <v>47377.37</v>
      </c>
      <c r="AL11" s="16">
        <v>0</v>
      </c>
      <c r="AM11" s="17">
        <v>161339.43</v>
      </c>
      <c r="AN11" s="17">
        <v>0</v>
      </c>
      <c r="AO11" s="17">
        <v>0</v>
      </c>
      <c r="AP11" s="17">
        <v>0</v>
      </c>
      <c r="AQ11" s="12">
        <v>161339.43</v>
      </c>
      <c r="AR11" s="16">
        <v>0</v>
      </c>
      <c r="AS11" s="17">
        <v>101080.39</v>
      </c>
      <c r="AT11" s="17">
        <v>0</v>
      </c>
      <c r="AU11" s="17">
        <v>0</v>
      </c>
      <c r="AV11" s="17">
        <v>0</v>
      </c>
      <c r="AW11" s="12">
        <v>101080.39</v>
      </c>
      <c r="AX11" s="16">
        <v>55307.259999999995</v>
      </c>
      <c r="AY11" s="17">
        <v>55426.25</v>
      </c>
      <c r="AZ11" s="17">
        <v>0</v>
      </c>
      <c r="BA11" s="17">
        <v>0</v>
      </c>
      <c r="BB11" s="17">
        <v>0</v>
      </c>
      <c r="BC11" s="12">
        <v>110733.51</v>
      </c>
      <c r="BD11" s="16">
        <v>69654.540000000008</v>
      </c>
      <c r="BE11" s="17">
        <v>51803.29</v>
      </c>
      <c r="BF11" s="17">
        <v>6563.95</v>
      </c>
      <c r="BG11" s="17">
        <v>0</v>
      </c>
      <c r="BH11" s="17">
        <v>0</v>
      </c>
      <c r="BI11" s="12">
        <v>128021.78000000001</v>
      </c>
    </row>
    <row r="12" spans="1:61" x14ac:dyDescent="0.25">
      <c r="A12" s="4" t="s">
        <v>3</v>
      </c>
      <c r="B12" s="92">
        <v>2904082</v>
      </c>
      <c r="C12" s="87">
        <v>3688421</v>
      </c>
      <c r="D12" s="87">
        <v>189000</v>
      </c>
      <c r="E12" s="87">
        <v>0</v>
      </c>
      <c r="F12" s="87">
        <v>878018</v>
      </c>
      <c r="G12" s="93">
        <v>7659521</v>
      </c>
      <c r="H12" s="16">
        <v>0</v>
      </c>
      <c r="I12" s="17">
        <v>0</v>
      </c>
      <c r="J12" s="17">
        <v>0</v>
      </c>
      <c r="K12" s="17">
        <v>0</v>
      </c>
      <c r="L12" s="17">
        <v>0</v>
      </c>
      <c r="M12" s="12">
        <v>0</v>
      </c>
      <c r="N12" s="16">
        <v>0</v>
      </c>
      <c r="O12" s="17">
        <v>0</v>
      </c>
      <c r="P12" s="17">
        <v>0</v>
      </c>
      <c r="Q12" s="17">
        <v>0</v>
      </c>
      <c r="R12" s="17">
        <v>0</v>
      </c>
      <c r="S12" s="12">
        <v>0</v>
      </c>
      <c r="T12" s="16">
        <v>306385</v>
      </c>
      <c r="U12" s="17">
        <v>73069</v>
      </c>
      <c r="V12" s="17">
        <v>0</v>
      </c>
      <c r="W12" s="17">
        <v>0</v>
      </c>
      <c r="X12" s="17">
        <v>0</v>
      </c>
      <c r="Y12" s="12">
        <v>379454</v>
      </c>
      <c r="Z12" s="16">
        <v>0</v>
      </c>
      <c r="AA12" s="17">
        <v>0</v>
      </c>
      <c r="AB12" s="17">
        <v>0</v>
      </c>
      <c r="AC12" s="17">
        <v>0</v>
      </c>
      <c r="AD12" s="17">
        <v>0</v>
      </c>
      <c r="AE12" s="12">
        <v>0</v>
      </c>
      <c r="AF12" s="16">
        <v>832831</v>
      </c>
      <c r="AG12" s="17">
        <v>844511</v>
      </c>
      <c r="AH12" s="17">
        <v>189000</v>
      </c>
      <c r="AI12" s="17">
        <v>0</v>
      </c>
      <c r="AJ12" s="17">
        <v>878018</v>
      </c>
      <c r="AK12" s="12">
        <v>2744360</v>
      </c>
      <c r="AL12" s="16">
        <v>0</v>
      </c>
      <c r="AM12" s="17">
        <v>0</v>
      </c>
      <c r="AN12" s="17">
        <v>0</v>
      </c>
      <c r="AO12" s="17">
        <v>0</v>
      </c>
      <c r="AP12" s="17">
        <v>0</v>
      </c>
      <c r="AQ12" s="12">
        <v>0</v>
      </c>
      <c r="AR12" s="16">
        <v>0</v>
      </c>
      <c r="AS12" s="17">
        <v>1767164</v>
      </c>
      <c r="AT12" s="17">
        <v>0</v>
      </c>
      <c r="AU12" s="17">
        <v>0</v>
      </c>
      <c r="AV12" s="17">
        <v>0</v>
      </c>
      <c r="AW12" s="12">
        <v>1767164</v>
      </c>
      <c r="AX12" s="16">
        <v>986350</v>
      </c>
      <c r="AY12" s="17">
        <v>998245</v>
      </c>
      <c r="AZ12" s="17">
        <v>0</v>
      </c>
      <c r="BA12" s="17">
        <v>0</v>
      </c>
      <c r="BB12" s="17">
        <v>0</v>
      </c>
      <c r="BC12" s="12">
        <v>1984595</v>
      </c>
      <c r="BD12" s="16">
        <v>778516</v>
      </c>
      <c r="BE12" s="17">
        <v>5432</v>
      </c>
      <c r="BF12" s="17">
        <v>0</v>
      </c>
      <c r="BG12" s="17">
        <v>0</v>
      </c>
      <c r="BH12" s="17">
        <v>0</v>
      </c>
      <c r="BI12" s="12">
        <v>783948</v>
      </c>
    </row>
    <row r="13" spans="1:61" x14ac:dyDescent="0.25">
      <c r="A13" s="4" t="s">
        <v>4</v>
      </c>
      <c r="B13" s="92">
        <v>4712000</v>
      </c>
      <c r="C13" s="87">
        <v>7565000</v>
      </c>
      <c r="D13" s="87">
        <v>3605000</v>
      </c>
      <c r="E13" s="87">
        <v>71000</v>
      </c>
      <c r="F13" s="87">
        <v>319000</v>
      </c>
      <c r="G13" s="93">
        <v>16272000</v>
      </c>
      <c r="H13" s="16">
        <v>452000</v>
      </c>
      <c r="I13" s="17">
        <v>641000</v>
      </c>
      <c r="J13" s="17">
        <v>2022000</v>
      </c>
      <c r="K13" s="17">
        <v>6000</v>
      </c>
      <c r="L13" s="17">
        <v>4000</v>
      </c>
      <c r="M13" s="12">
        <v>3125000</v>
      </c>
      <c r="N13" s="16">
        <v>0</v>
      </c>
      <c r="O13" s="17">
        <v>0</v>
      </c>
      <c r="P13" s="17">
        <v>1119000</v>
      </c>
      <c r="Q13" s="17">
        <v>0</v>
      </c>
      <c r="R13" s="17">
        <v>0</v>
      </c>
      <c r="S13" s="12">
        <v>1119000</v>
      </c>
      <c r="T13" s="16">
        <v>11000</v>
      </c>
      <c r="U13" s="17">
        <v>227000</v>
      </c>
      <c r="V13" s="17">
        <v>167000</v>
      </c>
      <c r="W13" s="17">
        <v>0</v>
      </c>
      <c r="X13" s="17">
        <v>0</v>
      </c>
      <c r="Y13" s="12">
        <v>405000</v>
      </c>
      <c r="Z13" s="16">
        <v>62000</v>
      </c>
      <c r="AA13" s="17">
        <v>1810000</v>
      </c>
      <c r="AB13" s="17">
        <v>37000</v>
      </c>
      <c r="AC13" s="17">
        <v>1000</v>
      </c>
      <c r="AD13" s="17">
        <v>279000</v>
      </c>
      <c r="AE13" s="12">
        <v>2189000</v>
      </c>
      <c r="AF13" s="16">
        <v>0</v>
      </c>
      <c r="AG13" s="17">
        <v>184000</v>
      </c>
      <c r="AH13" s="17">
        <v>43000</v>
      </c>
      <c r="AI13" s="17">
        <v>0</v>
      </c>
      <c r="AJ13" s="17">
        <v>0</v>
      </c>
      <c r="AK13" s="12">
        <v>227000</v>
      </c>
      <c r="AL13" s="16">
        <v>0</v>
      </c>
      <c r="AM13" s="17">
        <v>1065000</v>
      </c>
      <c r="AN13" s="17">
        <v>2000</v>
      </c>
      <c r="AO13" s="17">
        <v>0</v>
      </c>
      <c r="AP13" s="17">
        <v>0</v>
      </c>
      <c r="AQ13" s="12">
        <v>1067000</v>
      </c>
      <c r="AR13" s="16">
        <v>0</v>
      </c>
      <c r="AS13" s="17">
        <v>1495000</v>
      </c>
      <c r="AT13" s="17">
        <v>0</v>
      </c>
      <c r="AU13" s="17">
        <v>0</v>
      </c>
      <c r="AV13" s="17">
        <v>0</v>
      </c>
      <c r="AW13" s="12">
        <v>1495000</v>
      </c>
      <c r="AX13" s="16">
        <v>1263000</v>
      </c>
      <c r="AY13" s="17">
        <v>1163000</v>
      </c>
      <c r="AZ13" s="17">
        <v>146000</v>
      </c>
      <c r="BA13" s="17">
        <v>23000</v>
      </c>
      <c r="BB13" s="17">
        <v>12000</v>
      </c>
      <c r="BC13" s="12">
        <v>2607000</v>
      </c>
      <c r="BD13" s="16">
        <v>2924000</v>
      </c>
      <c r="BE13" s="17">
        <v>980000</v>
      </c>
      <c r="BF13" s="17">
        <v>69000</v>
      </c>
      <c r="BG13" s="17">
        <v>41000</v>
      </c>
      <c r="BH13" s="17">
        <v>24000</v>
      </c>
      <c r="BI13" s="12">
        <v>4038000</v>
      </c>
    </row>
    <row r="14" spans="1:61" x14ac:dyDescent="0.25">
      <c r="A14" s="4" t="s">
        <v>5</v>
      </c>
      <c r="B14" s="92">
        <v>770798.22</v>
      </c>
      <c r="C14" s="87">
        <v>661807.39</v>
      </c>
      <c r="D14" s="87">
        <v>1321999</v>
      </c>
      <c r="E14" s="87">
        <v>0</v>
      </c>
      <c r="F14" s="87">
        <v>0</v>
      </c>
      <c r="G14" s="93">
        <v>2754604.61</v>
      </c>
      <c r="H14" s="16">
        <v>31487.070000000003</v>
      </c>
      <c r="I14" s="17">
        <v>103180.54999999999</v>
      </c>
      <c r="J14" s="17">
        <v>0</v>
      </c>
      <c r="K14" s="17">
        <v>0</v>
      </c>
      <c r="L14" s="17">
        <v>0</v>
      </c>
      <c r="M14" s="12">
        <v>134667.62</v>
      </c>
      <c r="N14" s="16">
        <v>626.91999999999996</v>
      </c>
      <c r="O14" s="17">
        <v>20407.41</v>
      </c>
      <c r="P14" s="17">
        <v>0</v>
      </c>
      <c r="Q14" s="17">
        <v>0</v>
      </c>
      <c r="R14" s="17">
        <v>0</v>
      </c>
      <c r="S14" s="12">
        <v>21034.329999999998</v>
      </c>
      <c r="T14" s="16">
        <v>0</v>
      </c>
      <c r="U14" s="17">
        <v>0</v>
      </c>
      <c r="V14" s="17">
        <v>0</v>
      </c>
      <c r="W14" s="17">
        <v>0</v>
      </c>
      <c r="X14" s="17">
        <v>0</v>
      </c>
      <c r="Y14" s="12">
        <v>0</v>
      </c>
      <c r="Z14" s="16">
        <v>1481.62</v>
      </c>
      <c r="AA14" s="17">
        <v>53121.74</v>
      </c>
      <c r="AB14" s="17">
        <v>0</v>
      </c>
      <c r="AC14" s="17">
        <v>0</v>
      </c>
      <c r="AD14" s="17">
        <v>0</v>
      </c>
      <c r="AE14" s="12">
        <v>54603.360000000001</v>
      </c>
      <c r="AF14" s="16">
        <v>150.94</v>
      </c>
      <c r="AG14" s="17">
        <v>3555.29</v>
      </c>
      <c r="AH14" s="17">
        <v>0</v>
      </c>
      <c r="AI14" s="17">
        <v>0</v>
      </c>
      <c r="AJ14" s="17">
        <v>0</v>
      </c>
      <c r="AK14" s="12">
        <v>3706.23</v>
      </c>
      <c r="AL14" s="16">
        <v>784.69999999995343</v>
      </c>
      <c r="AM14" s="17">
        <v>15210.949999999997</v>
      </c>
      <c r="AN14" s="17">
        <v>0</v>
      </c>
      <c r="AO14" s="17">
        <v>0</v>
      </c>
      <c r="AP14" s="17">
        <v>0</v>
      </c>
      <c r="AQ14" s="12">
        <v>15995.649999999951</v>
      </c>
      <c r="AR14" s="16">
        <v>104.83</v>
      </c>
      <c r="AS14" s="17">
        <v>391139.9</v>
      </c>
      <c r="AT14" s="17">
        <v>0</v>
      </c>
      <c r="AU14" s="17">
        <v>0</v>
      </c>
      <c r="AV14" s="17">
        <v>0</v>
      </c>
      <c r="AW14" s="12">
        <v>391244.73000000004</v>
      </c>
      <c r="AX14" s="16">
        <v>401183.36</v>
      </c>
      <c r="AY14" s="17">
        <v>36677.85</v>
      </c>
      <c r="AZ14" s="17">
        <v>0</v>
      </c>
      <c r="BA14" s="17">
        <v>0</v>
      </c>
      <c r="BB14" s="17">
        <v>0</v>
      </c>
      <c r="BC14" s="12">
        <v>437861.20999999996</v>
      </c>
      <c r="BD14" s="16">
        <v>334978.78000000003</v>
      </c>
      <c r="BE14" s="17">
        <v>38513.699999999997</v>
      </c>
      <c r="BF14" s="17">
        <v>1321999</v>
      </c>
      <c r="BG14" s="17">
        <v>0</v>
      </c>
      <c r="BH14" s="17">
        <v>0</v>
      </c>
      <c r="BI14" s="12">
        <v>1695491.48</v>
      </c>
    </row>
    <row r="15" spans="1:61" x14ac:dyDescent="0.25">
      <c r="A15" s="4" t="s">
        <v>6</v>
      </c>
      <c r="B15" s="92">
        <v>911279.69697253441</v>
      </c>
      <c r="C15" s="87">
        <v>1021988.7460396641</v>
      </c>
      <c r="D15" s="87">
        <v>1281900</v>
      </c>
      <c r="E15" s="87">
        <v>0</v>
      </c>
      <c r="F15" s="87">
        <v>4096.1194010354966</v>
      </c>
      <c r="G15" s="93">
        <v>3219264.5624132338</v>
      </c>
      <c r="H15" s="16">
        <v>0</v>
      </c>
      <c r="I15" s="17">
        <v>0</v>
      </c>
      <c r="J15" s="17">
        <v>527220</v>
      </c>
      <c r="K15" s="17">
        <v>0</v>
      </c>
      <c r="L15" s="17">
        <v>0</v>
      </c>
      <c r="M15" s="12">
        <v>527220</v>
      </c>
      <c r="N15" s="16">
        <v>0</v>
      </c>
      <c r="O15" s="17">
        <v>0</v>
      </c>
      <c r="P15" s="17">
        <v>338381</v>
      </c>
      <c r="Q15" s="17">
        <v>0</v>
      </c>
      <c r="R15" s="17">
        <v>0</v>
      </c>
      <c r="S15" s="12">
        <v>338381</v>
      </c>
      <c r="T15" s="16">
        <v>0</v>
      </c>
      <c r="U15" s="17">
        <v>0</v>
      </c>
      <c r="V15" s="17">
        <v>0</v>
      </c>
      <c r="W15" s="17">
        <v>0</v>
      </c>
      <c r="X15" s="17">
        <v>0</v>
      </c>
      <c r="Y15" s="12">
        <v>0</v>
      </c>
      <c r="Z15" s="16">
        <v>0</v>
      </c>
      <c r="AA15" s="17">
        <v>0</v>
      </c>
      <c r="AB15" s="17">
        <v>0</v>
      </c>
      <c r="AC15" s="17">
        <v>0</v>
      </c>
      <c r="AD15" s="17">
        <v>0</v>
      </c>
      <c r="AE15" s="12">
        <v>0</v>
      </c>
      <c r="AF15" s="16">
        <v>0</v>
      </c>
      <c r="AG15" s="17">
        <v>0</v>
      </c>
      <c r="AH15" s="17">
        <v>163845</v>
      </c>
      <c r="AI15" s="17">
        <v>0</v>
      </c>
      <c r="AJ15" s="17">
        <v>0</v>
      </c>
      <c r="AK15" s="12">
        <v>163845</v>
      </c>
      <c r="AL15" s="16">
        <v>0</v>
      </c>
      <c r="AM15" s="17">
        <v>9995.42</v>
      </c>
      <c r="AN15" s="17">
        <v>166971</v>
      </c>
      <c r="AO15" s="17">
        <v>0</v>
      </c>
      <c r="AP15" s="17">
        <v>0</v>
      </c>
      <c r="AQ15" s="12">
        <v>176966.42</v>
      </c>
      <c r="AR15" s="16">
        <v>0</v>
      </c>
      <c r="AS15" s="17">
        <v>575851.42000000004</v>
      </c>
      <c r="AT15" s="17">
        <v>0</v>
      </c>
      <c r="AU15" s="17">
        <v>0</v>
      </c>
      <c r="AV15" s="17">
        <v>0</v>
      </c>
      <c r="AW15" s="12">
        <v>575851.42000000004</v>
      </c>
      <c r="AX15" s="16">
        <v>297189.39</v>
      </c>
      <c r="AY15" s="17">
        <v>322535.13</v>
      </c>
      <c r="AZ15" s="17">
        <v>0</v>
      </c>
      <c r="BA15" s="17">
        <v>0</v>
      </c>
      <c r="BB15" s="17">
        <v>0</v>
      </c>
      <c r="BC15" s="12">
        <v>619724.52</v>
      </c>
      <c r="BD15" s="16">
        <v>614090.3069725344</v>
      </c>
      <c r="BE15" s="17">
        <v>113606.77603966407</v>
      </c>
      <c r="BF15" s="17">
        <v>85483</v>
      </c>
      <c r="BG15" s="17">
        <v>0</v>
      </c>
      <c r="BH15" s="17">
        <v>4096.1194010354966</v>
      </c>
      <c r="BI15" s="12">
        <v>817276.20241323393</v>
      </c>
    </row>
    <row r="16" spans="1:61" x14ac:dyDescent="0.25">
      <c r="A16" s="4" t="s">
        <v>7</v>
      </c>
      <c r="B16" s="92">
        <v>3828663.5399999996</v>
      </c>
      <c r="C16" s="87">
        <v>1165585.3500000001</v>
      </c>
      <c r="D16" s="87">
        <v>2987723.04</v>
      </c>
      <c r="E16" s="87">
        <v>0</v>
      </c>
      <c r="F16" s="87">
        <v>6359296.5700000003</v>
      </c>
      <c r="G16" s="93">
        <v>14341268.5</v>
      </c>
      <c r="H16" s="16">
        <v>0</v>
      </c>
      <c r="I16" s="17">
        <v>0</v>
      </c>
      <c r="J16" s="17">
        <v>2179099.19</v>
      </c>
      <c r="K16" s="17">
        <v>0</v>
      </c>
      <c r="L16" s="17">
        <v>809135.54</v>
      </c>
      <c r="M16" s="12">
        <v>2988234.73</v>
      </c>
      <c r="N16" s="16">
        <v>0</v>
      </c>
      <c r="O16" s="17">
        <v>0</v>
      </c>
      <c r="P16" s="17">
        <v>0</v>
      </c>
      <c r="Q16" s="17">
        <v>0</v>
      </c>
      <c r="R16" s="17">
        <v>346433.19</v>
      </c>
      <c r="S16" s="12">
        <v>346433.19</v>
      </c>
      <c r="T16" s="16">
        <v>426986.08</v>
      </c>
      <c r="U16" s="17">
        <v>23493.200000000001</v>
      </c>
      <c r="V16" s="17">
        <v>392338.42</v>
      </c>
      <c r="W16" s="17">
        <v>0</v>
      </c>
      <c r="X16" s="17">
        <v>709019.17999999993</v>
      </c>
      <c r="Y16" s="12">
        <v>1551836.88</v>
      </c>
      <c r="Z16" s="16">
        <v>973023.53</v>
      </c>
      <c r="AA16" s="17">
        <v>659961.85</v>
      </c>
      <c r="AB16" s="17">
        <v>0</v>
      </c>
      <c r="AC16" s="17">
        <v>0</v>
      </c>
      <c r="AD16" s="17">
        <v>757084.82</v>
      </c>
      <c r="AE16" s="12">
        <v>2390070.1999999997</v>
      </c>
      <c r="AF16" s="16">
        <v>0</v>
      </c>
      <c r="AG16" s="17">
        <v>47250</v>
      </c>
      <c r="AH16" s="17">
        <v>416285.43</v>
      </c>
      <c r="AI16" s="17">
        <v>0</v>
      </c>
      <c r="AJ16" s="17">
        <v>0</v>
      </c>
      <c r="AK16" s="12">
        <v>463535.43</v>
      </c>
      <c r="AL16" s="16">
        <v>193819.16</v>
      </c>
      <c r="AM16" s="17">
        <v>2079.6400000000003</v>
      </c>
      <c r="AN16" s="17">
        <v>0</v>
      </c>
      <c r="AO16" s="17">
        <v>0</v>
      </c>
      <c r="AP16" s="17">
        <v>2361550.0099999998</v>
      </c>
      <c r="AQ16" s="12">
        <v>2557448.8099999996</v>
      </c>
      <c r="AR16" s="16">
        <v>0</v>
      </c>
      <c r="AS16" s="17">
        <v>245366.31</v>
      </c>
      <c r="AT16" s="17">
        <v>0</v>
      </c>
      <c r="AU16" s="17">
        <v>0</v>
      </c>
      <c r="AV16" s="17">
        <v>286974.17</v>
      </c>
      <c r="AW16" s="12">
        <v>532340.47999999998</v>
      </c>
      <c r="AX16" s="16">
        <v>0</v>
      </c>
      <c r="AY16" s="17">
        <v>0</v>
      </c>
      <c r="AZ16" s="17">
        <v>0</v>
      </c>
      <c r="BA16" s="17">
        <v>0</v>
      </c>
      <c r="BB16" s="17">
        <v>1036907.7999999999</v>
      </c>
      <c r="BC16" s="12">
        <v>1036907.7999999999</v>
      </c>
      <c r="BD16" s="16">
        <v>2234834.7699999996</v>
      </c>
      <c r="BE16" s="17">
        <v>187434.35</v>
      </c>
      <c r="BF16" s="17">
        <v>0</v>
      </c>
      <c r="BG16" s="17">
        <v>0</v>
      </c>
      <c r="BH16" s="17">
        <v>52191.86</v>
      </c>
      <c r="BI16" s="12">
        <v>2474460.9799999995</v>
      </c>
    </row>
    <row r="17" spans="1:61" x14ac:dyDescent="0.25">
      <c r="A17" s="4" t="s">
        <v>8</v>
      </c>
      <c r="B17" s="92">
        <v>1235096.26</v>
      </c>
      <c r="C17" s="87">
        <v>512727.54</v>
      </c>
      <c r="D17" s="87">
        <v>28741</v>
      </c>
      <c r="E17" s="87">
        <v>0</v>
      </c>
      <c r="F17" s="87">
        <v>0</v>
      </c>
      <c r="G17" s="93">
        <v>1776564.7999999998</v>
      </c>
      <c r="H17" s="16">
        <v>0</v>
      </c>
      <c r="I17" s="17">
        <v>6612.37</v>
      </c>
      <c r="J17" s="17">
        <v>0</v>
      </c>
      <c r="K17" s="17">
        <v>0</v>
      </c>
      <c r="L17" s="17">
        <v>0</v>
      </c>
      <c r="M17" s="12">
        <v>6612.37</v>
      </c>
      <c r="N17" s="16">
        <v>0</v>
      </c>
      <c r="O17" s="17">
        <v>0</v>
      </c>
      <c r="P17" s="17">
        <v>0</v>
      </c>
      <c r="Q17" s="17">
        <v>0</v>
      </c>
      <c r="R17" s="17">
        <v>0</v>
      </c>
      <c r="S17" s="12">
        <v>0</v>
      </c>
      <c r="T17" s="16">
        <v>118629.05</v>
      </c>
      <c r="U17" s="17">
        <v>7540.36</v>
      </c>
      <c r="V17" s="17">
        <v>26195</v>
      </c>
      <c r="W17" s="17">
        <v>0</v>
      </c>
      <c r="X17" s="17">
        <v>0</v>
      </c>
      <c r="Y17" s="12">
        <v>152364.41</v>
      </c>
      <c r="Z17" s="16">
        <v>0</v>
      </c>
      <c r="AA17" s="17">
        <v>0</v>
      </c>
      <c r="AB17" s="17">
        <v>0</v>
      </c>
      <c r="AC17" s="17">
        <v>0</v>
      </c>
      <c r="AD17" s="17">
        <v>0</v>
      </c>
      <c r="AE17" s="12">
        <v>0</v>
      </c>
      <c r="AF17" s="16">
        <v>0</v>
      </c>
      <c r="AG17" s="17">
        <v>0</v>
      </c>
      <c r="AH17" s="17">
        <v>2546</v>
      </c>
      <c r="AI17" s="17">
        <v>0</v>
      </c>
      <c r="AJ17" s="17">
        <v>0</v>
      </c>
      <c r="AK17" s="12">
        <v>2546</v>
      </c>
      <c r="AL17" s="16">
        <v>85099.04</v>
      </c>
      <c r="AM17" s="17">
        <v>258838.13</v>
      </c>
      <c r="AN17" s="17">
        <v>0</v>
      </c>
      <c r="AO17" s="17">
        <v>0</v>
      </c>
      <c r="AP17" s="17">
        <v>0</v>
      </c>
      <c r="AQ17" s="12">
        <v>343937.17</v>
      </c>
      <c r="AR17" s="16">
        <v>0</v>
      </c>
      <c r="AS17" s="17">
        <v>166701.85</v>
      </c>
      <c r="AT17" s="17">
        <v>0</v>
      </c>
      <c r="AU17" s="17">
        <v>0</v>
      </c>
      <c r="AV17" s="17">
        <v>0</v>
      </c>
      <c r="AW17" s="12">
        <v>166701.85</v>
      </c>
      <c r="AX17" s="16">
        <v>43780.33</v>
      </c>
      <c r="AY17" s="17">
        <v>7036.37</v>
      </c>
      <c r="AZ17" s="17">
        <v>0</v>
      </c>
      <c r="BA17" s="17">
        <v>0</v>
      </c>
      <c r="BB17" s="17">
        <v>0</v>
      </c>
      <c r="BC17" s="12">
        <v>50816.700000000004</v>
      </c>
      <c r="BD17" s="16">
        <v>987587.84</v>
      </c>
      <c r="BE17" s="17">
        <v>65998.460000000006</v>
      </c>
      <c r="BF17" s="17">
        <v>0</v>
      </c>
      <c r="BG17" s="17">
        <v>0</v>
      </c>
      <c r="BH17" s="17">
        <v>0</v>
      </c>
      <c r="BI17" s="12">
        <v>1053586.3</v>
      </c>
    </row>
    <row r="18" spans="1:61" x14ac:dyDescent="0.25">
      <c r="A18" s="4" t="s">
        <v>9</v>
      </c>
      <c r="B18" s="92">
        <v>9482612</v>
      </c>
      <c r="C18" s="87">
        <v>9389159</v>
      </c>
      <c r="D18" s="87">
        <v>4916572.78</v>
      </c>
      <c r="E18" s="87">
        <v>0</v>
      </c>
      <c r="F18" s="87">
        <v>1441493</v>
      </c>
      <c r="G18" s="93">
        <v>25229836.780000001</v>
      </c>
      <c r="H18" s="16">
        <v>1532968</v>
      </c>
      <c r="I18" s="17">
        <v>2392056</v>
      </c>
      <c r="J18" s="17">
        <v>1569036.82</v>
      </c>
      <c r="K18" s="17">
        <v>0</v>
      </c>
      <c r="L18" s="17">
        <v>170342</v>
      </c>
      <c r="M18" s="12">
        <v>5664402.8200000003</v>
      </c>
      <c r="N18" s="16">
        <v>487912</v>
      </c>
      <c r="O18" s="17">
        <v>280898</v>
      </c>
      <c r="P18" s="17">
        <v>1692355.45</v>
      </c>
      <c r="Q18" s="17">
        <v>0</v>
      </c>
      <c r="R18" s="17">
        <v>7054</v>
      </c>
      <c r="S18" s="12">
        <v>2468219.4500000002</v>
      </c>
      <c r="T18" s="16">
        <v>854684</v>
      </c>
      <c r="U18" s="17">
        <v>614492</v>
      </c>
      <c r="V18" s="17">
        <v>714160.38</v>
      </c>
      <c r="W18" s="17">
        <v>0</v>
      </c>
      <c r="X18" s="17">
        <v>65807</v>
      </c>
      <c r="Y18" s="12">
        <v>2249143.38</v>
      </c>
      <c r="Z18" s="16">
        <v>2393314</v>
      </c>
      <c r="AA18" s="17">
        <v>1899022</v>
      </c>
      <c r="AB18" s="17">
        <v>82320.62</v>
      </c>
      <c r="AC18" s="17">
        <v>0</v>
      </c>
      <c r="AD18" s="17">
        <v>1159074</v>
      </c>
      <c r="AE18" s="12">
        <v>5533730.6200000001</v>
      </c>
      <c r="AF18" s="16">
        <v>182814</v>
      </c>
      <c r="AG18" s="17">
        <v>0</v>
      </c>
      <c r="AH18" s="17">
        <v>858699.51</v>
      </c>
      <c r="AI18" s="17">
        <v>0</v>
      </c>
      <c r="AJ18" s="17">
        <v>0</v>
      </c>
      <c r="AK18" s="12">
        <v>1041513.51</v>
      </c>
      <c r="AL18" s="16">
        <v>588672</v>
      </c>
      <c r="AM18" s="17">
        <v>31816</v>
      </c>
      <c r="AN18" s="17">
        <v>0</v>
      </c>
      <c r="AO18" s="17">
        <v>0</v>
      </c>
      <c r="AP18" s="17">
        <v>0</v>
      </c>
      <c r="AQ18" s="12">
        <v>620488</v>
      </c>
      <c r="AR18" s="16">
        <v>470599</v>
      </c>
      <c r="AS18" s="17">
        <v>1060453</v>
      </c>
      <c r="AT18" s="17">
        <v>0</v>
      </c>
      <c r="AU18" s="17">
        <v>0</v>
      </c>
      <c r="AV18" s="17">
        <v>0</v>
      </c>
      <c r="AW18" s="12">
        <v>1531052</v>
      </c>
      <c r="AX18" s="16">
        <v>0</v>
      </c>
      <c r="AY18" s="17">
        <v>2840490</v>
      </c>
      <c r="AZ18" s="17">
        <v>0</v>
      </c>
      <c r="BA18" s="17">
        <v>0</v>
      </c>
      <c r="BB18" s="17">
        <v>0</v>
      </c>
      <c r="BC18" s="12">
        <v>2840490</v>
      </c>
      <c r="BD18" s="16">
        <v>2971649</v>
      </c>
      <c r="BE18" s="17">
        <v>269932</v>
      </c>
      <c r="BF18" s="17">
        <v>0</v>
      </c>
      <c r="BG18" s="17">
        <v>0</v>
      </c>
      <c r="BH18" s="17">
        <v>39216</v>
      </c>
      <c r="BI18" s="12">
        <v>3280797</v>
      </c>
    </row>
    <row r="19" spans="1:61" x14ac:dyDescent="0.25">
      <c r="A19" s="4" t="s">
        <v>10</v>
      </c>
      <c r="B19" s="92">
        <v>3703098</v>
      </c>
      <c r="C19" s="87">
        <v>8998904</v>
      </c>
      <c r="D19" s="87">
        <v>8057641</v>
      </c>
      <c r="E19" s="87">
        <v>0</v>
      </c>
      <c r="F19" s="87">
        <v>1061508</v>
      </c>
      <c r="G19" s="93">
        <v>21821151</v>
      </c>
      <c r="H19" s="16">
        <v>539598</v>
      </c>
      <c r="I19" s="17">
        <v>3392959</v>
      </c>
      <c r="J19" s="17">
        <v>3458996</v>
      </c>
      <c r="K19" s="17">
        <v>0</v>
      </c>
      <c r="L19" s="17">
        <v>0</v>
      </c>
      <c r="M19" s="12">
        <v>7391553</v>
      </c>
      <c r="N19" s="16">
        <v>0</v>
      </c>
      <c r="O19" s="17">
        <v>0</v>
      </c>
      <c r="P19" s="17">
        <v>2448318</v>
      </c>
      <c r="Q19" s="17">
        <v>0</v>
      </c>
      <c r="R19" s="17">
        <v>0</v>
      </c>
      <c r="S19" s="12">
        <v>2448318</v>
      </c>
      <c r="T19" s="16">
        <v>257244</v>
      </c>
      <c r="U19" s="17">
        <v>660635</v>
      </c>
      <c r="V19" s="17">
        <v>1746653</v>
      </c>
      <c r="W19" s="17">
        <v>0</v>
      </c>
      <c r="X19" s="17">
        <v>0</v>
      </c>
      <c r="Y19" s="12">
        <v>2664532</v>
      </c>
      <c r="Z19" s="16">
        <v>0</v>
      </c>
      <c r="AA19" s="17">
        <v>0</v>
      </c>
      <c r="AB19" s="17">
        <v>0</v>
      </c>
      <c r="AC19" s="17">
        <v>0</v>
      </c>
      <c r="AD19" s="17">
        <v>1056215</v>
      </c>
      <c r="AE19" s="12">
        <v>1056215</v>
      </c>
      <c r="AF19" s="16">
        <v>307170</v>
      </c>
      <c r="AG19" s="17">
        <v>457801</v>
      </c>
      <c r="AH19" s="17">
        <v>155921</v>
      </c>
      <c r="AI19" s="17">
        <v>0</v>
      </c>
      <c r="AJ19" s="17">
        <v>0</v>
      </c>
      <c r="AK19" s="12">
        <v>920892</v>
      </c>
      <c r="AL19" s="16">
        <v>0</v>
      </c>
      <c r="AM19" s="17">
        <v>2157793</v>
      </c>
      <c r="AN19" s="17">
        <v>155921</v>
      </c>
      <c r="AO19" s="17">
        <v>0</v>
      </c>
      <c r="AP19" s="17">
        <v>0</v>
      </c>
      <c r="AQ19" s="12">
        <v>2313714</v>
      </c>
      <c r="AR19" s="16">
        <v>0</v>
      </c>
      <c r="AS19" s="17">
        <v>1937403</v>
      </c>
      <c r="AT19" s="17">
        <v>0</v>
      </c>
      <c r="AU19" s="17">
        <v>0</v>
      </c>
      <c r="AV19" s="17">
        <v>0</v>
      </c>
      <c r="AW19" s="12">
        <v>1937403</v>
      </c>
      <c r="AX19" s="16">
        <v>927754</v>
      </c>
      <c r="AY19" s="17">
        <v>367117</v>
      </c>
      <c r="AZ19" s="17">
        <v>0</v>
      </c>
      <c r="BA19" s="17">
        <v>0</v>
      </c>
      <c r="BB19" s="17">
        <v>0</v>
      </c>
      <c r="BC19" s="12">
        <v>1294871</v>
      </c>
      <c r="BD19" s="16">
        <v>1671332</v>
      </c>
      <c r="BE19" s="17">
        <v>25196</v>
      </c>
      <c r="BF19" s="17">
        <v>91832</v>
      </c>
      <c r="BG19" s="17">
        <v>0</v>
      </c>
      <c r="BH19" s="17">
        <v>5293</v>
      </c>
      <c r="BI19" s="12">
        <v>1793653</v>
      </c>
    </row>
    <row r="20" spans="1:61" x14ac:dyDescent="0.25">
      <c r="A20" s="4" t="s">
        <v>11</v>
      </c>
      <c r="B20" s="92">
        <v>576380.27</v>
      </c>
      <c r="C20" s="87">
        <v>247670.34</v>
      </c>
      <c r="D20" s="87">
        <v>292731.93</v>
      </c>
      <c r="E20" s="87">
        <v>0</v>
      </c>
      <c r="F20" s="87">
        <v>601.79</v>
      </c>
      <c r="G20" s="93">
        <v>1117384.33</v>
      </c>
      <c r="H20" s="16">
        <v>61480.83</v>
      </c>
      <c r="I20" s="17">
        <v>16055.9</v>
      </c>
      <c r="J20" s="17">
        <v>155200.29999999999</v>
      </c>
      <c r="K20" s="17">
        <v>0</v>
      </c>
      <c r="L20" s="17">
        <v>0</v>
      </c>
      <c r="M20" s="12">
        <v>232737.02999999997</v>
      </c>
      <c r="N20" s="16">
        <v>34083.72</v>
      </c>
      <c r="O20" s="17">
        <v>7764.27</v>
      </c>
      <c r="P20" s="17">
        <v>117314</v>
      </c>
      <c r="Q20" s="17">
        <v>0</v>
      </c>
      <c r="R20" s="17">
        <v>0</v>
      </c>
      <c r="S20" s="12">
        <v>159161.99</v>
      </c>
      <c r="T20" s="16">
        <v>3504.58</v>
      </c>
      <c r="U20" s="17">
        <v>1198.8600000000001</v>
      </c>
      <c r="V20" s="17">
        <v>0</v>
      </c>
      <c r="W20" s="17">
        <v>0</v>
      </c>
      <c r="X20" s="17">
        <v>0</v>
      </c>
      <c r="Y20" s="12">
        <v>4703.4400000000005</v>
      </c>
      <c r="Z20" s="16">
        <v>0</v>
      </c>
      <c r="AA20" s="17">
        <v>0</v>
      </c>
      <c r="AB20" s="17">
        <v>0</v>
      </c>
      <c r="AC20" s="17">
        <v>0</v>
      </c>
      <c r="AD20" s="17">
        <v>0</v>
      </c>
      <c r="AE20" s="12">
        <v>0</v>
      </c>
      <c r="AF20" s="16">
        <v>0</v>
      </c>
      <c r="AG20" s="17">
        <v>0</v>
      </c>
      <c r="AH20" s="17">
        <v>0</v>
      </c>
      <c r="AI20" s="17">
        <v>0</v>
      </c>
      <c r="AJ20" s="17">
        <v>0</v>
      </c>
      <c r="AK20" s="12">
        <v>0</v>
      </c>
      <c r="AL20" s="16">
        <v>252720.27</v>
      </c>
      <c r="AM20" s="17">
        <v>191266.76</v>
      </c>
      <c r="AN20" s="17">
        <v>20217.629999999997</v>
      </c>
      <c r="AO20" s="17">
        <v>0</v>
      </c>
      <c r="AP20" s="17">
        <v>0</v>
      </c>
      <c r="AQ20" s="12">
        <v>464204.66000000003</v>
      </c>
      <c r="AR20" s="16">
        <v>0</v>
      </c>
      <c r="AS20" s="17">
        <v>0</v>
      </c>
      <c r="AT20" s="17">
        <v>0</v>
      </c>
      <c r="AU20" s="17">
        <v>0</v>
      </c>
      <c r="AV20" s="17">
        <v>0</v>
      </c>
      <c r="AW20" s="12">
        <v>0</v>
      </c>
      <c r="AX20" s="16">
        <v>7017.27</v>
      </c>
      <c r="AY20" s="17">
        <v>-21935.17</v>
      </c>
      <c r="AZ20" s="17">
        <v>0</v>
      </c>
      <c r="BA20" s="17">
        <v>0</v>
      </c>
      <c r="BB20" s="17">
        <v>601.79</v>
      </c>
      <c r="BC20" s="12">
        <v>-14316.109999999997</v>
      </c>
      <c r="BD20" s="16">
        <v>217573.6</v>
      </c>
      <c r="BE20" s="17">
        <v>53319.72</v>
      </c>
      <c r="BF20" s="17">
        <v>0</v>
      </c>
      <c r="BG20" s="17">
        <v>0</v>
      </c>
      <c r="BH20" s="17">
        <v>0</v>
      </c>
      <c r="BI20" s="12">
        <v>270893.32</v>
      </c>
    </row>
    <row r="21" spans="1:61" x14ac:dyDescent="0.25">
      <c r="A21" s="4" t="s">
        <v>12</v>
      </c>
      <c r="B21" s="92">
        <v>239878.54</v>
      </c>
      <c r="C21" s="87">
        <v>2253941.38</v>
      </c>
      <c r="D21" s="87">
        <v>55002.020000000004</v>
      </c>
      <c r="E21" s="87">
        <v>0</v>
      </c>
      <c r="F21" s="87">
        <v>0</v>
      </c>
      <c r="G21" s="93">
        <v>2548821.94</v>
      </c>
      <c r="H21" s="16">
        <v>0</v>
      </c>
      <c r="I21" s="17">
        <v>196333.77</v>
      </c>
      <c r="J21" s="17">
        <v>0</v>
      </c>
      <c r="K21" s="17">
        <v>0</v>
      </c>
      <c r="L21" s="17">
        <v>0</v>
      </c>
      <c r="M21" s="12">
        <v>196333.77</v>
      </c>
      <c r="N21" s="16">
        <v>0</v>
      </c>
      <c r="O21" s="17">
        <v>22947.56</v>
      </c>
      <c r="P21" s="17">
        <v>0</v>
      </c>
      <c r="Q21" s="17">
        <v>0</v>
      </c>
      <c r="R21" s="17">
        <v>0</v>
      </c>
      <c r="S21" s="12">
        <v>22947.56</v>
      </c>
      <c r="T21" s="16">
        <v>0</v>
      </c>
      <c r="U21" s="17">
        <v>26198.01</v>
      </c>
      <c r="V21" s="17">
        <v>0</v>
      </c>
      <c r="W21" s="17">
        <v>0</v>
      </c>
      <c r="X21" s="17">
        <v>0</v>
      </c>
      <c r="Y21" s="12">
        <v>26198.01</v>
      </c>
      <c r="Z21" s="16">
        <v>82061.38</v>
      </c>
      <c r="AA21" s="17">
        <v>180825.62</v>
      </c>
      <c r="AB21" s="17">
        <v>46279.55</v>
      </c>
      <c r="AC21" s="17">
        <v>0</v>
      </c>
      <c r="AD21" s="17">
        <v>0</v>
      </c>
      <c r="AE21" s="12">
        <v>309166.55</v>
      </c>
      <c r="AF21" s="16">
        <v>0</v>
      </c>
      <c r="AG21" s="17">
        <v>47648.57</v>
      </c>
      <c r="AH21" s="17">
        <v>6687.02</v>
      </c>
      <c r="AI21" s="17">
        <v>0</v>
      </c>
      <c r="AJ21" s="17">
        <v>0</v>
      </c>
      <c r="AK21" s="12">
        <v>54335.59</v>
      </c>
      <c r="AL21" s="16">
        <v>0</v>
      </c>
      <c r="AM21" s="17">
        <v>1079023.43</v>
      </c>
      <c r="AN21" s="17">
        <v>0</v>
      </c>
      <c r="AO21" s="17">
        <v>0</v>
      </c>
      <c r="AP21" s="17">
        <v>0</v>
      </c>
      <c r="AQ21" s="12">
        <v>1079023.43</v>
      </c>
      <c r="AR21" s="16">
        <v>0</v>
      </c>
      <c r="AS21" s="17">
        <v>320592.46999999997</v>
      </c>
      <c r="AT21" s="17">
        <v>2035.45</v>
      </c>
      <c r="AU21" s="17">
        <v>0</v>
      </c>
      <c r="AV21" s="17">
        <v>0</v>
      </c>
      <c r="AW21" s="12">
        <v>322627.92</v>
      </c>
      <c r="AX21" s="16">
        <v>0</v>
      </c>
      <c r="AY21" s="17">
        <v>329577.28000000003</v>
      </c>
      <c r="AZ21" s="17">
        <v>0</v>
      </c>
      <c r="BA21" s="17">
        <v>0</v>
      </c>
      <c r="BB21" s="17">
        <v>0</v>
      </c>
      <c r="BC21" s="12">
        <v>329577.28000000003</v>
      </c>
      <c r="BD21" s="16">
        <v>157817.16</v>
      </c>
      <c r="BE21" s="17">
        <v>50794.67</v>
      </c>
      <c r="BF21" s="17">
        <v>0</v>
      </c>
      <c r="BG21" s="17">
        <v>0</v>
      </c>
      <c r="BH21" s="17">
        <v>0</v>
      </c>
      <c r="BI21" s="12">
        <v>208611.83000000002</v>
      </c>
    </row>
    <row r="22" spans="1:61" x14ac:dyDescent="0.25">
      <c r="A22" s="4" t="s">
        <v>13</v>
      </c>
      <c r="B22" s="92">
        <v>1349324.2999999998</v>
      </c>
      <c r="C22" s="87">
        <v>2939339.9400000004</v>
      </c>
      <c r="D22" s="87">
        <v>1830752</v>
      </c>
      <c r="E22" s="87">
        <v>0</v>
      </c>
      <c r="F22" s="87">
        <v>5375.06</v>
      </c>
      <c r="G22" s="93">
        <v>6124791.2999999989</v>
      </c>
      <c r="H22" s="16">
        <v>66868.23</v>
      </c>
      <c r="I22" s="17">
        <v>860050.32000000007</v>
      </c>
      <c r="J22" s="17">
        <v>0</v>
      </c>
      <c r="K22" s="17">
        <v>0</v>
      </c>
      <c r="L22" s="17">
        <v>0</v>
      </c>
      <c r="M22" s="12">
        <v>926918.55</v>
      </c>
      <c r="N22" s="16">
        <v>0</v>
      </c>
      <c r="O22" s="17">
        <v>0</v>
      </c>
      <c r="P22" s="17">
        <v>0</v>
      </c>
      <c r="Q22" s="17">
        <v>0</v>
      </c>
      <c r="R22" s="17">
        <v>0</v>
      </c>
      <c r="S22" s="12">
        <v>0</v>
      </c>
      <c r="T22" s="16">
        <v>210985.46</v>
      </c>
      <c r="U22" s="17">
        <v>204521.21</v>
      </c>
      <c r="V22" s="17">
        <v>0</v>
      </c>
      <c r="W22" s="17">
        <v>0</v>
      </c>
      <c r="X22" s="17">
        <v>0</v>
      </c>
      <c r="Y22" s="12">
        <v>415506.67</v>
      </c>
      <c r="Z22" s="16">
        <v>0</v>
      </c>
      <c r="AA22" s="17">
        <v>0</v>
      </c>
      <c r="AB22" s="17">
        <v>0</v>
      </c>
      <c r="AC22" s="17">
        <v>0</v>
      </c>
      <c r="AD22" s="17">
        <v>0</v>
      </c>
      <c r="AE22" s="12">
        <v>0</v>
      </c>
      <c r="AF22" s="16">
        <v>0</v>
      </c>
      <c r="AG22" s="17">
        <v>73.91</v>
      </c>
      <c r="AH22" s="17">
        <v>0</v>
      </c>
      <c r="AI22" s="17">
        <v>0</v>
      </c>
      <c r="AJ22" s="17">
        <v>0</v>
      </c>
      <c r="AK22" s="12">
        <v>73.91</v>
      </c>
      <c r="AL22" s="16">
        <v>161911.93</v>
      </c>
      <c r="AM22" s="17">
        <v>128656.04</v>
      </c>
      <c r="AN22" s="17">
        <v>0</v>
      </c>
      <c r="AO22" s="17">
        <v>0</v>
      </c>
      <c r="AP22" s="17">
        <v>0</v>
      </c>
      <c r="AQ22" s="12">
        <v>290567.96999999997</v>
      </c>
      <c r="AR22" s="16">
        <v>0</v>
      </c>
      <c r="AS22" s="17">
        <v>1355285.08</v>
      </c>
      <c r="AT22" s="17">
        <v>0</v>
      </c>
      <c r="AU22" s="17">
        <v>0</v>
      </c>
      <c r="AV22" s="17">
        <v>0</v>
      </c>
      <c r="AW22" s="12">
        <v>1355285.08</v>
      </c>
      <c r="AX22" s="16">
        <v>203618.74</v>
      </c>
      <c r="AY22" s="17">
        <v>158406.18</v>
      </c>
      <c r="AZ22" s="17">
        <v>0</v>
      </c>
      <c r="BA22" s="17">
        <v>0</v>
      </c>
      <c r="BB22" s="17">
        <v>0</v>
      </c>
      <c r="BC22" s="12">
        <v>362024.92</v>
      </c>
      <c r="BD22" s="16">
        <v>705939.94</v>
      </c>
      <c r="BE22" s="17">
        <v>232347.2</v>
      </c>
      <c r="BF22" s="17">
        <v>1830752</v>
      </c>
      <c r="BG22" s="17">
        <v>0</v>
      </c>
      <c r="BH22" s="17">
        <v>5375.06</v>
      </c>
      <c r="BI22" s="12">
        <v>2774414.1999999997</v>
      </c>
    </row>
    <row r="23" spans="1:61" x14ac:dyDescent="0.25">
      <c r="A23" s="4" t="s">
        <v>14</v>
      </c>
      <c r="B23" s="92">
        <v>4603738</v>
      </c>
      <c r="C23" s="87">
        <v>11322686</v>
      </c>
      <c r="D23" s="87">
        <v>6852951</v>
      </c>
      <c r="E23" s="87">
        <v>0</v>
      </c>
      <c r="F23" s="87">
        <v>1543288</v>
      </c>
      <c r="G23" s="93">
        <v>24322663</v>
      </c>
      <c r="H23" s="16">
        <v>350983</v>
      </c>
      <c r="I23" s="17">
        <v>1071235</v>
      </c>
      <c r="J23" s="17">
        <v>2593089</v>
      </c>
      <c r="K23" s="17">
        <v>0</v>
      </c>
      <c r="L23" s="17">
        <v>125363</v>
      </c>
      <c r="M23" s="12">
        <v>4140670</v>
      </c>
      <c r="N23" s="16">
        <v>0</v>
      </c>
      <c r="O23" s="17">
        <v>0</v>
      </c>
      <c r="P23" s="17">
        <v>2588160</v>
      </c>
      <c r="Q23" s="17">
        <v>0</v>
      </c>
      <c r="R23" s="17">
        <v>334962</v>
      </c>
      <c r="S23" s="12">
        <v>2923122</v>
      </c>
      <c r="T23" s="16">
        <v>430151</v>
      </c>
      <c r="U23" s="17">
        <v>988028</v>
      </c>
      <c r="V23" s="17">
        <v>29640</v>
      </c>
      <c r="W23" s="17">
        <v>0</v>
      </c>
      <c r="X23" s="17">
        <v>785395</v>
      </c>
      <c r="Y23" s="12">
        <v>2233214</v>
      </c>
      <c r="Z23" s="16">
        <v>0</v>
      </c>
      <c r="AA23" s="17">
        <v>65088</v>
      </c>
      <c r="AB23" s="17">
        <v>0</v>
      </c>
      <c r="AC23" s="17">
        <v>0</v>
      </c>
      <c r="AD23" s="17">
        <v>32056</v>
      </c>
      <c r="AE23" s="12">
        <v>97144</v>
      </c>
      <c r="AF23" s="16">
        <v>0</v>
      </c>
      <c r="AG23" s="17">
        <v>0</v>
      </c>
      <c r="AH23" s="17">
        <v>568493</v>
      </c>
      <c r="AI23" s="17">
        <v>0</v>
      </c>
      <c r="AJ23" s="17">
        <v>57491</v>
      </c>
      <c r="AK23" s="12">
        <v>625984</v>
      </c>
      <c r="AL23" s="16">
        <v>66355</v>
      </c>
      <c r="AM23" s="17">
        <v>3941543</v>
      </c>
      <c r="AN23" s="17">
        <v>6362</v>
      </c>
      <c r="AO23" s="17">
        <v>0</v>
      </c>
      <c r="AP23" s="17">
        <v>123725</v>
      </c>
      <c r="AQ23" s="12">
        <v>4137985</v>
      </c>
      <c r="AR23" s="16">
        <v>53915</v>
      </c>
      <c r="AS23" s="17">
        <v>3725825</v>
      </c>
      <c r="AT23" s="17">
        <v>0</v>
      </c>
      <c r="AU23" s="17">
        <v>0</v>
      </c>
      <c r="AV23" s="17">
        <v>51119</v>
      </c>
      <c r="AW23" s="12">
        <v>3830859</v>
      </c>
      <c r="AX23" s="16">
        <v>0</v>
      </c>
      <c r="AY23" s="17">
        <v>1184118</v>
      </c>
      <c r="AZ23" s="17">
        <v>0</v>
      </c>
      <c r="BA23" s="17">
        <v>0</v>
      </c>
      <c r="BB23" s="17">
        <v>0</v>
      </c>
      <c r="BC23" s="12">
        <v>1184118</v>
      </c>
      <c r="BD23" s="16">
        <v>3702334</v>
      </c>
      <c r="BE23" s="17">
        <v>346849</v>
      </c>
      <c r="BF23" s="17">
        <v>1067207</v>
      </c>
      <c r="BG23" s="17">
        <v>0</v>
      </c>
      <c r="BH23" s="17">
        <v>33177</v>
      </c>
      <c r="BI23" s="12">
        <v>5149567</v>
      </c>
    </row>
    <row r="24" spans="1:61" x14ac:dyDescent="0.25">
      <c r="A24" s="4" t="s">
        <v>15</v>
      </c>
      <c r="B24" s="92">
        <v>605569</v>
      </c>
      <c r="C24" s="87">
        <v>896934</v>
      </c>
      <c r="D24" s="87">
        <v>994447</v>
      </c>
      <c r="E24" s="87">
        <v>0</v>
      </c>
      <c r="F24" s="87">
        <v>66182</v>
      </c>
      <c r="G24" s="93">
        <v>2563132</v>
      </c>
      <c r="H24" s="16">
        <v>68599</v>
      </c>
      <c r="I24" s="17">
        <v>24334</v>
      </c>
      <c r="J24" s="17">
        <v>200252</v>
      </c>
      <c r="K24" s="17">
        <v>0</v>
      </c>
      <c r="L24" s="17">
        <v>23784</v>
      </c>
      <c r="M24" s="12">
        <v>316969</v>
      </c>
      <c r="N24" s="16">
        <v>20915</v>
      </c>
      <c r="O24" s="17">
        <v>3457</v>
      </c>
      <c r="P24" s="17">
        <v>345024</v>
      </c>
      <c r="Q24" s="17">
        <v>0</v>
      </c>
      <c r="R24" s="17">
        <v>39333</v>
      </c>
      <c r="S24" s="12">
        <v>408729</v>
      </c>
      <c r="T24" s="16">
        <v>37760</v>
      </c>
      <c r="U24" s="17">
        <v>29835</v>
      </c>
      <c r="V24" s="17">
        <v>17470</v>
      </c>
      <c r="W24" s="17">
        <v>0</v>
      </c>
      <c r="X24" s="17">
        <v>3065</v>
      </c>
      <c r="Y24" s="12">
        <v>88130</v>
      </c>
      <c r="Z24" s="16">
        <v>0</v>
      </c>
      <c r="AA24" s="17">
        <v>0</v>
      </c>
      <c r="AB24" s="17">
        <v>0</v>
      </c>
      <c r="AC24" s="17">
        <v>0</v>
      </c>
      <c r="AD24" s="17">
        <v>0</v>
      </c>
      <c r="AE24" s="12">
        <v>0</v>
      </c>
      <c r="AF24" s="16">
        <v>0</v>
      </c>
      <c r="AG24" s="17">
        <v>0</v>
      </c>
      <c r="AH24" s="17">
        <v>7623</v>
      </c>
      <c r="AI24" s="17">
        <v>0</v>
      </c>
      <c r="AJ24" s="17">
        <v>0</v>
      </c>
      <c r="AK24" s="12">
        <v>7623</v>
      </c>
      <c r="AL24" s="16">
        <v>43372</v>
      </c>
      <c r="AM24" s="17">
        <v>18246</v>
      </c>
      <c r="AN24" s="17">
        <v>0</v>
      </c>
      <c r="AO24" s="17">
        <v>0</v>
      </c>
      <c r="AP24" s="17">
        <v>0</v>
      </c>
      <c r="AQ24" s="12">
        <v>61618</v>
      </c>
      <c r="AR24" s="16">
        <v>0</v>
      </c>
      <c r="AS24" s="17">
        <v>86182</v>
      </c>
      <c r="AT24" s="17">
        <v>0</v>
      </c>
      <c r="AU24" s="17">
        <v>0</v>
      </c>
      <c r="AV24" s="17">
        <v>0</v>
      </c>
      <c r="AW24" s="12">
        <v>86182</v>
      </c>
      <c r="AX24" s="16">
        <v>169717</v>
      </c>
      <c r="AY24" s="17">
        <v>5760</v>
      </c>
      <c r="AZ24" s="17">
        <v>0</v>
      </c>
      <c r="BA24" s="17">
        <v>0</v>
      </c>
      <c r="BB24" s="17">
        <v>0</v>
      </c>
      <c r="BC24" s="12">
        <v>175477</v>
      </c>
      <c r="BD24" s="16">
        <v>265206</v>
      </c>
      <c r="BE24" s="17">
        <v>729120</v>
      </c>
      <c r="BF24" s="17">
        <v>424078</v>
      </c>
      <c r="BG24" s="17">
        <v>0</v>
      </c>
      <c r="BH24" s="17">
        <v>0</v>
      </c>
      <c r="BI24" s="12">
        <v>1418404</v>
      </c>
    </row>
    <row r="25" spans="1:61" x14ac:dyDescent="0.25">
      <c r="A25" s="4" t="s">
        <v>16</v>
      </c>
      <c r="B25" s="92">
        <v>613654.55000000005</v>
      </c>
      <c r="C25" s="87">
        <v>832461.41</v>
      </c>
      <c r="D25" s="87">
        <v>1171939.8099999998</v>
      </c>
      <c r="E25" s="87">
        <v>8965.15</v>
      </c>
      <c r="F25" s="87">
        <v>0</v>
      </c>
      <c r="G25" s="93">
        <v>2627020.92</v>
      </c>
      <c r="H25" s="16">
        <v>11786.48</v>
      </c>
      <c r="I25" s="17">
        <v>54737.63</v>
      </c>
      <c r="J25" s="17">
        <v>406932.23</v>
      </c>
      <c r="K25" s="17">
        <v>0</v>
      </c>
      <c r="L25" s="17">
        <v>0</v>
      </c>
      <c r="M25" s="12">
        <v>473456.33999999997</v>
      </c>
      <c r="N25" s="16">
        <v>0</v>
      </c>
      <c r="O25" s="17">
        <v>0</v>
      </c>
      <c r="P25" s="17">
        <v>365733.46</v>
      </c>
      <c r="Q25" s="17">
        <v>0</v>
      </c>
      <c r="R25" s="17">
        <v>0</v>
      </c>
      <c r="S25" s="12">
        <v>365733.46</v>
      </c>
      <c r="T25" s="16">
        <v>71618.399999999994</v>
      </c>
      <c r="U25" s="17">
        <v>182342.82</v>
      </c>
      <c r="V25" s="17">
        <v>307302.37</v>
      </c>
      <c r="W25" s="17">
        <v>0</v>
      </c>
      <c r="X25" s="17">
        <v>0</v>
      </c>
      <c r="Y25" s="12">
        <v>561263.59</v>
      </c>
      <c r="Z25" s="16">
        <v>0</v>
      </c>
      <c r="AA25" s="17">
        <v>0</v>
      </c>
      <c r="AB25" s="17">
        <v>0</v>
      </c>
      <c r="AC25" s="17">
        <v>0</v>
      </c>
      <c r="AD25" s="17">
        <v>0</v>
      </c>
      <c r="AE25" s="12">
        <v>0</v>
      </c>
      <c r="AF25" s="16">
        <v>0</v>
      </c>
      <c r="AG25" s="17">
        <v>0</v>
      </c>
      <c r="AH25" s="17">
        <v>45143.42</v>
      </c>
      <c r="AI25" s="17">
        <v>1591.97</v>
      </c>
      <c r="AJ25" s="17">
        <v>0</v>
      </c>
      <c r="AK25" s="12">
        <v>46735.39</v>
      </c>
      <c r="AL25" s="16">
        <v>283645.71000000002</v>
      </c>
      <c r="AM25" s="17">
        <v>387142.16</v>
      </c>
      <c r="AN25" s="17">
        <v>37863.9</v>
      </c>
      <c r="AO25" s="17">
        <v>2387.9499999999998</v>
      </c>
      <c r="AP25" s="17">
        <v>0</v>
      </c>
      <c r="AQ25" s="12">
        <v>711039.72</v>
      </c>
      <c r="AR25" s="16">
        <v>0</v>
      </c>
      <c r="AS25" s="17">
        <v>132336.35999999999</v>
      </c>
      <c r="AT25" s="17">
        <v>4805.74</v>
      </c>
      <c r="AU25" s="17">
        <v>0</v>
      </c>
      <c r="AV25" s="17">
        <v>0</v>
      </c>
      <c r="AW25" s="12">
        <v>137142.09999999998</v>
      </c>
      <c r="AX25" s="16">
        <v>97807.6</v>
      </c>
      <c r="AY25" s="17">
        <v>74728.570000000007</v>
      </c>
      <c r="AZ25" s="17">
        <v>0</v>
      </c>
      <c r="BA25" s="17">
        <v>4985.2299999999996</v>
      </c>
      <c r="BB25" s="17">
        <v>0</v>
      </c>
      <c r="BC25" s="12">
        <v>177521.40000000002</v>
      </c>
      <c r="BD25" s="16">
        <v>148796.35999999999</v>
      </c>
      <c r="BE25" s="17">
        <v>1173.8699999999999</v>
      </c>
      <c r="BF25" s="17">
        <v>4158.6899999999996</v>
      </c>
      <c r="BG25" s="17">
        <v>0</v>
      </c>
      <c r="BH25" s="17">
        <v>0</v>
      </c>
      <c r="BI25" s="12">
        <v>154128.91999999998</v>
      </c>
    </row>
    <row r="26" spans="1:61" x14ac:dyDescent="0.25">
      <c r="A26" s="4" t="s">
        <v>17</v>
      </c>
      <c r="B26" s="92">
        <v>323940.20000000007</v>
      </c>
      <c r="C26" s="87">
        <v>482174.75</v>
      </c>
      <c r="D26" s="87">
        <v>0</v>
      </c>
      <c r="E26" s="87">
        <v>0</v>
      </c>
      <c r="F26" s="87">
        <v>39456.71</v>
      </c>
      <c r="G26" s="93">
        <v>845571.66</v>
      </c>
      <c r="H26" s="16">
        <v>132975.01</v>
      </c>
      <c r="I26" s="17">
        <v>101037.12</v>
      </c>
      <c r="J26" s="17">
        <v>0</v>
      </c>
      <c r="K26" s="17">
        <v>0</v>
      </c>
      <c r="L26" s="17">
        <v>0</v>
      </c>
      <c r="M26" s="12">
        <v>234012.13</v>
      </c>
      <c r="N26" s="16">
        <v>17810.57</v>
      </c>
      <c r="O26" s="17">
        <v>11805.57</v>
      </c>
      <c r="P26" s="17">
        <v>0</v>
      </c>
      <c r="Q26" s="17">
        <v>0</v>
      </c>
      <c r="R26" s="17">
        <v>0</v>
      </c>
      <c r="S26" s="12">
        <v>29616.14</v>
      </c>
      <c r="T26" s="16">
        <v>7388.51</v>
      </c>
      <c r="U26" s="17">
        <v>12818.34</v>
      </c>
      <c r="V26" s="17">
        <v>0</v>
      </c>
      <c r="W26" s="17">
        <v>0</v>
      </c>
      <c r="X26" s="17">
        <v>0</v>
      </c>
      <c r="Y26" s="12">
        <v>20206.849999999999</v>
      </c>
      <c r="Z26" s="16">
        <v>0</v>
      </c>
      <c r="AA26" s="17">
        <v>0</v>
      </c>
      <c r="AB26" s="17">
        <v>0</v>
      </c>
      <c r="AC26" s="17">
        <v>0</v>
      </c>
      <c r="AD26" s="17">
        <v>0</v>
      </c>
      <c r="AE26" s="12">
        <v>0</v>
      </c>
      <c r="AF26" s="16">
        <v>1191.6500000000001</v>
      </c>
      <c r="AG26" s="17">
        <v>2115</v>
      </c>
      <c r="AH26" s="17">
        <v>0</v>
      </c>
      <c r="AI26" s="17">
        <v>0</v>
      </c>
      <c r="AJ26" s="17">
        <v>0</v>
      </c>
      <c r="AK26" s="12">
        <v>3306.65</v>
      </c>
      <c r="AL26" s="16">
        <v>38391.71</v>
      </c>
      <c r="AM26" s="17">
        <v>149205.17000000001</v>
      </c>
      <c r="AN26" s="17">
        <v>0</v>
      </c>
      <c r="AO26" s="17">
        <v>0</v>
      </c>
      <c r="AP26" s="17">
        <v>39456.71</v>
      </c>
      <c r="AQ26" s="12">
        <v>227053.59</v>
      </c>
      <c r="AR26" s="16">
        <v>0</v>
      </c>
      <c r="AS26" s="17">
        <v>91054.07</v>
      </c>
      <c r="AT26" s="17">
        <v>0</v>
      </c>
      <c r="AU26" s="17">
        <v>0</v>
      </c>
      <c r="AV26" s="17">
        <v>0</v>
      </c>
      <c r="AW26" s="12">
        <v>91054.07</v>
      </c>
      <c r="AX26" s="16">
        <v>74400.59</v>
      </c>
      <c r="AY26" s="17">
        <v>113759.48</v>
      </c>
      <c r="AZ26" s="17">
        <v>0</v>
      </c>
      <c r="BA26" s="17">
        <v>0</v>
      </c>
      <c r="BB26" s="17">
        <v>0</v>
      </c>
      <c r="BC26" s="12">
        <v>188160.07</v>
      </c>
      <c r="BD26" s="16">
        <v>51782.16</v>
      </c>
      <c r="BE26" s="17">
        <v>380</v>
      </c>
      <c r="BF26" s="17">
        <v>0</v>
      </c>
      <c r="BG26" s="17">
        <v>0</v>
      </c>
      <c r="BH26" s="17">
        <v>0</v>
      </c>
      <c r="BI26" s="12">
        <v>52162.16</v>
      </c>
    </row>
    <row r="27" spans="1:61" x14ac:dyDescent="0.25">
      <c r="A27" s="4" t="s">
        <v>18</v>
      </c>
      <c r="B27" s="92">
        <v>5644513</v>
      </c>
      <c r="C27" s="87">
        <v>7118674</v>
      </c>
      <c r="D27" s="87">
        <v>3874924</v>
      </c>
      <c r="E27" s="87">
        <v>0</v>
      </c>
      <c r="F27" s="87">
        <v>207002</v>
      </c>
      <c r="G27" s="93">
        <v>16845113</v>
      </c>
      <c r="H27" s="16">
        <v>0</v>
      </c>
      <c r="I27" s="17">
        <v>62707</v>
      </c>
      <c r="J27" s="17">
        <v>2344388</v>
      </c>
      <c r="K27" s="17">
        <v>0</v>
      </c>
      <c r="L27" s="17">
        <v>0</v>
      </c>
      <c r="M27" s="12">
        <v>2407095</v>
      </c>
      <c r="N27" s="16">
        <v>0</v>
      </c>
      <c r="O27" s="17">
        <v>0</v>
      </c>
      <c r="P27" s="17">
        <v>727808</v>
      </c>
      <c r="Q27" s="17">
        <v>0</v>
      </c>
      <c r="R27" s="17">
        <v>0</v>
      </c>
      <c r="S27" s="12">
        <v>727808</v>
      </c>
      <c r="T27" s="16">
        <v>0</v>
      </c>
      <c r="U27" s="17">
        <v>455756</v>
      </c>
      <c r="V27" s="17">
        <v>28344</v>
      </c>
      <c r="W27" s="17">
        <v>0</v>
      </c>
      <c r="X27" s="17">
        <v>0</v>
      </c>
      <c r="Y27" s="12">
        <v>484100</v>
      </c>
      <c r="Z27" s="16">
        <v>939267</v>
      </c>
      <c r="AA27" s="17">
        <v>1995505</v>
      </c>
      <c r="AB27" s="17">
        <v>195377</v>
      </c>
      <c r="AC27" s="17">
        <v>0</v>
      </c>
      <c r="AD27" s="17">
        <v>206802</v>
      </c>
      <c r="AE27" s="12">
        <v>3336951</v>
      </c>
      <c r="AF27" s="16">
        <v>0</v>
      </c>
      <c r="AG27" s="17">
        <v>40958</v>
      </c>
      <c r="AH27" s="17">
        <v>2547</v>
      </c>
      <c r="AI27" s="17">
        <v>0</v>
      </c>
      <c r="AJ27" s="17">
        <v>0</v>
      </c>
      <c r="AK27" s="12">
        <v>43505</v>
      </c>
      <c r="AL27" s="16">
        <v>346880</v>
      </c>
      <c r="AM27" s="17">
        <v>1184824</v>
      </c>
      <c r="AN27" s="17">
        <v>95258</v>
      </c>
      <c r="AO27" s="17">
        <v>0</v>
      </c>
      <c r="AP27" s="17">
        <v>0</v>
      </c>
      <c r="AQ27" s="12">
        <v>1626962</v>
      </c>
      <c r="AR27" s="16">
        <v>0</v>
      </c>
      <c r="AS27" s="17">
        <v>999094</v>
      </c>
      <c r="AT27" s="17">
        <v>62135</v>
      </c>
      <c r="AU27" s="17">
        <v>0</v>
      </c>
      <c r="AV27" s="17">
        <v>0</v>
      </c>
      <c r="AW27" s="12">
        <v>1061229</v>
      </c>
      <c r="AX27" s="16">
        <v>1583944</v>
      </c>
      <c r="AY27" s="17">
        <v>1146066</v>
      </c>
      <c r="AZ27" s="17">
        <v>169782</v>
      </c>
      <c r="BA27" s="17">
        <v>0</v>
      </c>
      <c r="BB27" s="17">
        <v>0</v>
      </c>
      <c r="BC27" s="12">
        <v>2899792</v>
      </c>
      <c r="BD27" s="16">
        <v>2774422</v>
      </c>
      <c r="BE27" s="17">
        <v>1233764</v>
      </c>
      <c r="BF27" s="17">
        <v>249285</v>
      </c>
      <c r="BG27" s="17">
        <v>0</v>
      </c>
      <c r="BH27" s="17">
        <v>200</v>
      </c>
      <c r="BI27" s="12">
        <v>4257671</v>
      </c>
    </row>
    <row r="28" spans="1:61" x14ac:dyDescent="0.25">
      <c r="A28" s="4" t="s">
        <v>19</v>
      </c>
      <c r="B28" s="92">
        <v>932202</v>
      </c>
      <c r="C28" s="87">
        <v>809565</v>
      </c>
      <c r="D28" s="87">
        <v>1269099</v>
      </c>
      <c r="E28" s="87">
        <v>0</v>
      </c>
      <c r="F28" s="87">
        <v>18628</v>
      </c>
      <c r="G28" s="93">
        <v>3029494</v>
      </c>
      <c r="H28" s="16">
        <v>139521</v>
      </c>
      <c r="I28" s="17">
        <v>92737</v>
      </c>
      <c r="J28" s="17">
        <v>460648</v>
      </c>
      <c r="K28" s="17">
        <v>0</v>
      </c>
      <c r="L28" s="17">
        <v>0</v>
      </c>
      <c r="M28" s="12">
        <v>692906</v>
      </c>
      <c r="N28" s="16">
        <v>0</v>
      </c>
      <c r="O28" s="17">
        <v>0</v>
      </c>
      <c r="P28" s="17">
        <v>581726</v>
      </c>
      <c r="Q28" s="17">
        <v>0</v>
      </c>
      <c r="R28" s="17">
        <v>0</v>
      </c>
      <c r="S28" s="12">
        <v>581726</v>
      </c>
      <c r="T28" s="16">
        <v>123134</v>
      </c>
      <c r="U28" s="17">
        <v>80680</v>
      </c>
      <c r="V28" s="17">
        <v>13808</v>
      </c>
      <c r="W28" s="17">
        <v>0</v>
      </c>
      <c r="X28" s="17">
        <v>0</v>
      </c>
      <c r="Y28" s="12">
        <v>217622</v>
      </c>
      <c r="Z28" s="16">
        <v>335633</v>
      </c>
      <c r="AA28" s="17">
        <v>10283</v>
      </c>
      <c r="AB28" s="17">
        <v>0</v>
      </c>
      <c r="AC28" s="17">
        <v>0</v>
      </c>
      <c r="AD28" s="17">
        <v>18628</v>
      </c>
      <c r="AE28" s="12">
        <v>364544</v>
      </c>
      <c r="AF28" s="16">
        <v>979</v>
      </c>
      <c r="AG28" s="17">
        <v>21200</v>
      </c>
      <c r="AH28" s="17">
        <v>212917</v>
      </c>
      <c r="AI28" s="17">
        <v>0</v>
      </c>
      <c r="AJ28" s="17">
        <v>0</v>
      </c>
      <c r="AK28" s="12">
        <v>235096</v>
      </c>
      <c r="AL28" s="16">
        <v>0</v>
      </c>
      <c r="AM28" s="17">
        <v>94637</v>
      </c>
      <c r="AN28" s="17">
        <v>0</v>
      </c>
      <c r="AO28" s="17">
        <v>0</v>
      </c>
      <c r="AP28" s="17">
        <v>0</v>
      </c>
      <c r="AQ28" s="12">
        <v>94637</v>
      </c>
      <c r="AR28" s="16">
        <v>0</v>
      </c>
      <c r="AS28" s="17">
        <v>398118</v>
      </c>
      <c r="AT28" s="17">
        <v>0</v>
      </c>
      <c r="AU28" s="17">
        <v>0</v>
      </c>
      <c r="AV28" s="17">
        <v>0</v>
      </c>
      <c r="AW28" s="12">
        <v>398118</v>
      </c>
      <c r="AX28" s="16">
        <v>115124</v>
      </c>
      <c r="AY28" s="17">
        <v>110682</v>
      </c>
      <c r="AZ28" s="17">
        <v>0</v>
      </c>
      <c r="BA28" s="17">
        <v>0</v>
      </c>
      <c r="BB28" s="17">
        <v>0</v>
      </c>
      <c r="BC28" s="12">
        <v>225806</v>
      </c>
      <c r="BD28" s="16">
        <v>217811</v>
      </c>
      <c r="BE28" s="17">
        <v>1228</v>
      </c>
      <c r="BF28" s="17">
        <v>0</v>
      </c>
      <c r="BG28" s="17">
        <v>0</v>
      </c>
      <c r="BH28" s="17">
        <v>0</v>
      </c>
      <c r="BI28" s="12">
        <v>219039</v>
      </c>
    </row>
    <row r="29" spans="1:61" x14ac:dyDescent="0.25">
      <c r="A29" s="4" t="s">
        <v>20</v>
      </c>
      <c r="B29" s="92">
        <v>6881682.9227</v>
      </c>
      <c r="C29" s="87">
        <v>4630814.1941999998</v>
      </c>
      <c r="D29" s="87">
        <v>0</v>
      </c>
      <c r="E29" s="87">
        <v>0</v>
      </c>
      <c r="F29" s="87">
        <v>1470431.7451999998</v>
      </c>
      <c r="G29" s="93">
        <v>12982928.862100001</v>
      </c>
      <c r="H29" s="16">
        <v>94272.642000000007</v>
      </c>
      <c r="I29" s="17">
        <v>348017.81849999999</v>
      </c>
      <c r="J29" s="17">
        <v>0</v>
      </c>
      <c r="K29" s="17">
        <v>0</v>
      </c>
      <c r="L29" s="17">
        <v>48960</v>
      </c>
      <c r="M29" s="12">
        <v>491250.46049999999</v>
      </c>
      <c r="N29" s="16">
        <v>21711.082000000002</v>
      </c>
      <c r="O29" s="17">
        <v>172859.9485</v>
      </c>
      <c r="P29" s="17">
        <v>0</v>
      </c>
      <c r="Q29" s="17">
        <v>0</v>
      </c>
      <c r="R29" s="17">
        <v>0</v>
      </c>
      <c r="S29" s="12">
        <v>194571.03049999999</v>
      </c>
      <c r="T29" s="16">
        <v>419845.81</v>
      </c>
      <c r="U29" s="17">
        <v>113746.44</v>
      </c>
      <c r="V29" s="17">
        <v>0</v>
      </c>
      <c r="W29" s="17">
        <v>0</v>
      </c>
      <c r="X29" s="17">
        <v>39900</v>
      </c>
      <c r="Y29" s="12">
        <v>573492.25</v>
      </c>
      <c r="Z29" s="16">
        <v>380753.57</v>
      </c>
      <c r="AA29" s="17">
        <v>67433.789999999994</v>
      </c>
      <c r="AB29" s="17">
        <v>0</v>
      </c>
      <c r="AC29" s="17">
        <v>0</v>
      </c>
      <c r="AD29" s="17">
        <v>492113.79</v>
      </c>
      <c r="AE29" s="12">
        <v>940301.14999999991</v>
      </c>
      <c r="AF29" s="16">
        <v>0</v>
      </c>
      <c r="AG29" s="17">
        <v>121725.67</v>
      </c>
      <c r="AH29" s="17">
        <v>0</v>
      </c>
      <c r="AI29" s="17">
        <v>0</v>
      </c>
      <c r="AJ29" s="17">
        <v>26877.07</v>
      </c>
      <c r="AK29" s="12">
        <v>148602.74</v>
      </c>
      <c r="AL29" s="16">
        <v>2532049.855</v>
      </c>
      <c r="AM29" s="17">
        <v>2112591.83</v>
      </c>
      <c r="AN29" s="17">
        <v>0</v>
      </c>
      <c r="AO29" s="17">
        <v>0</v>
      </c>
      <c r="AP29" s="17">
        <v>430320</v>
      </c>
      <c r="AQ29" s="12">
        <v>5074961.6850000005</v>
      </c>
      <c r="AR29" s="16">
        <v>0</v>
      </c>
      <c r="AS29" s="17">
        <v>1043272.36</v>
      </c>
      <c r="AT29" s="17">
        <v>0</v>
      </c>
      <c r="AU29" s="17">
        <v>0</v>
      </c>
      <c r="AV29" s="17">
        <v>0</v>
      </c>
      <c r="AW29" s="12">
        <v>1043272.36</v>
      </c>
      <c r="AX29" s="16">
        <v>502180.24</v>
      </c>
      <c r="AY29" s="17">
        <v>186183.48</v>
      </c>
      <c r="AZ29" s="17">
        <v>0</v>
      </c>
      <c r="BA29" s="17">
        <v>0</v>
      </c>
      <c r="BB29" s="17">
        <v>320160</v>
      </c>
      <c r="BC29" s="12">
        <v>1008523.72</v>
      </c>
      <c r="BD29" s="16">
        <v>2930869.7237</v>
      </c>
      <c r="BE29" s="17">
        <v>464982.85720000003</v>
      </c>
      <c r="BF29" s="17">
        <v>0</v>
      </c>
      <c r="BG29" s="17">
        <v>0</v>
      </c>
      <c r="BH29" s="17">
        <v>112100.8852</v>
      </c>
      <c r="BI29" s="12">
        <v>3507953.4660999998</v>
      </c>
    </row>
    <row r="30" spans="1:61" x14ac:dyDescent="0.25">
      <c r="A30" s="4" t="s">
        <v>21</v>
      </c>
      <c r="B30" s="92">
        <v>243811</v>
      </c>
      <c r="C30" s="87">
        <v>212505</v>
      </c>
      <c r="D30" s="87">
        <v>360169</v>
      </c>
      <c r="E30" s="87">
        <v>0</v>
      </c>
      <c r="F30" s="87">
        <v>0</v>
      </c>
      <c r="G30" s="93">
        <v>816485</v>
      </c>
      <c r="H30" s="16">
        <v>75447</v>
      </c>
      <c r="I30" s="17">
        <v>68435</v>
      </c>
      <c r="J30" s="17">
        <v>125606</v>
      </c>
      <c r="K30" s="17">
        <v>0</v>
      </c>
      <c r="L30" s="17">
        <v>0</v>
      </c>
      <c r="M30" s="12">
        <v>269488</v>
      </c>
      <c r="N30" s="16">
        <v>11430</v>
      </c>
      <c r="O30" s="17">
        <v>5975</v>
      </c>
      <c r="P30" s="17">
        <v>218601</v>
      </c>
      <c r="Q30" s="17">
        <v>0</v>
      </c>
      <c r="R30" s="17">
        <v>0</v>
      </c>
      <c r="S30" s="12">
        <v>236006</v>
      </c>
      <c r="T30" s="16">
        <v>0</v>
      </c>
      <c r="U30" s="17">
        <v>0</v>
      </c>
      <c r="V30" s="17">
        <v>0</v>
      </c>
      <c r="W30" s="17">
        <v>0</v>
      </c>
      <c r="X30" s="17">
        <v>0</v>
      </c>
      <c r="Y30" s="12">
        <v>0</v>
      </c>
      <c r="Z30" s="16">
        <v>0</v>
      </c>
      <c r="AA30" s="17">
        <v>0</v>
      </c>
      <c r="AB30" s="17">
        <v>0</v>
      </c>
      <c r="AC30" s="17">
        <v>0</v>
      </c>
      <c r="AD30" s="17">
        <v>0</v>
      </c>
      <c r="AE30" s="12">
        <v>0</v>
      </c>
      <c r="AF30" s="16">
        <v>6698</v>
      </c>
      <c r="AG30" s="17">
        <v>2736</v>
      </c>
      <c r="AH30" s="17">
        <v>3954</v>
      </c>
      <c r="AI30" s="17">
        <v>0</v>
      </c>
      <c r="AJ30" s="17">
        <v>0</v>
      </c>
      <c r="AK30" s="12">
        <v>13388</v>
      </c>
      <c r="AL30" s="16">
        <v>66819</v>
      </c>
      <c r="AM30" s="17">
        <v>81164</v>
      </c>
      <c r="AN30" s="17">
        <v>12008</v>
      </c>
      <c r="AO30" s="17">
        <v>0</v>
      </c>
      <c r="AP30" s="17">
        <v>0</v>
      </c>
      <c r="AQ30" s="12">
        <v>159991</v>
      </c>
      <c r="AR30" s="16">
        <v>0</v>
      </c>
      <c r="AS30" s="17">
        <v>52338</v>
      </c>
      <c r="AT30" s="17">
        <v>0</v>
      </c>
      <c r="AU30" s="17">
        <v>0</v>
      </c>
      <c r="AV30" s="17">
        <v>0</v>
      </c>
      <c r="AW30" s="12">
        <v>52338</v>
      </c>
      <c r="AX30" s="16">
        <v>0</v>
      </c>
      <c r="AY30" s="17">
        <v>0</v>
      </c>
      <c r="AZ30" s="17">
        <v>0</v>
      </c>
      <c r="BA30" s="17">
        <v>0</v>
      </c>
      <c r="BB30" s="17">
        <v>0</v>
      </c>
      <c r="BC30" s="12">
        <v>0</v>
      </c>
      <c r="BD30" s="16">
        <v>83417</v>
      </c>
      <c r="BE30" s="17">
        <v>1857</v>
      </c>
      <c r="BF30" s="17">
        <v>0</v>
      </c>
      <c r="BG30" s="17">
        <v>0</v>
      </c>
      <c r="BH30" s="17">
        <v>0</v>
      </c>
      <c r="BI30" s="12">
        <v>85274</v>
      </c>
    </row>
    <row r="31" spans="1:61" x14ac:dyDescent="0.25">
      <c r="A31" s="4" t="s">
        <v>22</v>
      </c>
      <c r="B31" s="92">
        <v>3383775.6500000004</v>
      </c>
      <c r="C31" s="87">
        <v>7283302.8999999994</v>
      </c>
      <c r="D31" s="87">
        <v>4352993</v>
      </c>
      <c r="E31" s="87">
        <v>0</v>
      </c>
      <c r="F31" s="87">
        <v>1936115.07</v>
      </c>
      <c r="G31" s="93">
        <v>16956186.619999997</v>
      </c>
      <c r="H31" s="16">
        <v>269499.02</v>
      </c>
      <c r="I31" s="17">
        <v>1290.83</v>
      </c>
      <c r="J31" s="17">
        <v>2125369</v>
      </c>
      <c r="K31" s="17">
        <v>0</v>
      </c>
      <c r="L31" s="17">
        <v>0</v>
      </c>
      <c r="M31" s="12">
        <v>2396158.85</v>
      </c>
      <c r="N31" s="16">
        <v>0</v>
      </c>
      <c r="O31" s="17">
        <v>0</v>
      </c>
      <c r="P31" s="17">
        <v>875253</v>
      </c>
      <c r="Q31" s="17">
        <v>0</v>
      </c>
      <c r="R31" s="17">
        <v>0</v>
      </c>
      <c r="S31" s="12">
        <v>875253</v>
      </c>
      <c r="T31" s="16">
        <v>785169.8</v>
      </c>
      <c r="U31" s="17">
        <v>630217.39</v>
      </c>
      <c r="V31" s="17">
        <v>876741</v>
      </c>
      <c r="W31" s="17">
        <v>0</v>
      </c>
      <c r="X31" s="17">
        <v>41061.82</v>
      </c>
      <c r="Y31" s="12">
        <v>2333190.0099999998</v>
      </c>
      <c r="Z31" s="16">
        <v>0</v>
      </c>
      <c r="AA31" s="17">
        <v>0</v>
      </c>
      <c r="AB31" s="17">
        <v>0</v>
      </c>
      <c r="AC31" s="17">
        <v>0</v>
      </c>
      <c r="AD31" s="17">
        <v>0</v>
      </c>
      <c r="AE31" s="12">
        <v>0</v>
      </c>
      <c r="AF31" s="16">
        <v>0</v>
      </c>
      <c r="AG31" s="17">
        <v>0</v>
      </c>
      <c r="AH31" s="17">
        <v>375033</v>
      </c>
      <c r="AI31" s="17">
        <v>0</v>
      </c>
      <c r="AJ31" s="17">
        <v>0</v>
      </c>
      <c r="AK31" s="12">
        <v>375033</v>
      </c>
      <c r="AL31" s="16">
        <v>672981.82</v>
      </c>
      <c r="AM31" s="17">
        <v>204430.39</v>
      </c>
      <c r="AN31" s="17">
        <v>100597</v>
      </c>
      <c r="AO31" s="17">
        <v>0</v>
      </c>
      <c r="AP31" s="17">
        <v>0</v>
      </c>
      <c r="AQ31" s="12">
        <v>978009.21</v>
      </c>
      <c r="AR31" s="16">
        <v>0</v>
      </c>
      <c r="AS31" s="17">
        <v>764256.73</v>
      </c>
      <c r="AT31" s="17">
        <v>0</v>
      </c>
      <c r="AU31" s="17">
        <v>0</v>
      </c>
      <c r="AV31" s="17">
        <v>0</v>
      </c>
      <c r="AW31" s="12">
        <v>764256.73</v>
      </c>
      <c r="AX31" s="16">
        <v>0</v>
      </c>
      <c r="AY31" s="17">
        <v>1247111.8899999999</v>
      </c>
      <c r="AZ31" s="17">
        <v>0</v>
      </c>
      <c r="BA31" s="17">
        <v>0</v>
      </c>
      <c r="BB31" s="17">
        <v>0</v>
      </c>
      <c r="BC31" s="12">
        <v>1247111.8899999999</v>
      </c>
      <c r="BD31" s="16">
        <v>1656125.01</v>
      </c>
      <c r="BE31" s="17">
        <v>4435995.67</v>
      </c>
      <c r="BF31" s="17">
        <v>0</v>
      </c>
      <c r="BG31" s="17">
        <v>0</v>
      </c>
      <c r="BH31" s="17">
        <v>1895053.25</v>
      </c>
      <c r="BI31" s="12">
        <v>7987173.9299999997</v>
      </c>
    </row>
    <row r="32" spans="1:61" x14ac:dyDescent="0.25">
      <c r="A32" s="4" t="s">
        <v>23</v>
      </c>
      <c r="B32" s="92">
        <v>510910</v>
      </c>
      <c r="C32" s="87">
        <v>1264495</v>
      </c>
      <c r="D32" s="87">
        <v>0</v>
      </c>
      <c r="E32" s="87">
        <v>0</v>
      </c>
      <c r="F32" s="87">
        <v>3735</v>
      </c>
      <c r="G32" s="93">
        <v>1779140</v>
      </c>
      <c r="H32" s="16">
        <v>12666</v>
      </c>
      <c r="I32" s="17">
        <v>88520</v>
      </c>
      <c r="J32" s="17">
        <v>0</v>
      </c>
      <c r="K32" s="17">
        <v>0</v>
      </c>
      <c r="L32" s="17">
        <v>0</v>
      </c>
      <c r="M32" s="12">
        <v>101186</v>
      </c>
      <c r="N32" s="16">
        <v>4984</v>
      </c>
      <c r="O32" s="17">
        <v>15207</v>
      </c>
      <c r="P32" s="17">
        <v>0</v>
      </c>
      <c r="Q32" s="17">
        <v>0</v>
      </c>
      <c r="R32" s="17">
        <v>0</v>
      </c>
      <c r="S32" s="12">
        <v>20191</v>
      </c>
      <c r="T32" s="16">
        <v>129895</v>
      </c>
      <c r="U32" s="17">
        <v>360191</v>
      </c>
      <c r="V32" s="17">
        <v>0</v>
      </c>
      <c r="W32" s="17">
        <v>0</v>
      </c>
      <c r="X32" s="17">
        <v>1403</v>
      </c>
      <c r="Y32" s="12">
        <v>491489</v>
      </c>
      <c r="Z32" s="16">
        <v>0</v>
      </c>
      <c r="AA32" s="17">
        <v>0</v>
      </c>
      <c r="AB32" s="17">
        <v>0</v>
      </c>
      <c r="AC32" s="17">
        <v>0</v>
      </c>
      <c r="AD32" s="17">
        <v>0</v>
      </c>
      <c r="AE32" s="12">
        <v>0</v>
      </c>
      <c r="AF32" s="16">
        <v>17454</v>
      </c>
      <c r="AG32" s="17">
        <v>27279</v>
      </c>
      <c r="AH32" s="17">
        <v>0</v>
      </c>
      <c r="AI32" s="17">
        <v>0</v>
      </c>
      <c r="AJ32" s="17">
        <v>491</v>
      </c>
      <c r="AK32" s="12">
        <v>45224</v>
      </c>
      <c r="AL32" s="16">
        <v>64901</v>
      </c>
      <c r="AM32" s="17">
        <v>136880</v>
      </c>
      <c r="AN32" s="17">
        <v>0</v>
      </c>
      <c r="AO32" s="17">
        <v>0</v>
      </c>
      <c r="AP32" s="17">
        <v>0</v>
      </c>
      <c r="AQ32" s="12">
        <v>201781</v>
      </c>
      <c r="AR32" s="16">
        <v>290</v>
      </c>
      <c r="AS32" s="17">
        <v>191833</v>
      </c>
      <c r="AT32" s="17">
        <v>0</v>
      </c>
      <c r="AU32" s="17">
        <v>0</v>
      </c>
      <c r="AV32" s="17">
        <v>0</v>
      </c>
      <c r="AW32" s="12">
        <v>192123</v>
      </c>
      <c r="AX32" s="16">
        <v>63416</v>
      </c>
      <c r="AY32" s="17">
        <v>275264</v>
      </c>
      <c r="AZ32" s="17">
        <v>0</v>
      </c>
      <c r="BA32" s="17">
        <v>0</v>
      </c>
      <c r="BB32" s="17">
        <v>0</v>
      </c>
      <c r="BC32" s="12">
        <v>338680</v>
      </c>
      <c r="BD32" s="16">
        <v>217304</v>
      </c>
      <c r="BE32" s="17">
        <v>169321</v>
      </c>
      <c r="BF32" s="17">
        <v>0</v>
      </c>
      <c r="BG32" s="17">
        <v>0</v>
      </c>
      <c r="BH32" s="17">
        <v>1841</v>
      </c>
      <c r="BI32" s="12">
        <v>388466</v>
      </c>
    </row>
    <row r="33" spans="1:61" x14ac:dyDescent="0.25">
      <c r="A33" s="4" t="s">
        <v>24</v>
      </c>
      <c r="B33" s="92">
        <v>941000</v>
      </c>
      <c r="C33" s="87">
        <v>485000</v>
      </c>
      <c r="D33" s="87">
        <v>217000</v>
      </c>
      <c r="E33" s="87">
        <v>0</v>
      </c>
      <c r="F33" s="87">
        <v>0</v>
      </c>
      <c r="G33" s="93">
        <v>1643000</v>
      </c>
      <c r="H33" s="16">
        <v>30000</v>
      </c>
      <c r="I33" s="17">
        <v>67000</v>
      </c>
      <c r="J33" s="17">
        <v>165000</v>
      </c>
      <c r="K33" s="17">
        <v>0</v>
      </c>
      <c r="L33" s="17">
        <v>0</v>
      </c>
      <c r="M33" s="12">
        <v>262000</v>
      </c>
      <c r="N33" s="16">
        <v>0</v>
      </c>
      <c r="O33" s="17">
        <v>0</v>
      </c>
      <c r="P33" s="17">
        <v>0</v>
      </c>
      <c r="Q33" s="17">
        <v>0</v>
      </c>
      <c r="R33" s="17">
        <v>0</v>
      </c>
      <c r="S33" s="12">
        <v>0</v>
      </c>
      <c r="T33" s="16">
        <v>452000</v>
      </c>
      <c r="U33" s="17">
        <v>201000</v>
      </c>
      <c r="V33" s="17">
        <v>22000</v>
      </c>
      <c r="W33" s="17">
        <v>0</v>
      </c>
      <c r="X33" s="17">
        <v>0</v>
      </c>
      <c r="Y33" s="12">
        <v>675000</v>
      </c>
      <c r="Z33" s="16">
        <v>0</v>
      </c>
      <c r="AA33" s="17">
        <v>0</v>
      </c>
      <c r="AB33" s="17">
        <v>0</v>
      </c>
      <c r="AC33" s="17">
        <v>0</v>
      </c>
      <c r="AD33" s="17">
        <v>0</v>
      </c>
      <c r="AE33" s="12">
        <v>0</v>
      </c>
      <c r="AF33" s="16">
        <v>0</v>
      </c>
      <c r="AG33" s="17">
        <v>0</v>
      </c>
      <c r="AH33" s="17">
        <v>0</v>
      </c>
      <c r="AI33" s="17">
        <v>0</v>
      </c>
      <c r="AJ33" s="17">
        <v>0</v>
      </c>
      <c r="AK33" s="12">
        <v>0</v>
      </c>
      <c r="AL33" s="16">
        <v>457000</v>
      </c>
      <c r="AM33" s="17">
        <v>96000</v>
      </c>
      <c r="AN33" s="17">
        <v>30000</v>
      </c>
      <c r="AO33" s="17">
        <v>0</v>
      </c>
      <c r="AP33" s="17">
        <v>0</v>
      </c>
      <c r="AQ33" s="12">
        <v>583000</v>
      </c>
      <c r="AR33" s="16">
        <v>2000</v>
      </c>
      <c r="AS33" s="17">
        <v>121000</v>
      </c>
      <c r="AT33" s="17">
        <v>0</v>
      </c>
      <c r="AU33" s="17">
        <v>0</v>
      </c>
      <c r="AV33" s="17">
        <v>0</v>
      </c>
      <c r="AW33" s="12">
        <v>123000</v>
      </c>
      <c r="AX33" s="16">
        <v>0</v>
      </c>
      <c r="AY33" s="17">
        <v>0</v>
      </c>
      <c r="AZ33" s="17">
        <v>0</v>
      </c>
      <c r="BA33" s="17">
        <v>0</v>
      </c>
      <c r="BB33" s="17">
        <v>0</v>
      </c>
      <c r="BC33" s="12">
        <v>0</v>
      </c>
      <c r="BD33" s="16">
        <v>0</v>
      </c>
      <c r="BE33" s="17">
        <v>0</v>
      </c>
      <c r="BF33" s="17">
        <v>0</v>
      </c>
      <c r="BG33" s="17">
        <v>0</v>
      </c>
      <c r="BH33" s="17">
        <v>0</v>
      </c>
      <c r="BI33" s="12">
        <v>0</v>
      </c>
    </row>
    <row r="34" spans="1:61" ht="13.2" customHeight="1" x14ac:dyDescent="0.25">
      <c r="A34" s="4" t="s">
        <v>25</v>
      </c>
      <c r="B34" s="92">
        <v>3789743.29</v>
      </c>
      <c r="C34" s="87">
        <v>6468227.1600000011</v>
      </c>
      <c r="D34" s="87">
        <v>806225.25</v>
      </c>
      <c r="E34" s="87">
        <v>103555.38</v>
      </c>
      <c r="F34" s="87">
        <v>5346.36</v>
      </c>
      <c r="G34" s="93">
        <v>11173097.440000001</v>
      </c>
      <c r="H34" s="16">
        <v>319996.33</v>
      </c>
      <c r="I34" s="17">
        <v>677255.46</v>
      </c>
      <c r="J34" s="17">
        <v>0</v>
      </c>
      <c r="K34" s="17">
        <v>0</v>
      </c>
      <c r="L34" s="17">
        <v>0</v>
      </c>
      <c r="M34" s="12">
        <v>997251.79</v>
      </c>
      <c r="N34" s="16">
        <v>103668.48</v>
      </c>
      <c r="O34" s="17">
        <v>262111.55</v>
      </c>
      <c r="P34" s="17">
        <v>0</v>
      </c>
      <c r="Q34" s="17">
        <v>0</v>
      </c>
      <c r="R34" s="17">
        <v>0</v>
      </c>
      <c r="S34" s="12">
        <v>365780.02999999997</v>
      </c>
      <c r="T34" s="16">
        <v>714254.27</v>
      </c>
      <c r="U34" s="17">
        <v>551480.85</v>
      </c>
      <c r="V34" s="17">
        <v>0</v>
      </c>
      <c r="W34" s="17">
        <v>0</v>
      </c>
      <c r="X34" s="17">
        <v>0</v>
      </c>
      <c r="Y34" s="12">
        <v>1265735.1200000001</v>
      </c>
      <c r="Z34" s="16">
        <v>0</v>
      </c>
      <c r="AA34" s="17">
        <v>0</v>
      </c>
      <c r="AB34" s="17">
        <v>0</v>
      </c>
      <c r="AC34" s="17">
        <v>0</v>
      </c>
      <c r="AD34" s="17">
        <v>0</v>
      </c>
      <c r="AE34" s="12">
        <v>0</v>
      </c>
      <c r="AF34" s="16">
        <v>918049.48</v>
      </c>
      <c r="AG34" s="17">
        <v>591241.12</v>
      </c>
      <c r="AH34" s="17">
        <v>749452.63</v>
      </c>
      <c r="AI34" s="17">
        <v>103555.38</v>
      </c>
      <c r="AJ34" s="17">
        <v>0</v>
      </c>
      <c r="AK34" s="12">
        <v>2362298.61</v>
      </c>
      <c r="AL34" s="16">
        <v>814638.69</v>
      </c>
      <c r="AM34" s="17">
        <v>2901745.67</v>
      </c>
      <c r="AN34" s="17">
        <v>56016.72</v>
      </c>
      <c r="AO34" s="17">
        <v>0</v>
      </c>
      <c r="AP34" s="17">
        <v>5346.36</v>
      </c>
      <c r="AQ34" s="12">
        <v>3777747.44</v>
      </c>
      <c r="AR34" s="16">
        <v>0</v>
      </c>
      <c r="AS34" s="17">
        <v>1310165.82</v>
      </c>
      <c r="AT34" s="17">
        <v>0</v>
      </c>
      <c r="AU34" s="17">
        <v>0</v>
      </c>
      <c r="AV34" s="17">
        <v>0</v>
      </c>
      <c r="AW34" s="12">
        <v>1310165.82</v>
      </c>
      <c r="AX34" s="16">
        <v>919136.04</v>
      </c>
      <c r="AY34" s="17">
        <v>174226.69</v>
      </c>
      <c r="AZ34" s="17">
        <v>755.9</v>
      </c>
      <c r="BA34" s="17">
        <v>0</v>
      </c>
      <c r="BB34" s="17">
        <v>0</v>
      </c>
      <c r="BC34" s="12">
        <v>1094118.6299999999</v>
      </c>
      <c r="BD34" s="16">
        <v>0</v>
      </c>
      <c r="BE34" s="17">
        <v>0</v>
      </c>
      <c r="BF34" s="17">
        <v>0</v>
      </c>
      <c r="BG34" s="17">
        <v>0</v>
      </c>
      <c r="BH34" s="17">
        <v>0</v>
      </c>
      <c r="BI34" s="12">
        <v>0</v>
      </c>
    </row>
    <row r="35" spans="1:61" x14ac:dyDescent="0.25">
      <c r="A35" s="4" t="s">
        <v>26</v>
      </c>
      <c r="B35" s="92">
        <v>9144307.5300000012</v>
      </c>
      <c r="C35" s="87">
        <v>7629086.1699999999</v>
      </c>
      <c r="D35" s="87">
        <v>5452817</v>
      </c>
      <c r="E35" s="87">
        <v>0</v>
      </c>
      <c r="F35" s="87">
        <v>912063.83000000019</v>
      </c>
      <c r="G35" s="93">
        <v>23138274.530000001</v>
      </c>
      <c r="H35" s="16">
        <v>208859.72</v>
      </c>
      <c r="I35" s="17">
        <v>318277.40999999997</v>
      </c>
      <c r="J35" s="17">
        <v>1688669</v>
      </c>
      <c r="K35" s="17">
        <v>0</v>
      </c>
      <c r="L35" s="17">
        <v>7660.48</v>
      </c>
      <c r="M35" s="12">
        <v>2223466.61</v>
      </c>
      <c r="N35" s="16">
        <v>0</v>
      </c>
      <c r="O35" s="17">
        <v>135532.5</v>
      </c>
      <c r="P35" s="17">
        <v>1525436</v>
      </c>
      <c r="Q35" s="17">
        <v>0</v>
      </c>
      <c r="R35" s="17">
        <v>0</v>
      </c>
      <c r="S35" s="12">
        <v>1660968.5</v>
      </c>
      <c r="T35" s="16">
        <v>912660.12</v>
      </c>
      <c r="U35" s="17">
        <v>733598.23</v>
      </c>
      <c r="V35" s="17">
        <v>525525</v>
      </c>
      <c r="W35" s="17">
        <v>0</v>
      </c>
      <c r="X35" s="17">
        <v>22655.57</v>
      </c>
      <c r="Y35" s="12">
        <v>2194438.92</v>
      </c>
      <c r="Z35" s="16">
        <v>1377034.73</v>
      </c>
      <c r="AA35" s="17">
        <v>1355265.39</v>
      </c>
      <c r="AB35" s="17">
        <v>0</v>
      </c>
      <c r="AC35" s="17">
        <v>0</v>
      </c>
      <c r="AD35" s="17">
        <v>819856.68</v>
      </c>
      <c r="AE35" s="12">
        <v>3552156.8000000003</v>
      </c>
      <c r="AF35" s="16">
        <v>360660.77</v>
      </c>
      <c r="AG35" s="17">
        <v>1009634.56</v>
      </c>
      <c r="AH35" s="17">
        <v>1223063</v>
      </c>
      <c r="AI35" s="17">
        <v>0</v>
      </c>
      <c r="AJ35" s="17">
        <v>15108.41</v>
      </c>
      <c r="AK35" s="12">
        <v>2608466.7400000002</v>
      </c>
      <c r="AL35" s="16">
        <v>53577.58</v>
      </c>
      <c r="AM35" s="17">
        <v>186458.69</v>
      </c>
      <c r="AN35" s="17">
        <v>159513</v>
      </c>
      <c r="AO35" s="17">
        <v>0</v>
      </c>
      <c r="AP35" s="17">
        <v>5894.04</v>
      </c>
      <c r="AQ35" s="12">
        <v>405443.31</v>
      </c>
      <c r="AR35" s="16">
        <v>0</v>
      </c>
      <c r="AS35" s="17">
        <v>1571150.14</v>
      </c>
      <c r="AT35" s="17">
        <v>30090</v>
      </c>
      <c r="AU35" s="17">
        <v>0</v>
      </c>
      <c r="AV35" s="17">
        <v>0</v>
      </c>
      <c r="AW35" s="12">
        <v>1601240.14</v>
      </c>
      <c r="AX35" s="16">
        <v>2535713.2400000002</v>
      </c>
      <c r="AY35" s="17">
        <v>1726139.83</v>
      </c>
      <c r="AZ35" s="17">
        <v>235072</v>
      </c>
      <c r="BA35" s="17">
        <v>0</v>
      </c>
      <c r="BB35" s="17">
        <v>7862.89</v>
      </c>
      <c r="BC35" s="12">
        <v>4504787.96</v>
      </c>
      <c r="BD35" s="16">
        <v>3695801.37</v>
      </c>
      <c r="BE35" s="17">
        <v>593029.42000000004</v>
      </c>
      <c r="BF35" s="17">
        <v>65449</v>
      </c>
      <c r="BG35" s="17">
        <v>0</v>
      </c>
      <c r="BH35" s="17">
        <v>33025.760000000002</v>
      </c>
      <c r="BI35" s="12">
        <v>4387305.55</v>
      </c>
    </row>
    <row r="36" spans="1:61" x14ac:dyDescent="0.25">
      <c r="A36" s="4" t="s">
        <v>27</v>
      </c>
      <c r="B36" s="92">
        <v>5856504.5300000003</v>
      </c>
      <c r="C36" s="87">
        <v>8578623.9800000004</v>
      </c>
      <c r="D36" s="87">
        <v>7697810.6099999994</v>
      </c>
      <c r="E36" s="87">
        <v>0</v>
      </c>
      <c r="F36" s="87">
        <v>4974731.6099999994</v>
      </c>
      <c r="G36" s="93">
        <v>27107670.73</v>
      </c>
      <c r="H36" s="16">
        <v>191795.39</v>
      </c>
      <c r="I36" s="17">
        <v>1803696.91</v>
      </c>
      <c r="J36" s="17">
        <v>2795504.19</v>
      </c>
      <c r="K36" s="17">
        <v>0</v>
      </c>
      <c r="L36" s="17">
        <v>725833.27</v>
      </c>
      <c r="M36" s="12">
        <v>5516829.7599999998</v>
      </c>
      <c r="N36" s="16">
        <v>47948.85</v>
      </c>
      <c r="O36" s="17">
        <v>356263.22</v>
      </c>
      <c r="P36" s="17">
        <v>4627745.74</v>
      </c>
      <c r="Q36" s="17">
        <v>0</v>
      </c>
      <c r="R36" s="17">
        <v>174691.77</v>
      </c>
      <c r="S36" s="12">
        <v>5206649.58</v>
      </c>
      <c r="T36" s="16">
        <v>955846.93</v>
      </c>
      <c r="U36" s="17">
        <v>685401.75</v>
      </c>
      <c r="V36" s="17">
        <v>0</v>
      </c>
      <c r="W36" s="17">
        <v>0</v>
      </c>
      <c r="X36" s="17">
        <v>121165.19</v>
      </c>
      <c r="Y36" s="12">
        <v>1762413.87</v>
      </c>
      <c r="Z36" s="16">
        <v>0</v>
      </c>
      <c r="AA36" s="17">
        <v>0</v>
      </c>
      <c r="AB36" s="17">
        <v>0</v>
      </c>
      <c r="AC36" s="17">
        <v>0</v>
      </c>
      <c r="AD36" s="17">
        <v>0</v>
      </c>
      <c r="AE36" s="12">
        <v>0</v>
      </c>
      <c r="AF36" s="16">
        <v>1474731.22</v>
      </c>
      <c r="AG36" s="17">
        <v>1478448.43</v>
      </c>
      <c r="AH36" s="17">
        <v>274560.68</v>
      </c>
      <c r="AI36" s="17">
        <v>0</v>
      </c>
      <c r="AJ36" s="17">
        <v>1726907.96</v>
      </c>
      <c r="AK36" s="12">
        <v>4954648.29</v>
      </c>
      <c r="AL36" s="16">
        <v>4248.1000000000004</v>
      </c>
      <c r="AM36" s="17">
        <v>376794.34</v>
      </c>
      <c r="AN36" s="17">
        <v>0</v>
      </c>
      <c r="AO36" s="17">
        <v>0</v>
      </c>
      <c r="AP36" s="17">
        <v>88.41</v>
      </c>
      <c r="AQ36" s="12">
        <v>381130.85</v>
      </c>
      <c r="AR36" s="16">
        <v>0</v>
      </c>
      <c r="AS36" s="17">
        <v>3525824.43</v>
      </c>
      <c r="AT36" s="17">
        <v>0</v>
      </c>
      <c r="AU36" s="17">
        <v>0</v>
      </c>
      <c r="AV36" s="17">
        <v>0</v>
      </c>
      <c r="AW36" s="12">
        <v>3525824.43</v>
      </c>
      <c r="AX36" s="16">
        <v>1130752.7</v>
      </c>
      <c r="AY36" s="17">
        <v>315797.31</v>
      </c>
      <c r="AZ36" s="17">
        <v>0</v>
      </c>
      <c r="BA36" s="17">
        <v>0</v>
      </c>
      <c r="BB36" s="17">
        <v>2224993.5099999998</v>
      </c>
      <c r="BC36" s="12">
        <v>3671543.5199999996</v>
      </c>
      <c r="BD36" s="16">
        <v>2051181.34</v>
      </c>
      <c r="BE36" s="17">
        <v>36397.589999999997</v>
      </c>
      <c r="BF36" s="17">
        <v>0</v>
      </c>
      <c r="BG36" s="17">
        <v>0</v>
      </c>
      <c r="BH36" s="17">
        <v>1051.5</v>
      </c>
      <c r="BI36" s="12">
        <v>2088630.4300000002</v>
      </c>
    </row>
    <row r="37" spans="1:61" x14ac:dyDescent="0.25">
      <c r="A37" s="4" t="s">
        <v>28</v>
      </c>
      <c r="B37" s="92">
        <v>1933749</v>
      </c>
      <c r="C37" s="87">
        <v>2377571</v>
      </c>
      <c r="D37" s="87">
        <v>0</v>
      </c>
      <c r="E37" s="87">
        <v>0</v>
      </c>
      <c r="F37" s="87">
        <v>242817</v>
      </c>
      <c r="G37" s="93">
        <v>4554137</v>
      </c>
      <c r="H37" s="16">
        <v>304954</v>
      </c>
      <c r="I37" s="17">
        <v>264004</v>
      </c>
      <c r="J37" s="17">
        <v>0</v>
      </c>
      <c r="K37" s="17">
        <v>0</v>
      </c>
      <c r="L37" s="17">
        <v>0</v>
      </c>
      <c r="M37" s="12">
        <v>568958</v>
      </c>
      <c r="N37" s="16">
        <v>237204</v>
      </c>
      <c r="O37" s="17">
        <v>151393</v>
      </c>
      <c r="P37" s="17">
        <v>0</v>
      </c>
      <c r="Q37" s="17">
        <v>0</v>
      </c>
      <c r="R37" s="17">
        <v>0</v>
      </c>
      <c r="S37" s="12">
        <v>388597</v>
      </c>
      <c r="T37" s="16">
        <v>120405</v>
      </c>
      <c r="U37" s="17">
        <v>62906</v>
      </c>
      <c r="V37" s="17">
        <v>0</v>
      </c>
      <c r="W37" s="17">
        <v>0</v>
      </c>
      <c r="X37" s="17">
        <v>0</v>
      </c>
      <c r="Y37" s="12">
        <v>183311</v>
      </c>
      <c r="Z37" s="16">
        <v>0</v>
      </c>
      <c r="AA37" s="17">
        <v>0</v>
      </c>
      <c r="AB37" s="17">
        <v>0</v>
      </c>
      <c r="AC37" s="17">
        <v>0</v>
      </c>
      <c r="AD37" s="17">
        <v>242817</v>
      </c>
      <c r="AE37" s="12">
        <v>242817</v>
      </c>
      <c r="AF37" s="16">
        <v>0</v>
      </c>
      <c r="AG37" s="17">
        <v>59852</v>
      </c>
      <c r="AH37" s="17">
        <v>0</v>
      </c>
      <c r="AI37" s="17">
        <v>0</v>
      </c>
      <c r="AJ37" s="17">
        <v>0</v>
      </c>
      <c r="AK37" s="12">
        <v>59852</v>
      </c>
      <c r="AL37" s="16">
        <v>134982</v>
      </c>
      <c r="AM37" s="17">
        <v>822456</v>
      </c>
      <c r="AN37" s="17">
        <v>0</v>
      </c>
      <c r="AO37" s="17">
        <v>0</v>
      </c>
      <c r="AP37" s="17">
        <v>0</v>
      </c>
      <c r="AQ37" s="12">
        <v>957438</v>
      </c>
      <c r="AR37" s="16">
        <v>0</v>
      </c>
      <c r="AS37" s="17">
        <v>96887</v>
      </c>
      <c r="AT37" s="17">
        <v>0</v>
      </c>
      <c r="AU37" s="17">
        <v>0</v>
      </c>
      <c r="AV37" s="17">
        <v>0</v>
      </c>
      <c r="AW37" s="12">
        <v>96887</v>
      </c>
      <c r="AX37" s="16">
        <v>374181</v>
      </c>
      <c r="AY37" s="17">
        <v>546473</v>
      </c>
      <c r="AZ37" s="17">
        <v>0</v>
      </c>
      <c r="BA37" s="17">
        <v>0</v>
      </c>
      <c r="BB37" s="17">
        <v>0</v>
      </c>
      <c r="BC37" s="12">
        <v>920654</v>
      </c>
      <c r="BD37" s="16">
        <v>762023</v>
      </c>
      <c r="BE37" s="17">
        <v>373600</v>
      </c>
      <c r="BF37" s="17">
        <v>0</v>
      </c>
      <c r="BG37" s="17">
        <v>0</v>
      </c>
      <c r="BH37" s="17">
        <v>0</v>
      </c>
      <c r="BI37" s="12">
        <v>1135623</v>
      </c>
    </row>
    <row r="38" spans="1:61" x14ac:dyDescent="0.25">
      <c r="A38" s="4" t="s">
        <v>29</v>
      </c>
      <c r="B38" s="92">
        <v>248677</v>
      </c>
      <c r="C38" s="87">
        <v>54545</v>
      </c>
      <c r="D38" s="87">
        <v>1137331</v>
      </c>
      <c r="E38" s="87">
        <v>0</v>
      </c>
      <c r="F38" s="87">
        <v>0</v>
      </c>
      <c r="G38" s="93">
        <v>1440553</v>
      </c>
      <c r="H38" s="16">
        <v>0</v>
      </c>
      <c r="I38" s="17">
        <v>0</v>
      </c>
      <c r="J38" s="17">
        <v>142969</v>
      </c>
      <c r="K38" s="17">
        <v>0</v>
      </c>
      <c r="L38" s="17">
        <v>0</v>
      </c>
      <c r="M38" s="12">
        <v>142969</v>
      </c>
      <c r="N38" s="16">
        <v>0</v>
      </c>
      <c r="O38" s="17">
        <v>0</v>
      </c>
      <c r="P38" s="17">
        <v>204596</v>
      </c>
      <c r="Q38" s="17">
        <v>0</v>
      </c>
      <c r="R38" s="17">
        <v>0</v>
      </c>
      <c r="S38" s="12">
        <v>204596</v>
      </c>
      <c r="T38" s="16">
        <v>166403</v>
      </c>
      <c r="U38" s="17">
        <v>0</v>
      </c>
      <c r="V38" s="17">
        <v>635881</v>
      </c>
      <c r="W38" s="17">
        <v>0</v>
      </c>
      <c r="X38" s="17">
        <v>0</v>
      </c>
      <c r="Y38" s="12">
        <v>802284</v>
      </c>
      <c r="Z38" s="16">
        <v>0</v>
      </c>
      <c r="AA38" s="17">
        <v>0</v>
      </c>
      <c r="AB38" s="17">
        <v>0</v>
      </c>
      <c r="AC38" s="17">
        <v>0</v>
      </c>
      <c r="AD38" s="17">
        <v>0</v>
      </c>
      <c r="AE38" s="12">
        <v>0</v>
      </c>
      <c r="AF38" s="16">
        <v>0</v>
      </c>
      <c r="AG38" s="17">
        <v>0</v>
      </c>
      <c r="AH38" s="17">
        <v>0</v>
      </c>
      <c r="AI38" s="17">
        <v>0</v>
      </c>
      <c r="AJ38" s="17">
        <v>0</v>
      </c>
      <c r="AK38" s="12">
        <v>0</v>
      </c>
      <c r="AL38" s="16">
        <v>0</v>
      </c>
      <c r="AM38" s="17">
        <v>0</v>
      </c>
      <c r="AN38" s="17">
        <v>153885</v>
      </c>
      <c r="AO38" s="17">
        <v>0</v>
      </c>
      <c r="AP38" s="17">
        <v>0</v>
      </c>
      <c r="AQ38" s="12">
        <v>153885</v>
      </c>
      <c r="AR38" s="16">
        <v>0</v>
      </c>
      <c r="AS38" s="17">
        <v>29254</v>
      </c>
      <c r="AT38" s="17">
        <v>0</v>
      </c>
      <c r="AU38" s="17">
        <v>0</v>
      </c>
      <c r="AV38" s="17">
        <v>0</v>
      </c>
      <c r="AW38" s="12">
        <v>29254</v>
      </c>
      <c r="AX38" s="16">
        <v>65077</v>
      </c>
      <c r="AY38" s="17">
        <v>23216</v>
      </c>
      <c r="AZ38" s="17">
        <v>0</v>
      </c>
      <c r="BA38" s="17">
        <v>0</v>
      </c>
      <c r="BB38" s="17">
        <v>0</v>
      </c>
      <c r="BC38" s="12">
        <v>88293</v>
      </c>
      <c r="BD38" s="16">
        <v>17197</v>
      </c>
      <c r="BE38" s="17">
        <v>2075</v>
      </c>
      <c r="BF38" s="17">
        <v>0</v>
      </c>
      <c r="BG38" s="17">
        <v>0</v>
      </c>
      <c r="BH38" s="17">
        <v>0</v>
      </c>
      <c r="BI38" s="12">
        <v>19272</v>
      </c>
    </row>
    <row r="39" spans="1:61" x14ac:dyDescent="0.25">
      <c r="A39" s="4" t="s">
        <v>30</v>
      </c>
      <c r="B39" s="92">
        <v>244199</v>
      </c>
      <c r="C39" s="87">
        <v>76942</v>
      </c>
      <c r="D39" s="87">
        <v>157085</v>
      </c>
      <c r="E39" s="87">
        <v>0</v>
      </c>
      <c r="F39" s="87">
        <v>0</v>
      </c>
      <c r="G39" s="93">
        <v>478226</v>
      </c>
      <c r="H39" s="16">
        <v>53897</v>
      </c>
      <c r="I39" s="17">
        <v>6952</v>
      </c>
      <c r="J39" s="17">
        <v>157085</v>
      </c>
      <c r="K39" s="17">
        <v>0</v>
      </c>
      <c r="L39" s="17">
        <v>0</v>
      </c>
      <c r="M39" s="12">
        <v>217934</v>
      </c>
      <c r="N39" s="16">
        <v>0</v>
      </c>
      <c r="O39" s="17">
        <v>0</v>
      </c>
      <c r="P39" s="17">
        <v>0</v>
      </c>
      <c r="Q39" s="17">
        <v>0</v>
      </c>
      <c r="R39" s="17">
        <v>0</v>
      </c>
      <c r="S39" s="12">
        <v>0</v>
      </c>
      <c r="T39" s="16">
        <v>52709</v>
      </c>
      <c r="U39" s="17">
        <v>24142</v>
      </c>
      <c r="V39" s="17">
        <v>0</v>
      </c>
      <c r="W39" s="17">
        <v>0</v>
      </c>
      <c r="X39" s="17">
        <v>0</v>
      </c>
      <c r="Y39" s="12">
        <v>76851</v>
      </c>
      <c r="Z39" s="16">
        <v>0</v>
      </c>
      <c r="AA39" s="17">
        <v>0</v>
      </c>
      <c r="AB39" s="17">
        <v>0</v>
      </c>
      <c r="AC39" s="17">
        <v>0</v>
      </c>
      <c r="AD39" s="17">
        <v>0</v>
      </c>
      <c r="AE39" s="12">
        <v>0</v>
      </c>
      <c r="AF39" s="16">
        <v>0</v>
      </c>
      <c r="AG39" s="17">
        <v>0</v>
      </c>
      <c r="AH39" s="17">
        <v>0</v>
      </c>
      <c r="AI39" s="17">
        <v>0</v>
      </c>
      <c r="AJ39" s="17">
        <v>0</v>
      </c>
      <c r="AK39" s="12">
        <v>0</v>
      </c>
      <c r="AL39" s="16">
        <v>4586</v>
      </c>
      <c r="AM39" s="17">
        <v>288</v>
      </c>
      <c r="AN39" s="17">
        <v>0</v>
      </c>
      <c r="AO39" s="17">
        <v>0</v>
      </c>
      <c r="AP39" s="17">
        <v>0</v>
      </c>
      <c r="AQ39" s="12">
        <v>4874</v>
      </c>
      <c r="AR39" s="16">
        <v>0</v>
      </c>
      <c r="AS39" s="17">
        <v>37465</v>
      </c>
      <c r="AT39" s="17">
        <v>0</v>
      </c>
      <c r="AU39" s="17">
        <v>0</v>
      </c>
      <c r="AV39" s="17">
        <v>0</v>
      </c>
      <c r="AW39" s="12">
        <v>37465</v>
      </c>
      <c r="AX39" s="16">
        <v>81818</v>
      </c>
      <c r="AY39" s="17">
        <v>8095</v>
      </c>
      <c r="AZ39" s="17">
        <v>0</v>
      </c>
      <c r="BA39" s="17">
        <v>0</v>
      </c>
      <c r="BB39" s="17">
        <v>0</v>
      </c>
      <c r="BC39" s="12">
        <v>89913</v>
      </c>
      <c r="BD39" s="16">
        <v>51189</v>
      </c>
      <c r="BE39" s="17">
        <v>0</v>
      </c>
      <c r="BF39" s="17">
        <v>0</v>
      </c>
      <c r="BG39" s="17">
        <v>0</v>
      </c>
      <c r="BH39" s="17">
        <v>0</v>
      </c>
      <c r="BI39" s="12">
        <v>51189</v>
      </c>
    </row>
    <row r="40" spans="1:61" x14ac:dyDescent="0.25">
      <c r="A40" s="4" t="s">
        <v>31</v>
      </c>
      <c r="B40" s="92">
        <v>6009913</v>
      </c>
      <c r="C40" s="87">
        <v>4733400</v>
      </c>
      <c r="D40" s="87">
        <v>2265200</v>
      </c>
      <c r="E40" s="87">
        <v>0</v>
      </c>
      <c r="F40" s="87">
        <v>0</v>
      </c>
      <c r="G40" s="93">
        <v>13008513</v>
      </c>
      <c r="H40" s="16">
        <v>0</v>
      </c>
      <c r="I40" s="17">
        <v>1118522</v>
      </c>
      <c r="J40" s="17">
        <v>2081900</v>
      </c>
      <c r="K40" s="17">
        <v>0</v>
      </c>
      <c r="L40" s="17">
        <v>0</v>
      </c>
      <c r="M40" s="12">
        <v>3200422</v>
      </c>
      <c r="N40" s="16">
        <v>354861</v>
      </c>
      <c r="O40" s="17">
        <v>180031</v>
      </c>
      <c r="P40" s="17">
        <v>-221200</v>
      </c>
      <c r="Q40" s="17">
        <v>0</v>
      </c>
      <c r="R40" s="17">
        <v>0</v>
      </c>
      <c r="S40" s="12">
        <v>313692</v>
      </c>
      <c r="T40" s="16">
        <v>1261340</v>
      </c>
      <c r="U40" s="17">
        <v>471406</v>
      </c>
      <c r="V40" s="17">
        <v>163100</v>
      </c>
      <c r="W40" s="17">
        <v>0</v>
      </c>
      <c r="X40" s="17">
        <v>0</v>
      </c>
      <c r="Y40" s="12">
        <v>1895846</v>
      </c>
      <c r="Z40" s="16">
        <v>0</v>
      </c>
      <c r="AA40" s="17">
        <v>0</v>
      </c>
      <c r="AB40" s="17">
        <v>0</v>
      </c>
      <c r="AC40" s="17">
        <v>0</v>
      </c>
      <c r="AD40" s="17">
        <v>0</v>
      </c>
      <c r="AE40" s="12">
        <v>0</v>
      </c>
      <c r="AF40" s="16">
        <v>0</v>
      </c>
      <c r="AG40" s="17">
        <v>0</v>
      </c>
      <c r="AH40" s="17">
        <v>194000</v>
      </c>
      <c r="AI40" s="17">
        <v>0</v>
      </c>
      <c r="AJ40" s="17">
        <v>0</v>
      </c>
      <c r="AK40" s="12">
        <v>194000</v>
      </c>
      <c r="AL40" s="16">
        <v>531516</v>
      </c>
      <c r="AM40" s="17">
        <v>295779</v>
      </c>
      <c r="AN40" s="17">
        <v>32500</v>
      </c>
      <c r="AO40" s="17">
        <v>0</v>
      </c>
      <c r="AP40" s="17">
        <v>0</v>
      </c>
      <c r="AQ40" s="12">
        <v>859795</v>
      </c>
      <c r="AR40" s="16">
        <v>2359</v>
      </c>
      <c r="AS40" s="17">
        <v>959847</v>
      </c>
      <c r="AT40" s="17">
        <v>0</v>
      </c>
      <c r="AU40" s="17">
        <v>0</v>
      </c>
      <c r="AV40" s="17">
        <v>0</v>
      </c>
      <c r="AW40" s="12">
        <v>962206</v>
      </c>
      <c r="AX40" s="16">
        <v>2755313</v>
      </c>
      <c r="AY40" s="17">
        <v>1476819</v>
      </c>
      <c r="AZ40" s="17">
        <v>14900</v>
      </c>
      <c r="BA40" s="17">
        <v>0</v>
      </c>
      <c r="BB40" s="17">
        <v>0</v>
      </c>
      <c r="BC40" s="12">
        <v>4247032</v>
      </c>
      <c r="BD40" s="16">
        <v>1104524</v>
      </c>
      <c r="BE40" s="17">
        <v>230996</v>
      </c>
      <c r="BF40" s="17">
        <v>0</v>
      </c>
      <c r="BG40" s="17">
        <v>0</v>
      </c>
      <c r="BH40" s="17">
        <v>0</v>
      </c>
      <c r="BI40" s="12">
        <v>1335520</v>
      </c>
    </row>
    <row r="41" spans="1:61" x14ac:dyDescent="0.25">
      <c r="A41" s="4" t="s">
        <v>32</v>
      </c>
      <c r="B41" s="92">
        <v>1397588.56</v>
      </c>
      <c r="C41" s="87">
        <v>993512.35999999987</v>
      </c>
      <c r="D41" s="87">
        <v>732328.34</v>
      </c>
      <c r="E41" s="87">
        <v>1554</v>
      </c>
      <c r="F41" s="87">
        <v>663707.17999999993</v>
      </c>
      <c r="G41" s="93">
        <v>3788690.4399999995</v>
      </c>
      <c r="H41" s="16">
        <v>158972.21000000002</v>
      </c>
      <c r="I41" s="17">
        <v>144902.59000000003</v>
      </c>
      <c r="J41" s="17">
        <v>546980</v>
      </c>
      <c r="K41" s="17">
        <v>0</v>
      </c>
      <c r="L41" s="17">
        <v>226468.28000000003</v>
      </c>
      <c r="M41" s="12">
        <v>1077323.08</v>
      </c>
      <c r="N41" s="16">
        <v>5215.05</v>
      </c>
      <c r="O41" s="17">
        <v>5878.59</v>
      </c>
      <c r="P41" s="17">
        <v>0</v>
      </c>
      <c r="Q41" s="17">
        <v>0</v>
      </c>
      <c r="R41" s="17">
        <v>41250.199999999997</v>
      </c>
      <c r="S41" s="12">
        <v>52343.839999999997</v>
      </c>
      <c r="T41" s="16">
        <v>199347.13999999998</v>
      </c>
      <c r="U41" s="17">
        <v>155848.90999999997</v>
      </c>
      <c r="V41" s="17">
        <v>0</v>
      </c>
      <c r="W41" s="17">
        <v>0</v>
      </c>
      <c r="X41" s="17">
        <v>14854.97</v>
      </c>
      <c r="Y41" s="12">
        <v>370051.0199999999</v>
      </c>
      <c r="Z41" s="16">
        <v>0</v>
      </c>
      <c r="AA41" s="17">
        <v>0</v>
      </c>
      <c r="AB41" s="17">
        <v>0</v>
      </c>
      <c r="AC41" s="17">
        <v>0</v>
      </c>
      <c r="AD41" s="17">
        <v>18089.64</v>
      </c>
      <c r="AE41" s="12">
        <v>18089.64</v>
      </c>
      <c r="AF41" s="16">
        <v>116740.51999999999</v>
      </c>
      <c r="AG41" s="17">
        <v>42329.25</v>
      </c>
      <c r="AH41" s="17">
        <v>73484</v>
      </c>
      <c r="AI41" s="17">
        <v>0</v>
      </c>
      <c r="AJ41" s="17">
        <v>35007.19</v>
      </c>
      <c r="AK41" s="12">
        <v>267560.95999999996</v>
      </c>
      <c r="AL41" s="16">
        <v>544617.24</v>
      </c>
      <c r="AM41" s="17">
        <v>246570.88</v>
      </c>
      <c r="AN41" s="17">
        <v>50982</v>
      </c>
      <c r="AO41" s="17">
        <v>1554</v>
      </c>
      <c r="AP41" s="17">
        <v>241610.74999999997</v>
      </c>
      <c r="AQ41" s="12">
        <v>1085334.8699999999</v>
      </c>
      <c r="AR41" s="16">
        <v>565.07000000000005</v>
      </c>
      <c r="AS41" s="17">
        <v>231038.44999999998</v>
      </c>
      <c r="AT41" s="17">
        <v>0</v>
      </c>
      <c r="AU41" s="17">
        <v>0</v>
      </c>
      <c r="AV41" s="17">
        <v>433.5</v>
      </c>
      <c r="AW41" s="12">
        <v>232037.02</v>
      </c>
      <c r="AX41" s="16">
        <v>83364.91</v>
      </c>
      <c r="AY41" s="17">
        <v>96538.36</v>
      </c>
      <c r="AZ41" s="17">
        <v>41519.339999999997</v>
      </c>
      <c r="BA41" s="17">
        <v>0</v>
      </c>
      <c r="BB41" s="17">
        <v>7580.69</v>
      </c>
      <c r="BC41" s="12">
        <v>229003.30000000002</v>
      </c>
      <c r="BD41" s="16">
        <v>288766.42000000004</v>
      </c>
      <c r="BE41" s="17">
        <v>70405.329999999987</v>
      </c>
      <c r="BF41" s="17">
        <v>19363</v>
      </c>
      <c r="BG41" s="17">
        <v>0</v>
      </c>
      <c r="BH41" s="17">
        <v>78411.959999999992</v>
      </c>
      <c r="BI41" s="12">
        <v>456946.70999999996</v>
      </c>
    </row>
    <row r="42" spans="1:61" x14ac:dyDescent="0.25">
      <c r="A42" s="4" t="s">
        <v>33</v>
      </c>
      <c r="B42" s="92">
        <v>6750435.9053753298</v>
      </c>
      <c r="C42" s="87">
        <v>15259832.956558479</v>
      </c>
      <c r="D42" s="87">
        <v>6522177.7075709905</v>
      </c>
      <c r="E42" s="87">
        <v>0</v>
      </c>
      <c r="F42" s="87">
        <v>69902.049350896734</v>
      </c>
      <c r="G42" s="93">
        <v>28602348.618855696</v>
      </c>
      <c r="H42" s="16">
        <v>101599.32063917212</v>
      </c>
      <c r="I42" s="17">
        <v>387328.46020344045</v>
      </c>
      <c r="J42" s="17">
        <v>2534949.9900000002</v>
      </c>
      <c r="K42" s="17">
        <v>0</v>
      </c>
      <c r="L42" s="17">
        <v>14.749328768654063</v>
      </c>
      <c r="M42" s="12">
        <v>3023892.5201713815</v>
      </c>
      <c r="N42" s="16">
        <v>15078.196889470595</v>
      </c>
      <c r="O42" s="17">
        <v>282.57325067614255</v>
      </c>
      <c r="P42" s="17">
        <v>2053502.0599999791</v>
      </c>
      <c r="Q42" s="17">
        <v>0</v>
      </c>
      <c r="R42" s="17">
        <v>2.2273830738317981</v>
      </c>
      <c r="S42" s="12">
        <v>2068865.0575231998</v>
      </c>
      <c r="T42" s="16">
        <v>2206844.8075470342</v>
      </c>
      <c r="U42" s="17">
        <v>662007.30363697151</v>
      </c>
      <c r="V42" s="17">
        <v>796570.33804414305</v>
      </c>
      <c r="W42" s="17">
        <v>0</v>
      </c>
      <c r="X42" s="17">
        <v>5299.0312185058956</v>
      </c>
      <c r="Y42" s="12">
        <v>3670721.4804466548</v>
      </c>
      <c r="Z42" s="16">
        <v>0</v>
      </c>
      <c r="AA42" s="17">
        <v>0</v>
      </c>
      <c r="AB42" s="17">
        <v>0</v>
      </c>
      <c r="AC42" s="17">
        <v>0</v>
      </c>
      <c r="AD42" s="17">
        <v>0</v>
      </c>
      <c r="AE42" s="12">
        <v>0</v>
      </c>
      <c r="AF42" s="16">
        <v>73001.789152897487</v>
      </c>
      <c r="AG42" s="17">
        <v>1368.0914911327225</v>
      </c>
      <c r="AH42" s="17">
        <v>268719.14</v>
      </c>
      <c r="AI42" s="17">
        <v>0</v>
      </c>
      <c r="AJ42" s="17">
        <v>10.783978396790303</v>
      </c>
      <c r="AK42" s="12">
        <v>343099.80462242704</v>
      </c>
      <c r="AL42" s="16">
        <v>1165881.3458384741</v>
      </c>
      <c r="AM42" s="17">
        <v>6744418.0201525968</v>
      </c>
      <c r="AN42" s="17">
        <v>396515.0327631759</v>
      </c>
      <c r="AO42" s="17">
        <v>0</v>
      </c>
      <c r="AP42" s="17">
        <v>3387.4458439525865</v>
      </c>
      <c r="AQ42" s="12">
        <v>8310201.8445981992</v>
      </c>
      <c r="AR42" s="16">
        <v>10587.187212005732</v>
      </c>
      <c r="AS42" s="17">
        <v>2396356.1054948648</v>
      </c>
      <c r="AT42" s="17">
        <v>58887.840000000004</v>
      </c>
      <c r="AU42" s="17">
        <v>0</v>
      </c>
      <c r="AV42" s="17">
        <v>1.3048242967331345</v>
      </c>
      <c r="AW42" s="12">
        <v>2465832.4375311672</v>
      </c>
      <c r="AX42" s="16">
        <v>2771468.1762122172</v>
      </c>
      <c r="AY42" s="17">
        <v>4161421.6940679271</v>
      </c>
      <c r="AZ42" s="17">
        <v>413033.30676369322</v>
      </c>
      <c r="BA42" s="17">
        <v>0</v>
      </c>
      <c r="BB42" s="17">
        <v>61186.506773902242</v>
      </c>
      <c r="BC42" s="12">
        <v>7407109.6838177405</v>
      </c>
      <c r="BD42" s="16">
        <v>405975.08188405796</v>
      </c>
      <c r="BE42" s="17">
        <v>906650.70826086961</v>
      </c>
      <c r="BF42" s="17">
        <v>0</v>
      </c>
      <c r="BG42" s="17">
        <v>0</v>
      </c>
      <c r="BH42" s="17">
        <v>0</v>
      </c>
      <c r="BI42" s="12">
        <v>1312625.7901449276</v>
      </c>
    </row>
    <row r="43" spans="1:61" x14ac:dyDescent="0.25">
      <c r="A43" s="4" t="s">
        <v>34</v>
      </c>
      <c r="B43" s="92">
        <v>60813</v>
      </c>
      <c r="C43" s="87">
        <v>61663</v>
      </c>
      <c r="D43" s="87">
        <v>353166</v>
      </c>
      <c r="E43" s="87">
        <v>0</v>
      </c>
      <c r="F43" s="87">
        <v>0</v>
      </c>
      <c r="G43" s="93">
        <v>475642</v>
      </c>
      <c r="H43" s="16">
        <v>21799</v>
      </c>
      <c r="I43" s="17">
        <v>15768</v>
      </c>
      <c r="J43" s="17">
        <v>149524</v>
      </c>
      <c r="K43" s="17">
        <v>0</v>
      </c>
      <c r="L43" s="17">
        <v>0</v>
      </c>
      <c r="M43" s="12">
        <v>187091</v>
      </c>
      <c r="N43" s="16">
        <v>1308</v>
      </c>
      <c r="O43" s="17">
        <v>256</v>
      </c>
      <c r="P43" s="17">
        <v>114617</v>
      </c>
      <c r="Q43" s="17">
        <v>0</v>
      </c>
      <c r="R43" s="17">
        <v>0</v>
      </c>
      <c r="S43" s="12">
        <v>116181</v>
      </c>
      <c r="T43" s="16">
        <v>30361</v>
      </c>
      <c r="U43" s="17">
        <v>5924</v>
      </c>
      <c r="V43" s="17">
        <v>0</v>
      </c>
      <c r="W43" s="17">
        <v>0</v>
      </c>
      <c r="X43" s="17">
        <v>0</v>
      </c>
      <c r="Y43" s="12">
        <v>36285</v>
      </c>
      <c r="Z43" s="16">
        <v>6260</v>
      </c>
      <c r="AA43" s="17">
        <v>1850</v>
      </c>
      <c r="AB43" s="17">
        <v>0</v>
      </c>
      <c r="AC43" s="17">
        <v>0</v>
      </c>
      <c r="AD43" s="17">
        <v>0</v>
      </c>
      <c r="AE43" s="12">
        <v>8110</v>
      </c>
      <c r="AF43" s="16">
        <v>0</v>
      </c>
      <c r="AG43" s="17">
        <v>0</v>
      </c>
      <c r="AH43" s="17">
        <v>0</v>
      </c>
      <c r="AI43" s="17">
        <v>0</v>
      </c>
      <c r="AJ43" s="17">
        <v>0</v>
      </c>
      <c r="AK43" s="12">
        <v>0</v>
      </c>
      <c r="AL43" s="16">
        <v>1085</v>
      </c>
      <c r="AM43" s="17">
        <v>0</v>
      </c>
      <c r="AN43" s="17">
        <v>89025</v>
      </c>
      <c r="AO43" s="17">
        <v>0</v>
      </c>
      <c r="AP43" s="17">
        <v>0</v>
      </c>
      <c r="AQ43" s="12">
        <v>90110</v>
      </c>
      <c r="AR43" s="16">
        <v>0</v>
      </c>
      <c r="AS43" s="17">
        <v>37865</v>
      </c>
      <c r="AT43" s="17">
        <v>0</v>
      </c>
      <c r="AU43" s="17">
        <v>0</v>
      </c>
      <c r="AV43" s="17">
        <v>0</v>
      </c>
      <c r="AW43" s="12">
        <v>37865</v>
      </c>
      <c r="AX43" s="16">
        <v>0</v>
      </c>
      <c r="AY43" s="17">
        <v>0</v>
      </c>
      <c r="AZ43" s="17">
        <v>0</v>
      </c>
      <c r="BA43" s="17">
        <v>0</v>
      </c>
      <c r="BB43" s="17">
        <v>0</v>
      </c>
      <c r="BC43" s="12">
        <v>0</v>
      </c>
      <c r="BD43" s="16">
        <v>0</v>
      </c>
      <c r="BE43" s="17">
        <v>0</v>
      </c>
      <c r="BF43" s="17">
        <v>0</v>
      </c>
      <c r="BG43" s="17">
        <v>0</v>
      </c>
      <c r="BH43" s="17">
        <v>0</v>
      </c>
      <c r="BI43" s="12">
        <v>0</v>
      </c>
    </row>
    <row r="44" spans="1:61" x14ac:dyDescent="0.25">
      <c r="A44" s="4" t="s">
        <v>35</v>
      </c>
      <c r="B44" s="92">
        <v>734497</v>
      </c>
      <c r="C44" s="87">
        <v>3775699</v>
      </c>
      <c r="D44" s="87">
        <v>5437001</v>
      </c>
      <c r="E44" s="87">
        <v>0</v>
      </c>
      <c r="F44" s="87">
        <v>0</v>
      </c>
      <c r="G44" s="93">
        <v>9947197</v>
      </c>
      <c r="H44" s="16">
        <v>0</v>
      </c>
      <c r="I44" s="17">
        <v>0</v>
      </c>
      <c r="J44" s="17">
        <v>2174309</v>
      </c>
      <c r="K44" s="17">
        <v>0</v>
      </c>
      <c r="L44" s="17">
        <v>0</v>
      </c>
      <c r="M44" s="12">
        <v>2174309</v>
      </c>
      <c r="N44" s="16">
        <v>0</v>
      </c>
      <c r="O44" s="17">
        <v>0</v>
      </c>
      <c r="P44" s="17">
        <v>2115345</v>
      </c>
      <c r="Q44" s="17">
        <v>0</v>
      </c>
      <c r="R44" s="17">
        <v>0</v>
      </c>
      <c r="S44" s="12">
        <v>2115345</v>
      </c>
      <c r="T44" s="16">
        <v>734497</v>
      </c>
      <c r="U44" s="17">
        <v>403711</v>
      </c>
      <c r="V44" s="17">
        <v>1147347</v>
      </c>
      <c r="W44" s="17">
        <v>0</v>
      </c>
      <c r="X44" s="17">
        <v>0</v>
      </c>
      <c r="Y44" s="12">
        <v>2285555</v>
      </c>
      <c r="Z44" s="16">
        <v>0</v>
      </c>
      <c r="AA44" s="17">
        <v>0</v>
      </c>
      <c r="AB44" s="17">
        <v>0</v>
      </c>
      <c r="AC44" s="17">
        <v>0</v>
      </c>
      <c r="AD44" s="17">
        <v>0</v>
      </c>
      <c r="AE44" s="12">
        <v>0</v>
      </c>
      <c r="AF44" s="16">
        <v>0</v>
      </c>
      <c r="AG44" s="17">
        <v>0</v>
      </c>
      <c r="AH44" s="17">
        <v>0</v>
      </c>
      <c r="AI44" s="17">
        <v>0</v>
      </c>
      <c r="AJ44" s="17">
        <v>0</v>
      </c>
      <c r="AK44" s="12">
        <v>0</v>
      </c>
      <c r="AL44" s="16">
        <v>0</v>
      </c>
      <c r="AM44" s="17">
        <v>2119015</v>
      </c>
      <c r="AN44" s="17">
        <v>0</v>
      </c>
      <c r="AO44" s="17">
        <v>0</v>
      </c>
      <c r="AP44" s="17">
        <v>0</v>
      </c>
      <c r="AQ44" s="12">
        <v>2119015</v>
      </c>
      <c r="AR44" s="16">
        <v>0</v>
      </c>
      <c r="AS44" s="17">
        <v>1252973</v>
      </c>
      <c r="AT44" s="17">
        <v>0</v>
      </c>
      <c r="AU44" s="17">
        <v>0</v>
      </c>
      <c r="AV44" s="17">
        <v>0</v>
      </c>
      <c r="AW44" s="12">
        <v>1252973</v>
      </c>
      <c r="AX44" s="16">
        <v>0</v>
      </c>
      <c r="AY44" s="17">
        <v>0</v>
      </c>
      <c r="AZ44" s="17">
        <v>0</v>
      </c>
      <c r="BA44" s="17">
        <v>0</v>
      </c>
      <c r="BB44" s="17">
        <v>0</v>
      </c>
      <c r="BC44" s="12">
        <v>0</v>
      </c>
      <c r="BD44" s="16">
        <v>0</v>
      </c>
      <c r="BE44" s="17">
        <v>0</v>
      </c>
      <c r="BF44" s="17">
        <v>0</v>
      </c>
      <c r="BG44" s="17">
        <v>0</v>
      </c>
      <c r="BH44" s="17">
        <v>0</v>
      </c>
      <c r="BI44" s="12">
        <v>0</v>
      </c>
    </row>
    <row r="45" spans="1:61" x14ac:dyDescent="0.25">
      <c r="A45" s="4" t="s">
        <v>36</v>
      </c>
      <c r="B45" s="92">
        <v>3744294</v>
      </c>
      <c r="C45" s="87">
        <v>6986111</v>
      </c>
      <c r="D45" s="87">
        <v>4867972.6399999987</v>
      </c>
      <c r="E45" s="87">
        <v>0</v>
      </c>
      <c r="F45" s="87">
        <v>0</v>
      </c>
      <c r="G45" s="93">
        <v>15598377.640000001</v>
      </c>
      <c r="H45" s="16">
        <v>9919</v>
      </c>
      <c r="I45" s="17">
        <v>191324</v>
      </c>
      <c r="J45" s="17">
        <v>2771409.92</v>
      </c>
      <c r="K45" s="17">
        <v>0</v>
      </c>
      <c r="L45" s="17">
        <v>0</v>
      </c>
      <c r="M45" s="12">
        <v>2972652.92</v>
      </c>
      <c r="N45" s="16">
        <v>0</v>
      </c>
      <c r="O45" s="17">
        <v>0</v>
      </c>
      <c r="P45" s="17">
        <v>1711770.18</v>
      </c>
      <c r="Q45" s="17">
        <v>0</v>
      </c>
      <c r="R45" s="17">
        <v>0</v>
      </c>
      <c r="S45" s="12">
        <v>1711770.18</v>
      </c>
      <c r="T45" s="16">
        <v>2278488</v>
      </c>
      <c r="U45" s="17">
        <v>779002</v>
      </c>
      <c r="V45" s="17">
        <v>16884.89</v>
      </c>
      <c r="W45" s="17">
        <v>0</v>
      </c>
      <c r="X45" s="17">
        <v>0</v>
      </c>
      <c r="Y45" s="12">
        <v>3074374.89</v>
      </c>
      <c r="Z45" s="16">
        <v>0</v>
      </c>
      <c r="AA45" s="17">
        <v>0</v>
      </c>
      <c r="AB45" s="17">
        <v>0</v>
      </c>
      <c r="AC45" s="17">
        <v>0</v>
      </c>
      <c r="AD45" s="17">
        <v>0</v>
      </c>
      <c r="AE45" s="12">
        <v>0</v>
      </c>
      <c r="AF45" s="16">
        <v>0</v>
      </c>
      <c r="AG45" s="17">
        <v>0</v>
      </c>
      <c r="AH45" s="17">
        <v>231289.06</v>
      </c>
      <c r="AI45" s="17">
        <v>0</v>
      </c>
      <c r="AJ45" s="17">
        <v>0</v>
      </c>
      <c r="AK45" s="12">
        <v>231289.06</v>
      </c>
      <c r="AL45" s="16">
        <v>727029</v>
      </c>
      <c r="AM45" s="17">
        <v>3868599</v>
      </c>
      <c r="AN45" s="17">
        <v>46631.71</v>
      </c>
      <c r="AO45" s="17">
        <v>0</v>
      </c>
      <c r="AP45" s="17">
        <v>0</v>
      </c>
      <c r="AQ45" s="12">
        <v>4642259.71</v>
      </c>
      <c r="AR45" s="16">
        <v>0</v>
      </c>
      <c r="AS45" s="17">
        <v>1657528</v>
      </c>
      <c r="AT45" s="17">
        <v>0</v>
      </c>
      <c r="AU45" s="17">
        <v>0</v>
      </c>
      <c r="AV45" s="17">
        <v>0</v>
      </c>
      <c r="AW45" s="12">
        <v>1657528</v>
      </c>
      <c r="AX45" s="16">
        <v>300961</v>
      </c>
      <c r="AY45" s="17">
        <v>449936</v>
      </c>
      <c r="AZ45" s="17">
        <v>89735.56</v>
      </c>
      <c r="BA45" s="17">
        <v>0</v>
      </c>
      <c r="BB45" s="17">
        <v>0</v>
      </c>
      <c r="BC45" s="12">
        <v>840632.56</v>
      </c>
      <c r="BD45" s="16">
        <v>427897</v>
      </c>
      <c r="BE45" s="17">
        <v>39722</v>
      </c>
      <c r="BF45" s="17">
        <v>251.32</v>
      </c>
      <c r="BG45" s="17">
        <v>0</v>
      </c>
      <c r="BH45" s="17">
        <v>0</v>
      </c>
      <c r="BI45" s="12">
        <v>467870.32</v>
      </c>
    </row>
    <row r="46" spans="1:61" x14ac:dyDescent="0.25">
      <c r="A46" s="4" t="s">
        <v>37</v>
      </c>
      <c r="B46" s="92">
        <v>1584555.0391969248</v>
      </c>
      <c r="C46" s="87">
        <v>3081651.6520362315</v>
      </c>
      <c r="D46" s="87">
        <v>2809154.8589722426</v>
      </c>
      <c r="E46" s="87">
        <v>0</v>
      </c>
      <c r="F46" s="87">
        <v>0</v>
      </c>
      <c r="G46" s="93">
        <v>7475361.5502053993</v>
      </c>
      <c r="H46" s="16">
        <v>81579.342403391362</v>
      </c>
      <c r="I46" s="17">
        <v>199432.32808064553</v>
      </c>
      <c r="J46" s="17">
        <v>1377756.664336856</v>
      </c>
      <c r="K46" s="17">
        <v>0</v>
      </c>
      <c r="L46" s="17">
        <v>0</v>
      </c>
      <c r="M46" s="12">
        <v>1658768.3348208929</v>
      </c>
      <c r="N46" s="16">
        <v>0</v>
      </c>
      <c r="O46" s="17">
        <v>0</v>
      </c>
      <c r="P46" s="17">
        <v>1272492.2</v>
      </c>
      <c r="Q46" s="17">
        <v>0</v>
      </c>
      <c r="R46" s="17">
        <v>0</v>
      </c>
      <c r="S46" s="12">
        <v>1272492.2</v>
      </c>
      <c r="T46" s="16">
        <v>86407.235217426962</v>
      </c>
      <c r="U46" s="17">
        <v>337722.63642045204</v>
      </c>
      <c r="V46" s="17">
        <v>85.074195548398748</v>
      </c>
      <c r="W46" s="17">
        <v>0</v>
      </c>
      <c r="X46" s="17">
        <v>0</v>
      </c>
      <c r="Y46" s="12">
        <v>424214.94583342742</v>
      </c>
      <c r="Z46" s="16">
        <v>0</v>
      </c>
      <c r="AA46" s="17">
        <v>7269</v>
      </c>
      <c r="AB46" s="17">
        <v>0</v>
      </c>
      <c r="AC46" s="17">
        <v>0</v>
      </c>
      <c r="AD46" s="17">
        <v>0</v>
      </c>
      <c r="AE46" s="12">
        <v>7269</v>
      </c>
      <c r="AF46" s="16">
        <v>5137.071116527598</v>
      </c>
      <c r="AG46" s="17">
        <v>44605.797278396349</v>
      </c>
      <c r="AH46" s="17">
        <v>133004.55617269364</v>
      </c>
      <c r="AI46" s="17">
        <v>0</v>
      </c>
      <c r="AJ46" s="17">
        <v>0</v>
      </c>
      <c r="AK46" s="12">
        <v>182747.42456761759</v>
      </c>
      <c r="AL46" s="16">
        <v>795430.51264388335</v>
      </c>
      <c r="AM46" s="17">
        <v>990912.82052158401</v>
      </c>
      <c r="AN46" s="17">
        <v>18400.329913395675</v>
      </c>
      <c r="AO46" s="17">
        <v>0</v>
      </c>
      <c r="AP46" s="17">
        <v>0</v>
      </c>
      <c r="AQ46" s="12">
        <v>1804743.6630788629</v>
      </c>
      <c r="AR46" s="16">
        <v>17630.597462056961</v>
      </c>
      <c r="AS46" s="17">
        <v>927828.10637141543</v>
      </c>
      <c r="AT46" s="17">
        <v>245.55791176066404</v>
      </c>
      <c r="AU46" s="17">
        <v>0</v>
      </c>
      <c r="AV46" s="17">
        <v>0</v>
      </c>
      <c r="AW46" s="12">
        <v>945704.26174523309</v>
      </c>
      <c r="AX46" s="16">
        <v>8326.2265902436047</v>
      </c>
      <c r="AY46" s="17">
        <v>561087.17884835543</v>
      </c>
      <c r="AZ46" s="17">
        <v>162.98937266381066</v>
      </c>
      <c r="BA46" s="17">
        <v>0</v>
      </c>
      <c r="BB46" s="17">
        <v>0</v>
      </c>
      <c r="BC46" s="12">
        <v>569576.39481126284</v>
      </c>
      <c r="BD46" s="16">
        <v>590044.05376339506</v>
      </c>
      <c r="BE46" s="17">
        <v>12793.784515382622</v>
      </c>
      <c r="BF46" s="17">
        <v>7007.4870693249941</v>
      </c>
      <c r="BG46" s="17">
        <v>0</v>
      </c>
      <c r="BH46" s="17">
        <v>0</v>
      </c>
      <c r="BI46" s="12">
        <v>609845.3253481026</v>
      </c>
    </row>
    <row r="47" spans="1:61" x14ac:dyDescent="0.25">
      <c r="A47" s="4" t="s">
        <v>38</v>
      </c>
      <c r="B47" s="92">
        <v>42356.92</v>
      </c>
      <c r="C47" s="87">
        <v>311410.52999999997</v>
      </c>
      <c r="D47" s="87">
        <v>323704.2</v>
      </c>
      <c r="E47" s="87">
        <v>0</v>
      </c>
      <c r="F47" s="87">
        <v>0</v>
      </c>
      <c r="G47" s="93">
        <v>677471.64999999991</v>
      </c>
      <c r="H47" s="16">
        <v>24224.58</v>
      </c>
      <c r="I47" s="17">
        <v>61287.45</v>
      </c>
      <c r="J47" s="17">
        <v>229585.2</v>
      </c>
      <c r="K47" s="17">
        <v>0</v>
      </c>
      <c r="L47" s="17">
        <v>0</v>
      </c>
      <c r="M47" s="12">
        <v>315097.23</v>
      </c>
      <c r="N47" s="16">
        <v>0</v>
      </c>
      <c r="O47" s="17">
        <v>0</v>
      </c>
      <c r="P47" s="17">
        <v>94119</v>
      </c>
      <c r="Q47" s="17">
        <v>0</v>
      </c>
      <c r="R47" s="17">
        <v>0</v>
      </c>
      <c r="S47" s="12">
        <v>94119</v>
      </c>
      <c r="T47" s="16">
        <v>0</v>
      </c>
      <c r="U47" s="17">
        <v>11527.46</v>
      </c>
      <c r="V47" s="17">
        <v>0</v>
      </c>
      <c r="W47" s="17">
        <v>0</v>
      </c>
      <c r="X47" s="17">
        <v>0</v>
      </c>
      <c r="Y47" s="12">
        <v>11527.46</v>
      </c>
      <c r="Z47" s="16">
        <v>0</v>
      </c>
      <c r="AA47" s="17">
        <v>0</v>
      </c>
      <c r="AB47" s="17">
        <v>0</v>
      </c>
      <c r="AC47" s="17">
        <v>0</v>
      </c>
      <c r="AD47" s="17">
        <v>0</v>
      </c>
      <c r="AE47" s="12">
        <v>0</v>
      </c>
      <c r="AF47" s="16">
        <v>18132.34</v>
      </c>
      <c r="AG47" s="17">
        <v>212272.8</v>
      </c>
      <c r="AH47" s="17">
        <v>0</v>
      </c>
      <c r="AI47" s="17">
        <v>0</v>
      </c>
      <c r="AJ47" s="17">
        <v>0</v>
      </c>
      <c r="AK47" s="12">
        <v>230405.13999999998</v>
      </c>
      <c r="AL47" s="16">
        <v>0</v>
      </c>
      <c r="AM47" s="17">
        <v>0</v>
      </c>
      <c r="AN47" s="17">
        <v>0</v>
      </c>
      <c r="AO47" s="17">
        <v>0</v>
      </c>
      <c r="AP47" s="17">
        <v>0</v>
      </c>
      <c r="AQ47" s="12">
        <v>0</v>
      </c>
      <c r="AR47" s="16">
        <v>0</v>
      </c>
      <c r="AS47" s="17">
        <v>26322.82</v>
      </c>
      <c r="AT47" s="17">
        <v>0</v>
      </c>
      <c r="AU47" s="17">
        <v>0</v>
      </c>
      <c r="AV47" s="17">
        <v>0</v>
      </c>
      <c r="AW47" s="12">
        <v>26322.82</v>
      </c>
      <c r="AX47" s="16">
        <v>0</v>
      </c>
      <c r="AY47" s="17">
        <v>0</v>
      </c>
      <c r="AZ47" s="17">
        <v>0</v>
      </c>
      <c r="BA47" s="17">
        <v>0</v>
      </c>
      <c r="BB47" s="17">
        <v>0</v>
      </c>
      <c r="BC47" s="12">
        <v>0</v>
      </c>
      <c r="BD47" s="16">
        <v>0</v>
      </c>
      <c r="BE47" s="17">
        <v>0</v>
      </c>
      <c r="BF47" s="17">
        <v>0</v>
      </c>
      <c r="BG47" s="17">
        <v>0</v>
      </c>
      <c r="BH47" s="17">
        <v>0</v>
      </c>
      <c r="BI47" s="12">
        <v>0</v>
      </c>
    </row>
    <row r="48" spans="1:61" x14ac:dyDescent="0.25">
      <c r="A48" s="4" t="s">
        <v>39</v>
      </c>
      <c r="B48" s="92">
        <v>1400319.3984999999</v>
      </c>
      <c r="C48" s="87">
        <v>712559.6725000001</v>
      </c>
      <c r="D48" s="87">
        <v>1025925</v>
      </c>
      <c r="E48" s="87">
        <v>0</v>
      </c>
      <c r="F48" s="87">
        <v>50650.10349999999</v>
      </c>
      <c r="G48" s="93">
        <v>3189454.1744999997</v>
      </c>
      <c r="H48" s="16">
        <v>20945.45</v>
      </c>
      <c r="I48" s="17">
        <v>23022.55</v>
      </c>
      <c r="J48" s="17">
        <v>529000</v>
      </c>
      <c r="K48" s="17">
        <v>0</v>
      </c>
      <c r="L48" s="17">
        <v>0</v>
      </c>
      <c r="M48" s="12">
        <v>572968</v>
      </c>
      <c r="N48" s="16">
        <v>0</v>
      </c>
      <c r="O48" s="17">
        <v>0</v>
      </c>
      <c r="P48" s="17">
        <v>462605</v>
      </c>
      <c r="Q48" s="17">
        <v>0</v>
      </c>
      <c r="R48" s="17">
        <v>0</v>
      </c>
      <c r="S48" s="12">
        <v>462605</v>
      </c>
      <c r="T48" s="16">
        <v>105194.33000000002</v>
      </c>
      <c r="U48" s="17">
        <v>241110.30000000005</v>
      </c>
      <c r="V48" s="17">
        <v>0</v>
      </c>
      <c r="W48" s="17">
        <v>0</v>
      </c>
      <c r="X48" s="17">
        <v>0</v>
      </c>
      <c r="Y48" s="12">
        <v>346304.63000000006</v>
      </c>
      <c r="Z48" s="16">
        <v>0</v>
      </c>
      <c r="AA48" s="17">
        <v>0</v>
      </c>
      <c r="AB48" s="17">
        <v>0</v>
      </c>
      <c r="AC48" s="17">
        <v>0</v>
      </c>
      <c r="AD48" s="17">
        <v>0</v>
      </c>
      <c r="AE48" s="12">
        <v>0</v>
      </c>
      <c r="AF48" s="16">
        <v>0</v>
      </c>
      <c r="AG48" s="17">
        <v>0</v>
      </c>
      <c r="AH48" s="17">
        <v>0</v>
      </c>
      <c r="AI48" s="17">
        <v>0</v>
      </c>
      <c r="AJ48" s="17">
        <v>0</v>
      </c>
      <c r="AK48" s="12">
        <v>0</v>
      </c>
      <c r="AL48" s="16">
        <v>0</v>
      </c>
      <c r="AM48" s="17">
        <v>0</v>
      </c>
      <c r="AN48" s="17">
        <v>0</v>
      </c>
      <c r="AO48" s="17">
        <v>0</v>
      </c>
      <c r="AP48" s="17">
        <v>0</v>
      </c>
      <c r="AQ48" s="12">
        <v>0</v>
      </c>
      <c r="AR48" s="16">
        <v>147772.25250000003</v>
      </c>
      <c r="AS48" s="17">
        <v>63976.65</v>
      </c>
      <c r="AT48" s="17">
        <v>0</v>
      </c>
      <c r="AU48" s="17">
        <v>0</v>
      </c>
      <c r="AV48" s="17">
        <v>85.48</v>
      </c>
      <c r="AW48" s="12">
        <v>211834.38250000004</v>
      </c>
      <c r="AX48" s="16">
        <v>188691.307</v>
      </c>
      <c r="AY48" s="17">
        <v>104547.692</v>
      </c>
      <c r="AZ48" s="17">
        <v>34320</v>
      </c>
      <c r="BA48" s="17">
        <v>0</v>
      </c>
      <c r="BB48" s="17">
        <v>1679.4380000000001</v>
      </c>
      <c r="BC48" s="12">
        <v>329238.43700000003</v>
      </c>
      <c r="BD48" s="16">
        <v>937716.05899999989</v>
      </c>
      <c r="BE48" s="17">
        <v>279902.48050000001</v>
      </c>
      <c r="BF48" s="17">
        <v>0</v>
      </c>
      <c r="BG48" s="17">
        <v>0</v>
      </c>
      <c r="BH48" s="17">
        <v>48885.185499999992</v>
      </c>
      <c r="BI48" s="12">
        <v>1266503.7249999999</v>
      </c>
    </row>
    <row r="49" spans="1:61" x14ac:dyDescent="0.25">
      <c r="A49" s="4" t="s">
        <v>40</v>
      </c>
      <c r="B49" s="92">
        <v>2538315.5621761959</v>
      </c>
      <c r="C49" s="87">
        <v>1985415.1444950835</v>
      </c>
      <c r="D49" s="87">
        <v>1154093.26</v>
      </c>
      <c r="E49" s="87">
        <v>0</v>
      </c>
      <c r="F49" s="87">
        <v>1017879.9092205092</v>
      </c>
      <c r="G49" s="93">
        <v>6695703.8758917898</v>
      </c>
      <c r="H49" s="16">
        <v>975.17025773797036</v>
      </c>
      <c r="I49" s="17">
        <v>87253.197589946561</v>
      </c>
      <c r="J49" s="17">
        <v>1154093.26</v>
      </c>
      <c r="K49" s="17">
        <v>0</v>
      </c>
      <c r="L49" s="17">
        <v>0</v>
      </c>
      <c r="M49" s="12">
        <v>1242321.6278476845</v>
      </c>
      <c r="N49" s="16">
        <v>0</v>
      </c>
      <c r="O49" s="17">
        <v>0</v>
      </c>
      <c r="P49" s="17">
        <v>0</v>
      </c>
      <c r="Q49" s="17">
        <v>0</v>
      </c>
      <c r="R49" s="17">
        <v>0</v>
      </c>
      <c r="S49" s="12">
        <v>0</v>
      </c>
      <c r="T49" s="16">
        <v>0</v>
      </c>
      <c r="U49" s="17">
        <v>0</v>
      </c>
      <c r="V49" s="17">
        <v>0</v>
      </c>
      <c r="W49" s="17">
        <v>0</v>
      </c>
      <c r="X49" s="17">
        <v>0</v>
      </c>
      <c r="Y49" s="12">
        <v>0</v>
      </c>
      <c r="Z49" s="16">
        <v>413917.65251719224</v>
      </c>
      <c r="AA49" s="17">
        <v>164284.52999315644</v>
      </c>
      <c r="AB49" s="17">
        <v>0</v>
      </c>
      <c r="AC49" s="17">
        <v>0</v>
      </c>
      <c r="AD49" s="17">
        <v>189288.39579022743</v>
      </c>
      <c r="AE49" s="12">
        <v>767490.57830057619</v>
      </c>
      <c r="AF49" s="16">
        <v>0</v>
      </c>
      <c r="AG49" s="17">
        <v>0</v>
      </c>
      <c r="AH49" s="17">
        <v>0</v>
      </c>
      <c r="AI49" s="17">
        <v>0</v>
      </c>
      <c r="AJ49" s="17">
        <v>0</v>
      </c>
      <c r="AK49" s="12">
        <v>0</v>
      </c>
      <c r="AL49" s="16">
        <v>849264.78907117376</v>
      </c>
      <c r="AM49" s="17">
        <v>876670.05552657205</v>
      </c>
      <c r="AN49" s="17">
        <v>0</v>
      </c>
      <c r="AO49" s="17">
        <v>0</v>
      </c>
      <c r="AP49" s="17">
        <v>10904.729707692992</v>
      </c>
      <c r="AQ49" s="12">
        <v>1736839.5743054387</v>
      </c>
      <c r="AR49" s="16">
        <v>0</v>
      </c>
      <c r="AS49" s="17">
        <v>0</v>
      </c>
      <c r="AT49" s="17">
        <v>0</v>
      </c>
      <c r="AU49" s="17">
        <v>0</v>
      </c>
      <c r="AV49" s="17">
        <v>791710.97628559242</v>
      </c>
      <c r="AW49" s="12">
        <v>791710.97628559242</v>
      </c>
      <c r="AX49" s="16">
        <v>783033.02934233029</v>
      </c>
      <c r="AY49" s="17">
        <v>850230.66925031703</v>
      </c>
      <c r="AZ49" s="17">
        <v>0</v>
      </c>
      <c r="BA49" s="17">
        <v>0</v>
      </c>
      <c r="BB49" s="17">
        <v>24151.443579553885</v>
      </c>
      <c r="BC49" s="12">
        <v>1657415.1421722013</v>
      </c>
      <c r="BD49" s="16">
        <v>491124.92098776175</v>
      </c>
      <c r="BE49" s="17">
        <v>6976.6921350913353</v>
      </c>
      <c r="BF49" s="17">
        <v>0</v>
      </c>
      <c r="BG49" s="17">
        <v>0</v>
      </c>
      <c r="BH49" s="17">
        <v>1824.3638574425677</v>
      </c>
      <c r="BI49" s="12">
        <v>499925.97698029567</v>
      </c>
    </row>
    <row r="50" spans="1:61" x14ac:dyDescent="0.25">
      <c r="A50" s="4" t="s">
        <v>41</v>
      </c>
      <c r="B50" s="92">
        <v>68775</v>
      </c>
      <c r="C50" s="87">
        <v>53463</v>
      </c>
      <c r="D50" s="87">
        <v>285642</v>
      </c>
      <c r="E50" s="87">
        <v>0</v>
      </c>
      <c r="F50" s="87">
        <v>0</v>
      </c>
      <c r="G50" s="93">
        <v>407880</v>
      </c>
      <c r="H50" s="16">
        <v>0</v>
      </c>
      <c r="I50" s="17">
        <v>0</v>
      </c>
      <c r="J50" s="17">
        <v>115083</v>
      </c>
      <c r="K50" s="17">
        <v>0</v>
      </c>
      <c r="L50" s="17">
        <v>0</v>
      </c>
      <c r="M50" s="12">
        <v>115083</v>
      </c>
      <c r="N50" s="16">
        <v>0</v>
      </c>
      <c r="O50" s="17">
        <v>0</v>
      </c>
      <c r="P50" s="17">
        <v>121109</v>
      </c>
      <c r="Q50" s="17">
        <v>0</v>
      </c>
      <c r="R50" s="17">
        <v>0</v>
      </c>
      <c r="S50" s="12">
        <v>121109</v>
      </c>
      <c r="T50" s="16">
        <v>68775</v>
      </c>
      <c r="U50" s="17">
        <v>721</v>
      </c>
      <c r="V50" s="17">
        <v>0</v>
      </c>
      <c r="W50" s="17">
        <v>0</v>
      </c>
      <c r="X50" s="17">
        <v>0</v>
      </c>
      <c r="Y50" s="12">
        <v>69496</v>
      </c>
      <c r="Z50" s="16">
        <v>0</v>
      </c>
      <c r="AA50" s="17">
        <v>0</v>
      </c>
      <c r="AB50" s="17">
        <v>0</v>
      </c>
      <c r="AC50" s="17">
        <v>0</v>
      </c>
      <c r="AD50" s="17">
        <v>0</v>
      </c>
      <c r="AE50" s="12">
        <v>0</v>
      </c>
      <c r="AF50" s="16">
        <v>0</v>
      </c>
      <c r="AG50" s="17">
        <v>0</v>
      </c>
      <c r="AH50" s="17">
        <v>49450</v>
      </c>
      <c r="AI50" s="17">
        <v>0</v>
      </c>
      <c r="AJ50" s="17">
        <v>0</v>
      </c>
      <c r="AK50" s="12">
        <v>49450</v>
      </c>
      <c r="AL50" s="16">
        <v>0</v>
      </c>
      <c r="AM50" s="17">
        <v>0</v>
      </c>
      <c r="AN50" s="17">
        <v>0</v>
      </c>
      <c r="AO50" s="17">
        <v>0</v>
      </c>
      <c r="AP50" s="17">
        <v>0</v>
      </c>
      <c r="AQ50" s="12">
        <v>0</v>
      </c>
      <c r="AR50" s="16">
        <v>0</v>
      </c>
      <c r="AS50" s="17">
        <v>52742</v>
      </c>
      <c r="AT50" s="17">
        <v>0</v>
      </c>
      <c r="AU50" s="17">
        <v>0</v>
      </c>
      <c r="AV50" s="17">
        <v>0</v>
      </c>
      <c r="AW50" s="12">
        <v>52742</v>
      </c>
      <c r="AX50" s="16">
        <v>0</v>
      </c>
      <c r="AY50" s="17">
        <v>0</v>
      </c>
      <c r="AZ50" s="17">
        <v>0</v>
      </c>
      <c r="BA50" s="17">
        <v>0</v>
      </c>
      <c r="BB50" s="17">
        <v>0</v>
      </c>
      <c r="BC50" s="12">
        <v>0</v>
      </c>
      <c r="BD50" s="16">
        <v>0</v>
      </c>
      <c r="BE50" s="17">
        <v>0</v>
      </c>
      <c r="BF50" s="17">
        <v>0</v>
      </c>
      <c r="BG50" s="17">
        <v>0</v>
      </c>
      <c r="BH50" s="17">
        <v>0</v>
      </c>
      <c r="BI50" s="12">
        <v>0</v>
      </c>
    </row>
    <row r="51" spans="1:61" x14ac:dyDescent="0.25">
      <c r="A51" s="4" t="s">
        <v>42</v>
      </c>
      <c r="B51" s="92">
        <v>5314844</v>
      </c>
      <c r="C51" s="87">
        <v>10630807</v>
      </c>
      <c r="D51" s="87">
        <v>3786622</v>
      </c>
      <c r="E51" s="87">
        <v>0</v>
      </c>
      <c r="F51" s="87">
        <v>1899439</v>
      </c>
      <c r="G51" s="93">
        <v>21631712</v>
      </c>
      <c r="H51" s="16">
        <v>295830</v>
      </c>
      <c r="I51" s="17">
        <v>2409979</v>
      </c>
      <c r="J51" s="17">
        <v>1566121</v>
      </c>
      <c r="K51" s="17">
        <v>0</v>
      </c>
      <c r="L51" s="17">
        <v>0</v>
      </c>
      <c r="M51" s="12">
        <v>4271930</v>
      </c>
      <c r="N51" s="16">
        <v>0</v>
      </c>
      <c r="O51" s="17">
        <v>0</v>
      </c>
      <c r="P51" s="17">
        <v>1379605</v>
      </c>
      <c r="Q51" s="17">
        <v>0</v>
      </c>
      <c r="R51" s="17">
        <v>0</v>
      </c>
      <c r="S51" s="12">
        <v>1379605</v>
      </c>
      <c r="T51" s="16">
        <v>0</v>
      </c>
      <c r="U51" s="17">
        <v>581673</v>
      </c>
      <c r="V51" s="17">
        <v>625516</v>
      </c>
      <c r="W51" s="17">
        <v>0</v>
      </c>
      <c r="X51" s="17">
        <v>0</v>
      </c>
      <c r="Y51" s="12">
        <v>1207189</v>
      </c>
      <c r="Z51" s="16">
        <v>1085037</v>
      </c>
      <c r="AA51" s="17">
        <v>2455959</v>
      </c>
      <c r="AB51" s="17">
        <v>0</v>
      </c>
      <c r="AC51" s="17">
        <v>0</v>
      </c>
      <c r="AD51" s="17">
        <v>1899439</v>
      </c>
      <c r="AE51" s="12">
        <v>5440435</v>
      </c>
      <c r="AF51" s="16">
        <v>156142</v>
      </c>
      <c r="AG51" s="17">
        <v>670880</v>
      </c>
      <c r="AH51" s="17">
        <v>186936</v>
      </c>
      <c r="AI51" s="17">
        <v>0</v>
      </c>
      <c r="AJ51" s="17">
        <v>0</v>
      </c>
      <c r="AK51" s="12">
        <v>1013958</v>
      </c>
      <c r="AL51" s="16">
        <v>8401</v>
      </c>
      <c r="AM51" s="17">
        <v>870713</v>
      </c>
      <c r="AN51" s="17">
        <v>28444</v>
      </c>
      <c r="AO51" s="17">
        <v>0</v>
      </c>
      <c r="AP51" s="17">
        <v>0</v>
      </c>
      <c r="AQ51" s="12">
        <v>907558</v>
      </c>
      <c r="AR51" s="16">
        <v>0</v>
      </c>
      <c r="AS51" s="17">
        <v>772266</v>
      </c>
      <c r="AT51" s="17">
        <v>0</v>
      </c>
      <c r="AU51" s="17">
        <v>0</v>
      </c>
      <c r="AV51" s="17">
        <v>0</v>
      </c>
      <c r="AW51" s="12">
        <v>772266</v>
      </c>
      <c r="AX51" s="16">
        <v>1198293</v>
      </c>
      <c r="AY51" s="17">
        <v>1856342</v>
      </c>
      <c r="AZ51" s="17">
        <v>0</v>
      </c>
      <c r="BA51" s="17">
        <v>0</v>
      </c>
      <c r="BB51" s="17">
        <v>0</v>
      </c>
      <c r="BC51" s="12">
        <v>3054635</v>
      </c>
      <c r="BD51" s="16">
        <v>2571141</v>
      </c>
      <c r="BE51" s="17">
        <v>1012995</v>
      </c>
      <c r="BF51" s="17">
        <v>0</v>
      </c>
      <c r="BG51" s="17">
        <v>0</v>
      </c>
      <c r="BH51" s="17">
        <v>0</v>
      </c>
      <c r="BI51" s="12">
        <v>3584136</v>
      </c>
    </row>
    <row r="52" spans="1:61" x14ac:dyDescent="0.25">
      <c r="A52" s="4" t="s">
        <v>43</v>
      </c>
      <c r="B52" s="92">
        <v>4795303.3407789022</v>
      </c>
      <c r="C52" s="87">
        <v>4561059.550637465</v>
      </c>
      <c r="D52" s="87">
        <v>4701959</v>
      </c>
      <c r="E52" s="87">
        <v>0</v>
      </c>
      <c r="F52" s="87">
        <v>41743.639739241451</v>
      </c>
      <c r="G52" s="93">
        <v>14100065.531155609</v>
      </c>
      <c r="H52" s="16">
        <v>988283.78430794529</v>
      </c>
      <c r="I52" s="17">
        <v>820249.8630243371</v>
      </c>
      <c r="J52" s="17">
        <v>1916783</v>
      </c>
      <c r="K52" s="17">
        <v>0</v>
      </c>
      <c r="L52" s="17">
        <v>18845.691783714461</v>
      </c>
      <c r="M52" s="12">
        <v>3744162.3391159968</v>
      </c>
      <c r="N52" s="16">
        <v>44146.04367203945</v>
      </c>
      <c r="O52" s="17">
        <v>6001.36</v>
      </c>
      <c r="P52" s="17">
        <v>2024693</v>
      </c>
      <c r="Q52" s="17">
        <v>0</v>
      </c>
      <c r="R52" s="17">
        <v>0</v>
      </c>
      <c r="S52" s="12">
        <v>2074840.4036720395</v>
      </c>
      <c r="T52" s="16">
        <v>157918.6104934107</v>
      </c>
      <c r="U52" s="17">
        <v>393042</v>
      </c>
      <c r="V52" s="17">
        <v>486363</v>
      </c>
      <c r="W52" s="17">
        <v>0</v>
      </c>
      <c r="X52" s="17">
        <v>0</v>
      </c>
      <c r="Y52" s="12">
        <v>1037323.6104934107</v>
      </c>
      <c r="Z52" s="16">
        <v>0</v>
      </c>
      <c r="AA52" s="17">
        <v>0</v>
      </c>
      <c r="AB52" s="17">
        <v>0</v>
      </c>
      <c r="AC52" s="17">
        <v>0</v>
      </c>
      <c r="AD52" s="17">
        <v>0</v>
      </c>
      <c r="AE52" s="12">
        <v>0</v>
      </c>
      <c r="AF52" s="16">
        <v>502821.55582632805</v>
      </c>
      <c r="AG52" s="17">
        <v>95161.505366005178</v>
      </c>
      <c r="AH52" s="17">
        <v>274120</v>
      </c>
      <c r="AI52" s="17">
        <v>0</v>
      </c>
      <c r="AJ52" s="17">
        <v>4603.7433656732219</v>
      </c>
      <c r="AK52" s="12">
        <v>876706.80455800646</v>
      </c>
      <c r="AL52" s="16">
        <v>0</v>
      </c>
      <c r="AM52" s="17">
        <v>1177915.6499999999</v>
      </c>
      <c r="AN52" s="17">
        <v>0</v>
      </c>
      <c r="AO52" s="17">
        <v>0</v>
      </c>
      <c r="AP52" s="17">
        <v>0</v>
      </c>
      <c r="AQ52" s="12">
        <v>1177915.6499999999</v>
      </c>
      <c r="AR52" s="16">
        <v>0</v>
      </c>
      <c r="AS52" s="17">
        <v>1814363.35</v>
      </c>
      <c r="AT52" s="17">
        <v>0</v>
      </c>
      <c r="AU52" s="17">
        <v>0</v>
      </c>
      <c r="AV52" s="17">
        <v>0</v>
      </c>
      <c r="AW52" s="12">
        <v>1814363.35</v>
      </c>
      <c r="AX52" s="16">
        <v>369052.34647917835</v>
      </c>
      <c r="AY52" s="17">
        <v>39749.677483407009</v>
      </c>
      <c r="AZ52" s="17">
        <v>0</v>
      </c>
      <c r="BA52" s="17">
        <v>0</v>
      </c>
      <c r="BB52" s="17">
        <v>7315.1505012844455</v>
      </c>
      <c r="BC52" s="12">
        <v>416117.17446386983</v>
      </c>
      <c r="BD52" s="16">
        <v>2733081</v>
      </c>
      <c r="BE52" s="17">
        <v>214576.14476371635</v>
      </c>
      <c r="BF52" s="17">
        <v>0</v>
      </c>
      <c r="BG52" s="17">
        <v>0</v>
      </c>
      <c r="BH52" s="17">
        <v>10979.054088569326</v>
      </c>
      <c r="BI52" s="12">
        <v>2958636.1988522857</v>
      </c>
    </row>
    <row r="53" spans="1:61" x14ac:dyDescent="0.25">
      <c r="A53" s="4" t="s">
        <v>44</v>
      </c>
      <c r="B53" s="92">
        <v>15809000</v>
      </c>
      <c r="C53" s="87">
        <v>30136000</v>
      </c>
      <c r="D53" s="87">
        <v>0</v>
      </c>
      <c r="E53" s="87">
        <v>0</v>
      </c>
      <c r="F53" s="87">
        <v>7902000</v>
      </c>
      <c r="G53" s="93">
        <v>53847000</v>
      </c>
      <c r="H53" s="16">
        <v>0</v>
      </c>
      <c r="I53" s="17">
        <v>0</v>
      </c>
      <c r="J53" s="17">
        <v>0</v>
      </c>
      <c r="K53" s="17">
        <v>0</v>
      </c>
      <c r="L53" s="17">
        <v>0</v>
      </c>
      <c r="M53" s="12">
        <v>0</v>
      </c>
      <c r="N53" s="16">
        <v>0</v>
      </c>
      <c r="O53" s="17">
        <v>0</v>
      </c>
      <c r="P53" s="17">
        <v>0</v>
      </c>
      <c r="Q53" s="17">
        <v>0</v>
      </c>
      <c r="R53" s="17">
        <v>0</v>
      </c>
      <c r="S53" s="12">
        <v>0</v>
      </c>
      <c r="T53" s="16">
        <v>2123000</v>
      </c>
      <c r="U53" s="17">
        <v>1989000</v>
      </c>
      <c r="V53" s="17">
        <v>0</v>
      </c>
      <c r="W53" s="17">
        <v>0</v>
      </c>
      <c r="X53" s="17">
        <v>0</v>
      </c>
      <c r="Y53" s="12">
        <v>4112000</v>
      </c>
      <c r="Z53" s="16">
        <v>9982000</v>
      </c>
      <c r="AA53" s="17">
        <v>674000</v>
      </c>
      <c r="AB53" s="17">
        <v>0</v>
      </c>
      <c r="AC53" s="17">
        <v>0</v>
      </c>
      <c r="AD53" s="17">
        <v>36000</v>
      </c>
      <c r="AE53" s="12">
        <v>10692000</v>
      </c>
      <c r="AF53" s="16">
        <v>3704000</v>
      </c>
      <c r="AG53" s="17">
        <v>14190000</v>
      </c>
      <c r="AH53" s="17">
        <v>0</v>
      </c>
      <c r="AI53" s="17">
        <v>0</v>
      </c>
      <c r="AJ53" s="17">
        <v>7866000</v>
      </c>
      <c r="AK53" s="12">
        <v>25760000</v>
      </c>
      <c r="AL53" s="16">
        <v>0</v>
      </c>
      <c r="AM53" s="17">
        <v>0</v>
      </c>
      <c r="AN53" s="17">
        <v>0</v>
      </c>
      <c r="AO53" s="17">
        <v>0</v>
      </c>
      <c r="AP53" s="17">
        <v>0</v>
      </c>
      <c r="AQ53" s="12">
        <v>0</v>
      </c>
      <c r="AR53" s="16">
        <v>0</v>
      </c>
      <c r="AS53" s="17">
        <v>1308000</v>
      </c>
      <c r="AT53" s="17">
        <v>0</v>
      </c>
      <c r="AU53" s="17">
        <v>0</v>
      </c>
      <c r="AV53" s="17">
        <v>0</v>
      </c>
      <c r="AW53" s="12">
        <v>1308000</v>
      </c>
      <c r="AX53" s="16">
        <v>0</v>
      </c>
      <c r="AY53" s="17">
        <v>11975000</v>
      </c>
      <c r="AZ53" s="17">
        <v>0</v>
      </c>
      <c r="BA53" s="17">
        <v>0</v>
      </c>
      <c r="BB53" s="17">
        <v>0</v>
      </c>
      <c r="BC53" s="12">
        <v>11975000</v>
      </c>
      <c r="BD53" s="16">
        <v>0</v>
      </c>
      <c r="BE53" s="17">
        <v>0</v>
      </c>
      <c r="BF53" s="17">
        <v>0</v>
      </c>
      <c r="BG53" s="17">
        <v>0</v>
      </c>
      <c r="BH53" s="17">
        <v>0</v>
      </c>
      <c r="BI53" s="12">
        <v>0</v>
      </c>
    </row>
    <row r="54" spans="1:61" x14ac:dyDescent="0.25">
      <c r="A54" s="4" t="s">
        <v>264</v>
      </c>
      <c r="B54" s="92">
        <v>1407604.9</v>
      </c>
      <c r="C54" s="87">
        <v>4982993.7</v>
      </c>
      <c r="D54" s="87">
        <v>8109000</v>
      </c>
      <c r="E54" s="87">
        <v>0</v>
      </c>
      <c r="F54" s="87">
        <v>2092.88</v>
      </c>
      <c r="G54" s="93">
        <v>14501691.48</v>
      </c>
      <c r="H54" s="16">
        <v>0</v>
      </c>
      <c r="I54" s="17">
        <v>0</v>
      </c>
      <c r="J54" s="17">
        <v>2889000</v>
      </c>
      <c r="K54" s="17">
        <v>0</v>
      </c>
      <c r="L54" s="17">
        <v>0</v>
      </c>
      <c r="M54" s="12">
        <v>2889000</v>
      </c>
      <c r="N54" s="16">
        <v>0</v>
      </c>
      <c r="O54" s="17">
        <v>464387.5</v>
      </c>
      <c r="P54" s="17">
        <v>1760000</v>
      </c>
      <c r="Q54" s="17">
        <v>0</v>
      </c>
      <c r="R54" s="17">
        <v>0</v>
      </c>
      <c r="S54" s="12">
        <v>2224387.5</v>
      </c>
      <c r="T54" s="16">
        <v>1174116.1299999999</v>
      </c>
      <c r="U54" s="17">
        <v>491940.66</v>
      </c>
      <c r="V54" s="17">
        <v>2993000</v>
      </c>
      <c r="W54" s="17">
        <v>0</v>
      </c>
      <c r="X54" s="17">
        <v>0</v>
      </c>
      <c r="Y54" s="12">
        <v>4659056.79</v>
      </c>
      <c r="Z54" s="16">
        <v>0</v>
      </c>
      <c r="AA54" s="17">
        <v>13974.1</v>
      </c>
      <c r="AB54" s="17">
        <v>0</v>
      </c>
      <c r="AC54" s="17">
        <v>0</v>
      </c>
      <c r="AD54" s="17">
        <v>0</v>
      </c>
      <c r="AE54" s="12">
        <v>13974.1</v>
      </c>
      <c r="AF54" s="16">
        <v>0</v>
      </c>
      <c r="AG54" s="17">
        <v>0</v>
      </c>
      <c r="AH54" s="17">
        <v>374000</v>
      </c>
      <c r="AI54" s="17">
        <v>0</v>
      </c>
      <c r="AJ54" s="17">
        <v>0</v>
      </c>
      <c r="AK54" s="12">
        <v>374000</v>
      </c>
      <c r="AL54" s="16">
        <v>0</v>
      </c>
      <c r="AM54" s="17">
        <v>586666.85</v>
      </c>
      <c r="AN54" s="17">
        <v>0</v>
      </c>
      <c r="AO54" s="17">
        <v>0</v>
      </c>
      <c r="AP54" s="17">
        <v>0</v>
      </c>
      <c r="AQ54" s="12">
        <v>586666.85</v>
      </c>
      <c r="AR54" s="16">
        <v>0</v>
      </c>
      <c r="AS54" s="17">
        <v>2361939.62</v>
      </c>
      <c r="AT54" s="17">
        <v>0</v>
      </c>
      <c r="AU54" s="17">
        <v>0</v>
      </c>
      <c r="AV54" s="17">
        <v>0</v>
      </c>
      <c r="AW54" s="12">
        <v>2361939.62</v>
      </c>
      <c r="AX54" s="16">
        <v>0</v>
      </c>
      <c r="AY54" s="17">
        <v>1064084.97</v>
      </c>
      <c r="AZ54" s="17">
        <v>0</v>
      </c>
      <c r="BA54" s="17">
        <v>0</v>
      </c>
      <c r="BB54" s="17">
        <v>0</v>
      </c>
      <c r="BC54" s="12">
        <v>1064084.97</v>
      </c>
      <c r="BD54" s="16">
        <v>233488.77</v>
      </c>
      <c r="BE54" s="17">
        <v>0</v>
      </c>
      <c r="BF54" s="17">
        <v>93000</v>
      </c>
      <c r="BG54" s="17">
        <v>0</v>
      </c>
      <c r="BH54" s="17">
        <v>2092.88</v>
      </c>
      <c r="BI54" s="12">
        <v>328581.65000000002</v>
      </c>
    </row>
    <row r="55" spans="1:61" x14ac:dyDescent="0.25">
      <c r="A55" s="4" t="s">
        <v>45</v>
      </c>
      <c r="B55" s="92">
        <v>1214062.3916</v>
      </c>
      <c r="C55" s="87">
        <v>2153778.1072000004</v>
      </c>
      <c r="D55" s="87">
        <v>387527.88</v>
      </c>
      <c r="E55" s="87">
        <v>0</v>
      </c>
      <c r="F55" s="87">
        <v>209453.9</v>
      </c>
      <c r="G55" s="93">
        <v>3964822.2788</v>
      </c>
      <c r="H55" s="16">
        <v>170163.96</v>
      </c>
      <c r="I55" s="17">
        <v>188742.37</v>
      </c>
      <c r="J55" s="17">
        <v>0</v>
      </c>
      <c r="K55" s="17">
        <v>0</v>
      </c>
      <c r="L55" s="17">
        <v>0</v>
      </c>
      <c r="M55" s="12">
        <v>358906.32999999996</v>
      </c>
      <c r="N55" s="16">
        <v>17643.8</v>
      </c>
      <c r="O55" s="17">
        <v>15566.76</v>
      </c>
      <c r="P55" s="17">
        <v>0</v>
      </c>
      <c r="Q55" s="17">
        <v>0</v>
      </c>
      <c r="R55" s="17">
        <v>0</v>
      </c>
      <c r="S55" s="12">
        <v>33210.559999999998</v>
      </c>
      <c r="T55" s="16">
        <v>389275.87</v>
      </c>
      <c r="U55" s="17">
        <v>0</v>
      </c>
      <c r="V55" s="17">
        <v>0</v>
      </c>
      <c r="W55" s="17">
        <v>0</v>
      </c>
      <c r="X55" s="17">
        <v>0</v>
      </c>
      <c r="Y55" s="12">
        <v>389275.87</v>
      </c>
      <c r="Z55" s="16">
        <v>0</v>
      </c>
      <c r="AA55" s="17">
        <v>180248.51</v>
      </c>
      <c r="AB55" s="17">
        <v>0</v>
      </c>
      <c r="AC55" s="17">
        <v>0</v>
      </c>
      <c r="AD55" s="17">
        <v>209453.9</v>
      </c>
      <c r="AE55" s="12">
        <v>389702.41000000003</v>
      </c>
      <c r="AF55" s="16">
        <v>0</v>
      </c>
      <c r="AG55" s="17">
        <v>0</v>
      </c>
      <c r="AH55" s="17">
        <v>387527.88</v>
      </c>
      <c r="AI55" s="17">
        <v>0</v>
      </c>
      <c r="AJ55" s="17">
        <v>0</v>
      </c>
      <c r="AK55" s="12">
        <v>387527.88</v>
      </c>
      <c r="AL55" s="16">
        <v>237382.37159999998</v>
      </c>
      <c r="AM55" s="17">
        <v>350975.35720000009</v>
      </c>
      <c r="AN55" s="17">
        <v>0</v>
      </c>
      <c r="AO55" s="17">
        <v>0</v>
      </c>
      <c r="AP55" s="17">
        <v>0</v>
      </c>
      <c r="AQ55" s="12">
        <v>588357.72880000004</v>
      </c>
      <c r="AR55" s="16">
        <v>0</v>
      </c>
      <c r="AS55" s="17">
        <v>0</v>
      </c>
      <c r="AT55" s="17">
        <v>0</v>
      </c>
      <c r="AU55" s="17">
        <v>0</v>
      </c>
      <c r="AV55" s="17">
        <v>0</v>
      </c>
      <c r="AW55" s="12">
        <v>0</v>
      </c>
      <c r="AX55" s="16">
        <v>155181.41</v>
      </c>
      <c r="AY55" s="17">
        <v>1401846.24</v>
      </c>
      <c r="AZ55" s="17">
        <v>0</v>
      </c>
      <c r="BA55" s="17">
        <v>0</v>
      </c>
      <c r="BB55" s="17">
        <v>0</v>
      </c>
      <c r="BC55" s="12">
        <v>1557027.65</v>
      </c>
      <c r="BD55" s="16">
        <v>244414.98</v>
      </c>
      <c r="BE55" s="17">
        <v>16398.870000000003</v>
      </c>
      <c r="BF55" s="17">
        <v>0</v>
      </c>
      <c r="BG55" s="17">
        <v>0</v>
      </c>
      <c r="BH55" s="17">
        <v>0</v>
      </c>
      <c r="BI55" s="12">
        <v>260813.85</v>
      </c>
    </row>
    <row r="56" spans="1:61" x14ac:dyDescent="0.25">
      <c r="A56" s="4" t="s">
        <v>46</v>
      </c>
      <c r="B56" s="92">
        <v>268686.09000000003</v>
      </c>
      <c r="C56" s="87">
        <v>664393.83000000007</v>
      </c>
      <c r="D56" s="87">
        <v>0</v>
      </c>
      <c r="E56" s="87">
        <v>0</v>
      </c>
      <c r="F56" s="87">
        <v>0</v>
      </c>
      <c r="G56" s="93">
        <v>933079.92</v>
      </c>
      <c r="H56" s="16">
        <v>0</v>
      </c>
      <c r="I56" s="17">
        <v>36280</v>
      </c>
      <c r="J56" s="17">
        <v>0</v>
      </c>
      <c r="K56" s="17">
        <v>0</v>
      </c>
      <c r="L56" s="17">
        <v>0</v>
      </c>
      <c r="M56" s="12">
        <v>36280</v>
      </c>
      <c r="N56" s="16">
        <v>0</v>
      </c>
      <c r="O56" s="17">
        <v>0</v>
      </c>
      <c r="P56" s="17">
        <v>0</v>
      </c>
      <c r="Q56" s="17">
        <v>0</v>
      </c>
      <c r="R56" s="17">
        <v>0</v>
      </c>
      <c r="S56" s="12">
        <v>0</v>
      </c>
      <c r="T56" s="16">
        <v>0</v>
      </c>
      <c r="U56" s="17">
        <v>3957.25</v>
      </c>
      <c r="V56" s="17">
        <v>0</v>
      </c>
      <c r="W56" s="17">
        <v>0</v>
      </c>
      <c r="X56" s="17">
        <v>0</v>
      </c>
      <c r="Y56" s="12">
        <v>3957.25</v>
      </c>
      <c r="Z56" s="16">
        <v>0</v>
      </c>
      <c r="AA56" s="17">
        <v>8950.15</v>
      </c>
      <c r="AB56" s="17">
        <v>0</v>
      </c>
      <c r="AC56" s="17">
        <v>0</v>
      </c>
      <c r="AD56" s="17">
        <v>0</v>
      </c>
      <c r="AE56" s="12">
        <v>8950.15</v>
      </c>
      <c r="AF56" s="16">
        <v>0</v>
      </c>
      <c r="AG56" s="17">
        <v>0</v>
      </c>
      <c r="AH56" s="17">
        <v>0</v>
      </c>
      <c r="AI56" s="17">
        <v>0</v>
      </c>
      <c r="AJ56" s="17">
        <v>0</v>
      </c>
      <c r="AK56" s="12">
        <v>0</v>
      </c>
      <c r="AL56" s="16">
        <v>0</v>
      </c>
      <c r="AM56" s="17">
        <v>0</v>
      </c>
      <c r="AN56" s="17">
        <v>0</v>
      </c>
      <c r="AO56" s="17">
        <v>0</v>
      </c>
      <c r="AP56" s="17">
        <v>0</v>
      </c>
      <c r="AQ56" s="12">
        <v>0</v>
      </c>
      <c r="AR56" s="16">
        <v>0</v>
      </c>
      <c r="AS56" s="17">
        <v>396026.69</v>
      </c>
      <c r="AT56" s="17">
        <v>0</v>
      </c>
      <c r="AU56" s="17">
        <v>0</v>
      </c>
      <c r="AV56" s="17">
        <v>0</v>
      </c>
      <c r="AW56" s="12">
        <v>396026.69</v>
      </c>
      <c r="AX56" s="16">
        <v>0</v>
      </c>
      <c r="AY56" s="17">
        <v>216714.06</v>
      </c>
      <c r="AZ56" s="17">
        <v>0</v>
      </c>
      <c r="BA56" s="17">
        <v>0</v>
      </c>
      <c r="BB56" s="17">
        <v>0</v>
      </c>
      <c r="BC56" s="12">
        <v>216714.06</v>
      </c>
      <c r="BD56" s="16">
        <v>268686.09000000003</v>
      </c>
      <c r="BE56" s="17">
        <v>2465.6799999999998</v>
      </c>
      <c r="BF56" s="17">
        <v>0</v>
      </c>
      <c r="BG56" s="17">
        <v>0</v>
      </c>
      <c r="BH56" s="17">
        <v>0</v>
      </c>
      <c r="BI56" s="12">
        <v>271151.77</v>
      </c>
    </row>
    <row r="57" spans="1:61" x14ac:dyDescent="0.25">
      <c r="A57" s="4" t="s">
        <v>47</v>
      </c>
      <c r="B57" s="92">
        <v>493589</v>
      </c>
      <c r="C57" s="87">
        <v>1244003</v>
      </c>
      <c r="D57" s="87">
        <v>1100802</v>
      </c>
      <c r="E57" s="87">
        <v>0</v>
      </c>
      <c r="F57" s="87">
        <v>0</v>
      </c>
      <c r="G57" s="93">
        <v>2838394</v>
      </c>
      <c r="H57" s="16">
        <v>144745</v>
      </c>
      <c r="I57" s="17">
        <v>190180</v>
      </c>
      <c r="J57" s="17">
        <v>491295</v>
      </c>
      <c r="K57" s="17">
        <v>0</v>
      </c>
      <c r="L57" s="17">
        <v>0</v>
      </c>
      <c r="M57" s="12">
        <v>826220</v>
      </c>
      <c r="N57" s="16">
        <v>29460</v>
      </c>
      <c r="O57" s="17">
        <v>156128</v>
      </c>
      <c r="P57" s="17">
        <v>609507</v>
      </c>
      <c r="Q57" s="17">
        <v>0</v>
      </c>
      <c r="R57" s="17">
        <v>0</v>
      </c>
      <c r="S57" s="12">
        <v>795095</v>
      </c>
      <c r="T57" s="16">
        <v>80819</v>
      </c>
      <c r="U57" s="17">
        <v>179230</v>
      </c>
      <c r="V57" s="17">
        <v>0</v>
      </c>
      <c r="W57" s="17">
        <v>0</v>
      </c>
      <c r="X57" s="17">
        <v>0</v>
      </c>
      <c r="Y57" s="12">
        <v>260049</v>
      </c>
      <c r="Z57" s="16">
        <v>0</v>
      </c>
      <c r="AA57" s="17">
        <v>0</v>
      </c>
      <c r="AB57" s="17">
        <v>0</v>
      </c>
      <c r="AC57" s="17">
        <v>0</v>
      </c>
      <c r="AD57" s="17">
        <v>0</v>
      </c>
      <c r="AE57" s="12">
        <v>0</v>
      </c>
      <c r="AF57" s="16">
        <v>0</v>
      </c>
      <c r="AG57" s="17">
        <v>0</v>
      </c>
      <c r="AH57" s="17">
        <v>0</v>
      </c>
      <c r="AI57" s="17">
        <v>0</v>
      </c>
      <c r="AJ57" s="17">
        <v>0</v>
      </c>
      <c r="AK57" s="12">
        <v>0</v>
      </c>
      <c r="AL57" s="16">
        <v>98822</v>
      </c>
      <c r="AM57" s="17">
        <v>313455</v>
      </c>
      <c r="AN57" s="17">
        <v>0</v>
      </c>
      <c r="AO57" s="17">
        <v>0</v>
      </c>
      <c r="AP57" s="17">
        <v>0</v>
      </c>
      <c r="AQ57" s="12">
        <v>412277</v>
      </c>
      <c r="AR57" s="16">
        <v>0</v>
      </c>
      <c r="AS57" s="17">
        <v>201673</v>
      </c>
      <c r="AT57" s="17">
        <v>0</v>
      </c>
      <c r="AU57" s="17">
        <v>0</v>
      </c>
      <c r="AV57" s="17">
        <v>0</v>
      </c>
      <c r="AW57" s="12">
        <v>201673</v>
      </c>
      <c r="AX57" s="16">
        <v>139743</v>
      </c>
      <c r="AY57" s="17">
        <v>203337</v>
      </c>
      <c r="AZ57" s="17">
        <v>0</v>
      </c>
      <c r="BA57" s="17">
        <v>0</v>
      </c>
      <c r="BB57" s="17">
        <v>0</v>
      </c>
      <c r="BC57" s="12">
        <v>343080</v>
      </c>
      <c r="BD57" s="16">
        <v>0</v>
      </c>
      <c r="BE57" s="17">
        <v>0</v>
      </c>
      <c r="BF57" s="17">
        <v>0</v>
      </c>
      <c r="BG57" s="17">
        <v>0</v>
      </c>
      <c r="BH57" s="17">
        <v>0</v>
      </c>
      <c r="BI57" s="12">
        <v>0</v>
      </c>
    </row>
    <row r="58" spans="1:61" x14ac:dyDescent="0.25">
      <c r="A58" s="4" t="s">
        <v>48</v>
      </c>
      <c r="B58" s="92">
        <v>2925088</v>
      </c>
      <c r="C58" s="87">
        <v>8272928</v>
      </c>
      <c r="D58" s="87">
        <v>1823711</v>
      </c>
      <c r="E58" s="87">
        <v>0</v>
      </c>
      <c r="F58" s="87">
        <v>1373038</v>
      </c>
      <c r="G58" s="93">
        <v>14394765</v>
      </c>
      <c r="H58" s="16">
        <v>0</v>
      </c>
      <c r="I58" s="17">
        <v>675217</v>
      </c>
      <c r="J58" s="17">
        <v>19626</v>
      </c>
      <c r="K58" s="17">
        <v>0</v>
      </c>
      <c r="L58" s="17">
        <v>291</v>
      </c>
      <c r="M58" s="12">
        <v>695134</v>
      </c>
      <c r="N58" s="16">
        <v>0</v>
      </c>
      <c r="O58" s="17">
        <v>67269</v>
      </c>
      <c r="P58" s="17">
        <v>1954</v>
      </c>
      <c r="Q58" s="17">
        <v>0</v>
      </c>
      <c r="R58" s="17">
        <v>0</v>
      </c>
      <c r="S58" s="12">
        <v>69223</v>
      </c>
      <c r="T58" s="16">
        <v>1041223</v>
      </c>
      <c r="U58" s="17">
        <v>1118045</v>
      </c>
      <c r="V58" s="17">
        <v>501141</v>
      </c>
      <c r="W58" s="17">
        <v>0</v>
      </c>
      <c r="X58" s="17">
        <v>220511</v>
      </c>
      <c r="Y58" s="12">
        <v>2880920</v>
      </c>
      <c r="Z58" s="16">
        <v>0</v>
      </c>
      <c r="AA58" s="17">
        <v>2438787</v>
      </c>
      <c r="AB58" s="17">
        <v>89850</v>
      </c>
      <c r="AC58" s="17">
        <v>0</v>
      </c>
      <c r="AD58" s="17">
        <v>653795</v>
      </c>
      <c r="AE58" s="12">
        <v>3182432</v>
      </c>
      <c r="AF58" s="16">
        <v>0</v>
      </c>
      <c r="AG58" s="17">
        <v>356658</v>
      </c>
      <c r="AH58" s="17">
        <v>1036841</v>
      </c>
      <c r="AI58" s="17">
        <v>0</v>
      </c>
      <c r="AJ58" s="17">
        <v>0</v>
      </c>
      <c r="AK58" s="12">
        <v>1393499</v>
      </c>
      <c r="AL58" s="16">
        <v>127579</v>
      </c>
      <c r="AM58" s="17">
        <v>700683</v>
      </c>
      <c r="AN58" s="17">
        <v>25068</v>
      </c>
      <c r="AO58" s="17">
        <v>0</v>
      </c>
      <c r="AP58" s="17">
        <v>34552</v>
      </c>
      <c r="AQ58" s="12">
        <v>887882</v>
      </c>
      <c r="AR58" s="16">
        <v>0</v>
      </c>
      <c r="AS58" s="17">
        <v>2478954</v>
      </c>
      <c r="AT58" s="17">
        <v>72022</v>
      </c>
      <c r="AU58" s="17">
        <v>0</v>
      </c>
      <c r="AV58" s="17">
        <v>0</v>
      </c>
      <c r="AW58" s="12">
        <v>2550976</v>
      </c>
      <c r="AX58" s="16">
        <v>1287865</v>
      </c>
      <c r="AY58" s="17">
        <v>437315</v>
      </c>
      <c r="AZ58" s="17">
        <v>63204</v>
      </c>
      <c r="BA58" s="17">
        <v>0</v>
      </c>
      <c r="BB58" s="17">
        <v>450255</v>
      </c>
      <c r="BC58" s="12">
        <v>2238639</v>
      </c>
      <c r="BD58" s="16">
        <v>468421</v>
      </c>
      <c r="BE58" s="17">
        <v>0</v>
      </c>
      <c r="BF58" s="17">
        <v>14005</v>
      </c>
      <c r="BG58" s="17">
        <v>0</v>
      </c>
      <c r="BH58" s="17">
        <v>13634</v>
      </c>
      <c r="BI58" s="12">
        <v>496060</v>
      </c>
    </row>
    <row r="59" spans="1:61" x14ac:dyDescent="0.25">
      <c r="A59" s="4" t="s">
        <v>49</v>
      </c>
      <c r="B59" s="92">
        <v>7909900.2854999928</v>
      </c>
      <c r="C59" s="87">
        <v>7733827.1321999999</v>
      </c>
      <c r="D59" s="87">
        <v>725863.16763107828</v>
      </c>
      <c r="E59" s="87">
        <v>0</v>
      </c>
      <c r="F59" s="87">
        <v>423291.79449999996</v>
      </c>
      <c r="G59" s="93">
        <v>16792882.379831072</v>
      </c>
      <c r="H59" s="16">
        <v>0</v>
      </c>
      <c r="I59" s="17">
        <v>1296998.7100000002</v>
      </c>
      <c r="J59" s="17">
        <v>60631.488128180026</v>
      </c>
      <c r="K59" s="17">
        <v>0</v>
      </c>
      <c r="L59" s="17">
        <v>0</v>
      </c>
      <c r="M59" s="12">
        <v>1357630.1981281801</v>
      </c>
      <c r="N59" s="16">
        <v>0</v>
      </c>
      <c r="O59" s="17">
        <v>0</v>
      </c>
      <c r="P59" s="17">
        <v>0</v>
      </c>
      <c r="Q59" s="17">
        <v>0</v>
      </c>
      <c r="R59" s="17">
        <v>0</v>
      </c>
      <c r="S59" s="12">
        <v>0</v>
      </c>
      <c r="T59" s="16">
        <v>1464172.8199999977</v>
      </c>
      <c r="U59" s="17">
        <v>529214.38000000012</v>
      </c>
      <c r="V59" s="17">
        <v>377616.16059794521</v>
      </c>
      <c r="W59" s="17">
        <v>0</v>
      </c>
      <c r="X59" s="17">
        <v>2767.79</v>
      </c>
      <c r="Y59" s="12">
        <v>2373771.150597943</v>
      </c>
      <c r="Z59" s="16">
        <v>903125.24000000011</v>
      </c>
      <c r="AA59" s="17">
        <v>926330.06999999983</v>
      </c>
      <c r="AB59" s="17">
        <v>0</v>
      </c>
      <c r="AC59" s="17">
        <v>0</v>
      </c>
      <c r="AD59" s="17">
        <v>350000</v>
      </c>
      <c r="AE59" s="12">
        <v>2179455.31</v>
      </c>
      <c r="AF59" s="16">
        <v>202688.04999999984</v>
      </c>
      <c r="AG59" s="17">
        <v>3025</v>
      </c>
      <c r="AH59" s="17">
        <v>138621.12770981781</v>
      </c>
      <c r="AI59" s="17">
        <v>0</v>
      </c>
      <c r="AJ59" s="17">
        <v>0</v>
      </c>
      <c r="AK59" s="12">
        <v>344334.17770981765</v>
      </c>
      <c r="AL59" s="16">
        <v>1400962.0399999979</v>
      </c>
      <c r="AM59" s="17">
        <v>2059537.2999999998</v>
      </c>
      <c r="AN59" s="17">
        <v>120731.27910472421</v>
      </c>
      <c r="AO59" s="17">
        <v>0</v>
      </c>
      <c r="AP59" s="17">
        <v>16790.04</v>
      </c>
      <c r="AQ59" s="12">
        <v>3598020.6591047221</v>
      </c>
      <c r="AR59" s="16">
        <v>0</v>
      </c>
      <c r="AS59" s="17">
        <v>1054433.43</v>
      </c>
      <c r="AT59" s="17">
        <v>0</v>
      </c>
      <c r="AU59" s="17">
        <v>0</v>
      </c>
      <c r="AV59" s="17">
        <v>0</v>
      </c>
      <c r="AW59" s="12">
        <v>1054433.43</v>
      </c>
      <c r="AX59" s="16">
        <v>1421977.8400000017</v>
      </c>
      <c r="AY59" s="17">
        <v>393670.72</v>
      </c>
      <c r="AZ59" s="17">
        <v>0</v>
      </c>
      <c r="BA59" s="17">
        <v>0</v>
      </c>
      <c r="BB59" s="17">
        <v>0</v>
      </c>
      <c r="BC59" s="12">
        <v>1815648.5600000017</v>
      </c>
      <c r="BD59" s="16">
        <v>2516974.2954999954</v>
      </c>
      <c r="BE59" s="17">
        <v>1470617.5222000005</v>
      </c>
      <c r="BF59" s="17">
        <v>28263.112090410967</v>
      </c>
      <c r="BG59" s="17">
        <v>0</v>
      </c>
      <c r="BH59" s="17">
        <v>53733.964500000031</v>
      </c>
      <c r="BI59" s="12">
        <v>4069588.8942904072</v>
      </c>
    </row>
    <row r="60" spans="1:61" x14ac:dyDescent="0.25">
      <c r="A60" s="4" t="s">
        <v>50</v>
      </c>
      <c r="B60" s="92">
        <v>415914.94</v>
      </c>
      <c r="C60" s="87">
        <v>1019916.98</v>
      </c>
      <c r="D60" s="87">
        <v>656535.41999999993</v>
      </c>
      <c r="E60" s="87">
        <v>0</v>
      </c>
      <c r="F60" s="87">
        <v>13014.8</v>
      </c>
      <c r="G60" s="93">
        <v>2105382.1399999997</v>
      </c>
      <c r="H60" s="16">
        <v>38100.93</v>
      </c>
      <c r="I60" s="17">
        <v>62954.130000000005</v>
      </c>
      <c r="J60" s="17">
        <v>415662.1</v>
      </c>
      <c r="K60" s="17">
        <v>0</v>
      </c>
      <c r="L60" s="17">
        <v>0</v>
      </c>
      <c r="M60" s="12">
        <v>516717.16</v>
      </c>
      <c r="N60" s="16">
        <v>7237.88</v>
      </c>
      <c r="O60" s="17">
        <v>30409.17</v>
      </c>
      <c r="P60" s="17">
        <v>240873.31999999989</v>
      </c>
      <c r="Q60" s="17">
        <v>0</v>
      </c>
      <c r="R60" s="17">
        <v>0</v>
      </c>
      <c r="S60" s="12">
        <v>278520.36999999988</v>
      </c>
      <c r="T60" s="16">
        <v>257573.33999999997</v>
      </c>
      <c r="U60" s="17">
        <v>46442.619999999995</v>
      </c>
      <c r="V60" s="17">
        <v>0</v>
      </c>
      <c r="W60" s="17">
        <v>0</v>
      </c>
      <c r="X60" s="17">
        <v>0</v>
      </c>
      <c r="Y60" s="12">
        <v>304015.95999999996</v>
      </c>
      <c r="Z60" s="16">
        <v>0</v>
      </c>
      <c r="AA60" s="17">
        <v>0</v>
      </c>
      <c r="AB60" s="17">
        <v>0</v>
      </c>
      <c r="AC60" s="17">
        <v>0</v>
      </c>
      <c r="AD60" s="17">
        <v>13014.8</v>
      </c>
      <c r="AE60" s="12">
        <v>13014.8</v>
      </c>
      <c r="AF60" s="16">
        <v>0</v>
      </c>
      <c r="AG60" s="17">
        <v>4090</v>
      </c>
      <c r="AH60" s="17">
        <v>0</v>
      </c>
      <c r="AI60" s="17">
        <v>0</v>
      </c>
      <c r="AJ60" s="17">
        <v>0</v>
      </c>
      <c r="AK60" s="12">
        <v>4090</v>
      </c>
      <c r="AL60" s="16">
        <v>48685.21</v>
      </c>
      <c r="AM60" s="17">
        <v>302047.75000000006</v>
      </c>
      <c r="AN60" s="17">
        <v>0</v>
      </c>
      <c r="AO60" s="17">
        <v>0</v>
      </c>
      <c r="AP60" s="17">
        <v>0</v>
      </c>
      <c r="AQ60" s="12">
        <v>350732.96000000008</v>
      </c>
      <c r="AR60" s="16">
        <v>0</v>
      </c>
      <c r="AS60" s="17">
        <v>337851.58999999997</v>
      </c>
      <c r="AT60" s="17">
        <v>0</v>
      </c>
      <c r="AU60" s="17">
        <v>0</v>
      </c>
      <c r="AV60" s="17">
        <v>0</v>
      </c>
      <c r="AW60" s="12">
        <v>337851.58999999997</v>
      </c>
      <c r="AX60" s="16">
        <v>64317.579999999994</v>
      </c>
      <c r="AY60" s="17">
        <v>236121.71999999997</v>
      </c>
      <c r="AZ60" s="17">
        <v>0</v>
      </c>
      <c r="BA60" s="17">
        <v>0</v>
      </c>
      <c r="BB60" s="17">
        <v>0</v>
      </c>
      <c r="BC60" s="12">
        <v>300439.3</v>
      </c>
      <c r="BD60" s="16">
        <v>0</v>
      </c>
      <c r="BE60" s="17">
        <v>0</v>
      </c>
      <c r="BF60" s="17">
        <v>0</v>
      </c>
      <c r="BG60" s="17">
        <v>0</v>
      </c>
      <c r="BH60" s="17">
        <v>0</v>
      </c>
      <c r="BI60" s="12">
        <v>0</v>
      </c>
    </row>
    <row r="61" spans="1:61" x14ac:dyDescent="0.25">
      <c r="A61" s="4" t="s">
        <v>51</v>
      </c>
      <c r="B61" s="92">
        <v>7933461.1099999994</v>
      </c>
      <c r="C61" s="87">
        <v>8986052.3200000003</v>
      </c>
      <c r="D61" s="87">
        <v>6914863.9199999999</v>
      </c>
      <c r="E61" s="87">
        <v>0</v>
      </c>
      <c r="F61" s="87">
        <v>1398427.6099999999</v>
      </c>
      <c r="G61" s="93">
        <v>25232804.959999997</v>
      </c>
      <c r="H61" s="16">
        <v>698988.19</v>
      </c>
      <c r="I61" s="17">
        <v>1172484.07</v>
      </c>
      <c r="J61" s="17">
        <v>2902565.17</v>
      </c>
      <c r="K61" s="17">
        <v>0</v>
      </c>
      <c r="L61" s="17">
        <v>0</v>
      </c>
      <c r="M61" s="12">
        <v>4774037.43</v>
      </c>
      <c r="N61" s="16">
        <v>0</v>
      </c>
      <c r="O61" s="17">
        <v>107075.63</v>
      </c>
      <c r="P61" s="17">
        <v>1322240.19</v>
      </c>
      <c r="Q61" s="17">
        <v>0</v>
      </c>
      <c r="R61" s="17">
        <v>0</v>
      </c>
      <c r="S61" s="12">
        <v>1429315.8199999998</v>
      </c>
      <c r="T61" s="16">
        <v>0</v>
      </c>
      <c r="U61" s="17">
        <v>60769.56</v>
      </c>
      <c r="V61" s="17">
        <v>424211.19</v>
      </c>
      <c r="W61" s="17">
        <v>0</v>
      </c>
      <c r="X61" s="17">
        <v>0</v>
      </c>
      <c r="Y61" s="12">
        <v>484980.75</v>
      </c>
      <c r="Z61" s="16">
        <v>0</v>
      </c>
      <c r="AA61" s="17">
        <v>0</v>
      </c>
      <c r="AB61" s="17">
        <v>0</v>
      </c>
      <c r="AC61" s="17">
        <v>0</v>
      </c>
      <c r="AD61" s="17">
        <v>0</v>
      </c>
      <c r="AE61" s="12">
        <v>0</v>
      </c>
      <c r="AF61" s="16">
        <v>0</v>
      </c>
      <c r="AG61" s="17">
        <v>1801111.09</v>
      </c>
      <c r="AH61" s="17">
        <v>0</v>
      </c>
      <c r="AI61" s="17">
        <v>0</v>
      </c>
      <c r="AJ61" s="17">
        <v>1324438.68</v>
      </c>
      <c r="AK61" s="12">
        <v>3125549.77</v>
      </c>
      <c r="AL61" s="16">
        <v>388513.78</v>
      </c>
      <c r="AM61" s="17">
        <v>1807236.58</v>
      </c>
      <c r="AN61" s="17">
        <v>5737.88</v>
      </c>
      <c r="AO61" s="17">
        <v>0</v>
      </c>
      <c r="AP61" s="17">
        <v>7800</v>
      </c>
      <c r="AQ61" s="12">
        <v>2209288.2400000002</v>
      </c>
      <c r="AR61" s="16">
        <v>0</v>
      </c>
      <c r="AS61" s="17">
        <v>0</v>
      </c>
      <c r="AT61" s="17">
        <v>1673599.37</v>
      </c>
      <c r="AU61" s="17">
        <v>0</v>
      </c>
      <c r="AV61" s="17">
        <v>0</v>
      </c>
      <c r="AW61" s="12">
        <v>1673599.37</v>
      </c>
      <c r="AX61" s="16">
        <v>2762559.55</v>
      </c>
      <c r="AY61" s="17">
        <v>1535279.45</v>
      </c>
      <c r="AZ61" s="17">
        <v>0</v>
      </c>
      <c r="BA61" s="17">
        <v>0</v>
      </c>
      <c r="BB61" s="17">
        <v>12394.04</v>
      </c>
      <c r="BC61" s="12">
        <v>4310233.04</v>
      </c>
      <c r="BD61" s="16">
        <v>4083399.59</v>
      </c>
      <c r="BE61" s="17">
        <v>2502095.94</v>
      </c>
      <c r="BF61" s="17">
        <v>586510.12</v>
      </c>
      <c r="BG61" s="17">
        <v>0</v>
      </c>
      <c r="BH61" s="17">
        <v>53794.89</v>
      </c>
      <c r="BI61" s="12">
        <v>7225800.5399999991</v>
      </c>
    </row>
    <row r="62" spans="1:61" x14ac:dyDescent="0.25">
      <c r="A62" s="4" t="s">
        <v>52</v>
      </c>
      <c r="B62" s="92">
        <v>2331510.17</v>
      </c>
      <c r="C62" s="87">
        <v>9669440</v>
      </c>
      <c r="D62" s="87">
        <v>4360199</v>
      </c>
      <c r="E62" s="87">
        <v>0</v>
      </c>
      <c r="F62" s="87">
        <v>9689</v>
      </c>
      <c r="G62" s="93">
        <v>16370838.169999998</v>
      </c>
      <c r="H62" s="16">
        <v>0</v>
      </c>
      <c r="I62" s="17">
        <v>96088.09</v>
      </c>
      <c r="J62" s="17">
        <v>2102173</v>
      </c>
      <c r="K62" s="17">
        <v>0</v>
      </c>
      <c r="L62" s="17">
        <v>0</v>
      </c>
      <c r="M62" s="12">
        <v>2198261.09</v>
      </c>
      <c r="N62" s="16">
        <v>0</v>
      </c>
      <c r="O62" s="17">
        <v>0</v>
      </c>
      <c r="P62" s="17">
        <v>0</v>
      </c>
      <c r="Q62" s="17">
        <v>0</v>
      </c>
      <c r="R62" s="17">
        <v>0</v>
      </c>
      <c r="S62" s="12">
        <v>0</v>
      </c>
      <c r="T62" s="16">
        <v>1437542.73</v>
      </c>
      <c r="U62" s="17">
        <v>420223.48</v>
      </c>
      <c r="V62" s="17">
        <v>1344541</v>
      </c>
      <c r="W62" s="17">
        <v>0</v>
      </c>
      <c r="X62" s="17">
        <v>9129.7000000000007</v>
      </c>
      <c r="Y62" s="12">
        <v>3211436.91</v>
      </c>
      <c r="Z62" s="16">
        <v>0</v>
      </c>
      <c r="AA62" s="17">
        <v>0</v>
      </c>
      <c r="AB62" s="17">
        <v>0</v>
      </c>
      <c r="AC62" s="17">
        <v>0</v>
      </c>
      <c r="AD62" s="17">
        <v>0</v>
      </c>
      <c r="AE62" s="12">
        <v>0</v>
      </c>
      <c r="AF62" s="16">
        <v>7252</v>
      </c>
      <c r="AG62" s="17">
        <v>30370</v>
      </c>
      <c r="AH62" s="17">
        <v>480724</v>
      </c>
      <c r="AI62" s="17">
        <v>0</v>
      </c>
      <c r="AJ62" s="17">
        <v>0</v>
      </c>
      <c r="AK62" s="12">
        <v>518346</v>
      </c>
      <c r="AL62" s="16">
        <v>10581</v>
      </c>
      <c r="AM62" s="17">
        <v>711393.47</v>
      </c>
      <c r="AN62" s="17">
        <v>432761</v>
      </c>
      <c r="AO62" s="17">
        <v>0</v>
      </c>
      <c r="AP62" s="17">
        <v>0</v>
      </c>
      <c r="AQ62" s="12">
        <v>1154735.47</v>
      </c>
      <c r="AR62" s="16">
        <v>75496.490000000005</v>
      </c>
      <c r="AS62" s="17">
        <v>4067005.76</v>
      </c>
      <c r="AT62" s="17">
        <v>0</v>
      </c>
      <c r="AU62" s="17">
        <v>0</v>
      </c>
      <c r="AV62" s="17">
        <v>0</v>
      </c>
      <c r="AW62" s="12">
        <v>4142502.25</v>
      </c>
      <c r="AX62" s="16">
        <v>0</v>
      </c>
      <c r="AY62" s="17">
        <v>4123538.34</v>
      </c>
      <c r="AZ62" s="17">
        <v>0</v>
      </c>
      <c r="BA62" s="17">
        <v>0</v>
      </c>
      <c r="BB62" s="17">
        <v>0</v>
      </c>
      <c r="BC62" s="12">
        <v>4123538.34</v>
      </c>
      <c r="BD62" s="16">
        <v>800637.95</v>
      </c>
      <c r="BE62" s="17">
        <v>220820.86</v>
      </c>
      <c r="BF62" s="17">
        <v>0</v>
      </c>
      <c r="BG62" s="17">
        <v>0</v>
      </c>
      <c r="BH62" s="17">
        <v>559.29999999999995</v>
      </c>
      <c r="BI62" s="12">
        <v>1022018.11</v>
      </c>
    </row>
    <row r="63" spans="1:61" x14ac:dyDescent="0.25">
      <c r="A63" s="4" t="s">
        <v>53</v>
      </c>
      <c r="B63" s="92">
        <v>293818</v>
      </c>
      <c r="C63" s="87">
        <v>728593</v>
      </c>
      <c r="D63" s="87">
        <v>419384</v>
      </c>
      <c r="E63" s="87">
        <v>0</v>
      </c>
      <c r="F63" s="87">
        <v>0</v>
      </c>
      <c r="G63" s="93">
        <v>1441795</v>
      </c>
      <c r="H63" s="16">
        <v>11292</v>
      </c>
      <c r="I63" s="17">
        <v>63267</v>
      </c>
      <c r="J63" s="17">
        <v>232811</v>
      </c>
      <c r="K63" s="17">
        <v>0</v>
      </c>
      <c r="L63" s="17">
        <v>0</v>
      </c>
      <c r="M63" s="12">
        <v>307370</v>
      </c>
      <c r="N63" s="16">
        <v>0</v>
      </c>
      <c r="O63" s="17">
        <v>0</v>
      </c>
      <c r="P63" s="17">
        <v>186573</v>
      </c>
      <c r="Q63" s="17">
        <v>0</v>
      </c>
      <c r="R63" s="17">
        <v>0</v>
      </c>
      <c r="S63" s="12">
        <v>186573</v>
      </c>
      <c r="T63" s="16">
        <v>0</v>
      </c>
      <c r="U63" s="17">
        <v>0</v>
      </c>
      <c r="V63" s="17">
        <v>0</v>
      </c>
      <c r="W63" s="17">
        <v>0</v>
      </c>
      <c r="X63" s="17">
        <v>0</v>
      </c>
      <c r="Y63" s="12">
        <v>0</v>
      </c>
      <c r="Z63" s="16">
        <v>20614</v>
      </c>
      <c r="AA63" s="17">
        <v>10327</v>
      </c>
      <c r="AB63" s="17">
        <v>0</v>
      </c>
      <c r="AC63" s="17">
        <v>0</v>
      </c>
      <c r="AD63" s="17">
        <v>0</v>
      </c>
      <c r="AE63" s="12">
        <v>30941</v>
      </c>
      <c r="AF63" s="16">
        <v>0</v>
      </c>
      <c r="AG63" s="17">
        <v>0</v>
      </c>
      <c r="AH63" s="17">
        <v>0</v>
      </c>
      <c r="AI63" s="17">
        <v>0</v>
      </c>
      <c r="AJ63" s="17">
        <v>0</v>
      </c>
      <c r="AK63" s="12">
        <v>0</v>
      </c>
      <c r="AL63" s="16">
        <v>133155</v>
      </c>
      <c r="AM63" s="17">
        <v>578595</v>
      </c>
      <c r="AN63" s="17">
        <v>0</v>
      </c>
      <c r="AO63" s="17">
        <v>0</v>
      </c>
      <c r="AP63" s="17">
        <v>0</v>
      </c>
      <c r="AQ63" s="12">
        <v>711750</v>
      </c>
      <c r="AR63" s="16">
        <v>0</v>
      </c>
      <c r="AS63" s="17">
        <v>75852</v>
      </c>
      <c r="AT63" s="17">
        <v>0</v>
      </c>
      <c r="AU63" s="17">
        <v>0</v>
      </c>
      <c r="AV63" s="17">
        <v>0</v>
      </c>
      <c r="AW63" s="12">
        <v>75852</v>
      </c>
      <c r="AX63" s="16">
        <v>0</v>
      </c>
      <c r="AY63" s="17">
        <v>0</v>
      </c>
      <c r="AZ63" s="17">
        <v>0</v>
      </c>
      <c r="BA63" s="17">
        <v>0</v>
      </c>
      <c r="BB63" s="17">
        <v>0</v>
      </c>
      <c r="BC63" s="12">
        <v>0</v>
      </c>
      <c r="BD63" s="16">
        <v>128757</v>
      </c>
      <c r="BE63" s="17">
        <v>552</v>
      </c>
      <c r="BF63" s="17">
        <v>0</v>
      </c>
      <c r="BG63" s="17">
        <v>0</v>
      </c>
      <c r="BH63" s="17">
        <v>0</v>
      </c>
      <c r="BI63" s="12">
        <v>129309</v>
      </c>
    </row>
    <row r="64" spans="1:61" x14ac:dyDescent="0.25">
      <c r="A64" s="4" t="s">
        <v>54</v>
      </c>
      <c r="B64" s="92">
        <v>796880</v>
      </c>
      <c r="C64" s="87">
        <v>810699</v>
      </c>
      <c r="D64" s="87">
        <v>135150</v>
      </c>
      <c r="E64" s="87">
        <v>0</v>
      </c>
      <c r="F64" s="87">
        <v>0</v>
      </c>
      <c r="G64" s="93">
        <v>1742729</v>
      </c>
      <c r="H64" s="16">
        <v>37371</v>
      </c>
      <c r="I64" s="17">
        <v>165335</v>
      </c>
      <c r="J64" s="17">
        <v>135150</v>
      </c>
      <c r="K64" s="17">
        <v>0</v>
      </c>
      <c r="L64" s="17">
        <v>0</v>
      </c>
      <c r="M64" s="12">
        <v>337856</v>
      </c>
      <c r="N64" s="16">
        <v>0</v>
      </c>
      <c r="O64" s="17">
        <v>0</v>
      </c>
      <c r="P64" s="17">
        <v>0</v>
      </c>
      <c r="Q64" s="17">
        <v>0</v>
      </c>
      <c r="R64" s="17">
        <v>0</v>
      </c>
      <c r="S64" s="12">
        <v>0</v>
      </c>
      <c r="T64" s="16">
        <v>0</v>
      </c>
      <c r="U64" s="17">
        <v>0</v>
      </c>
      <c r="V64" s="17">
        <v>0</v>
      </c>
      <c r="W64" s="17">
        <v>0</v>
      </c>
      <c r="X64" s="17">
        <v>0</v>
      </c>
      <c r="Y64" s="12">
        <v>0</v>
      </c>
      <c r="Z64" s="16">
        <v>0</v>
      </c>
      <c r="AA64" s="17">
        <v>0</v>
      </c>
      <c r="AB64" s="17">
        <v>0</v>
      </c>
      <c r="AC64" s="17">
        <v>0</v>
      </c>
      <c r="AD64" s="17">
        <v>0</v>
      </c>
      <c r="AE64" s="12">
        <v>0</v>
      </c>
      <c r="AF64" s="16">
        <v>0</v>
      </c>
      <c r="AG64" s="17">
        <v>0</v>
      </c>
      <c r="AH64" s="17">
        <v>0</v>
      </c>
      <c r="AI64" s="17">
        <v>0</v>
      </c>
      <c r="AJ64" s="17">
        <v>0</v>
      </c>
      <c r="AK64" s="12">
        <v>0</v>
      </c>
      <c r="AL64" s="16">
        <v>0</v>
      </c>
      <c r="AM64" s="17">
        <v>76070</v>
      </c>
      <c r="AN64" s="17">
        <v>0</v>
      </c>
      <c r="AO64" s="17">
        <v>0</v>
      </c>
      <c r="AP64" s="17">
        <v>0</v>
      </c>
      <c r="AQ64" s="12">
        <v>76070</v>
      </c>
      <c r="AR64" s="16">
        <v>0</v>
      </c>
      <c r="AS64" s="17">
        <v>132065</v>
      </c>
      <c r="AT64" s="17">
        <v>0</v>
      </c>
      <c r="AU64" s="17">
        <v>0</v>
      </c>
      <c r="AV64" s="17">
        <v>0</v>
      </c>
      <c r="AW64" s="12">
        <v>132065</v>
      </c>
      <c r="AX64" s="16">
        <v>308080</v>
      </c>
      <c r="AY64" s="17">
        <v>111137</v>
      </c>
      <c r="AZ64" s="17">
        <v>0</v>
      </c>
      <c r="BA64" s="17">
        <v>0</v>
      </c>
      <c r="BB64" s="17">
        <v>0</v>
      </c>
      <c r="BC64" s="12">
        <v>419217</v>
      </c>
      <c r="BD64" s="16">
        <v>451429</v>
      </c>
      <c r="BE64" s="17">
        <v>326092</v>
      </c>
      <c r="BF64" s="17">
        <v>0</v>
      </c>
      <c r="BG64" s="17">
        <v>0</v>
      </c>
      <c r="BH64" s="17">
        <v>0</v>
      </c>
      <c r="BI64" s="12">
        <v>777521</v>
      </c>
    </row>
    <row r="65" spans="1:61" x14ac:dyDescent="0.25">
      <c r="A65" s="4" t="s">
        <v>55</v>
      </c>
      <c r="B65" s="92">
        <v>132490</v>
      </c>
      <c r="C65" s="87">
        <v>771380</v>
      </c>
      <c r="D65" s="87">
        <v>560921</v>
      </c>
      <c r="E65" s="87">
        <v>0</v>
      </c>
      <c r="F65" s="87">
        <v>0</v>
      </c>
      <c r="G65" s="93">
        <v>1464791</v>
      </c>
      <c r="H65" s="16">
        <v>41123</v>
      </c>
      <c r="I65" s="17">
        <v>195380</v>
      </c>
      <c r="J65" s="17">
        <v>420729</v>
      </c>
      <c r="K65" s="17">
        <v>0</v>
      </c>
      <c r="L65" s="17">
        <v>0</v>
      </c>
      <c r="M65" s="12">
        <v>657232</v>
      </c>
      <c r="N65" s="16">
        <v>0</v>
      </c>
      <c r="O65" s="17">
        <v>90000</v>
      </c>
      <c r="P65" s="17">
        <v>103693</v>
      </c>
      <c r="Q65" s="17">
        <v>0</v>
      </c>
      <c r="R65" s="17">
        <v>0</v>
      </c>
      <c r="S65" s="12">
        <v>193693</v>
      </c>
      <c r="T65" s="16">
        <v>33490</v>
      </c>
      <c r="U65" s="17">
        <v>92433</v>
      </c>
      <c r="V65" s="17">
        <v>3825</v>
      </c>
      <c r="W65" s="17">
        <v>0</v>
      </c>
      <c r="X65" s="17">
        <v>0</v>
      </c>
      <c r="Y65" s="12">
        <v>129748</v>
      </c>
      <c r="Z65" s="16">
        <v>0</v>
      </c>
      <c r="AA65" s="17">
        <v>0</v>
      </c>
      <c r="AB65" s="17">
        <v>0</v>
      </c>
      <c r="AC65" s="17">
        <v>0</v>
      </c>
      <c r="AD65" s="17">
        <v>0</v>
      </c>
      <c r="AE65" s="12">
        <v>0</v>
      </c>
      <c r="AF65" s="16">
        <v>0</v>
      </c>
      <c r="AG65" s="17">
        <v>14383</v>
      </c>
      <c r="AH65" s="17">
        <v>0</v>
      </c>
      <c r="AI65" s="17">
        <v>0</v>
      </c>
      <c r="AJ65" s="17">
        <v>0</v>
      </c>
      <c r="AK65" s="12">
        <v>14383</v>
      </c>
      <c r="AL65" s="16">
        <v>3999</v>
      </c>
      <c r="AM65" s="17">
        <v>6757</v>
      </c>
      <c r="AN65" s="17">
        <v>317</v>
      </c>
      <c r="AO65" s="17">
        <v>0</v>
      </c>
      <c r="AP65" s="17">
        <v>0</v>
      </c>
      <c r="AQ65" s="12">
        <v>11073</v>
      </c>
      <c r="AR65" s="16">
        <v>0</v>
      </c>
      <c r="AS65" s="17">
        <v>96754</v>
      </c>
      <c r="AT65" s="17">
        <v>0</v>
      </c>
      <c r="AU65" s="17">
        <v>0</v>
      </c>
      <c r="AV65" s="17">
        <v>0</v>
      </c>
      <c r="AW65" s="12">
        <v>96754</v>
      </c>
      <c r="AX65" s="16">
        <v>26356</v>
      </c>
      <c r="AY65" s="17">
        <v>126798</v>
      </c>
      <c r="AZ65" s="17">
        <v>2205</v>
      </c>
      <c r="BA65" s="17">
        <v>0</v>
      </c>
      <c r="BB65" s="17">
        <v>0</v>
      </c>
      <c r="BC65" s="12">
        <v>155359</v>
      </c>
      <c r="BD65" s="16">
        <v>27522</v>
      </c>
      <c r="BE65" s="17">
        <v>148875</v>
      </c>
      <c r="BF65" s="17">
        <v>30152</v>
      </c>
      <c r="BG65" s="17">
        <v>0</v>
      </c>
      <c r="BH65" s="17">
        <v>0</v>
      </c>
      <c r="BI65" s="12">
        <v>206549</v>
      </c>
    </row>
    <row r="66" spans="1:61" x14ac:dyDescent="0.25">
      <c r="A66" s="4" t="s">
        <v>56</v>
      </c>
      <c r="B66" s="92">
        <v>2099000</v>
      </c>
      <c r="C66" s="87">
        <v>1399000</v>
      </c>
      <c r="D66" s="87">
        <v>1962000</v>
      </c>
      <c r="E66" s="87">
        <v>0</v>
      </c>
      <c r="F66" s="87">
        <v>43000</v>
      </c>
      <c r="G66" s="93">
        <v>5503000</v>
      </c>
      <c r="H66" s="16">
        <v>0</v>
      </c>
      <c r="I66" s="17">
        <v>40000</v>
      </c>
      <c r="J66" s="17">
        <v>878000</v>
      </c>
      <c r="K66" s="17">
        <v>0</v>
      </c>
      <c r="L66" s="17">
        <v>0</v>
      </c>
      <c r="M66" s="12">
        <v>918000</v>
      </c>
      <c r="N66" s="16">
        <v>0</v>
      </c>
      <c r="O66" s="17">
        <v>0</v>
      </c>
      <c r="P66" s="17">
        <v>525000</v>
      </c>
      <c r="Q66" s="17">
        <v>0</v>
      </c>
      <c r="R66" s="17">
        <v>0</v>
      </c>
      <c r="S66" s="12">
        <v>525000</v>
      </c>
      <c r="T66" s="16">
        <v>0</v>
      </c>
      <c r="U66" s="17">
        <v>0</v>
      </c>
      <c r="V66" s="17">
        <v>227000</v>
      </c>
      <c r="W66" s="17">
        <v>0</v>
      </c>
      <c r="X66" s="17">
        <v>0</v>
      </c>
      <c r="Y66" s="12">
        <v>227000</v>
      </c>
      <c r="Z66" s="16">
        <v>0</v>
      </c>
      <c r="AA66" s="17">
        <v>0</v>
      </c>
      <c r="AB66" s="17">
        <v>0</v>
      </c>
      <c r="AC66" s="17">
        <v>0</v>
      </c>
      <c r="AD66" s="17">
        <v>25000</v>
      </c>
      <c r="AE66" s="12">
        <v>25000</v>
      </c>
      <c r="AF66" s="16">
        <v>0</v>
      </c>
      <c r="AG66" s="17">
        <v>0</v>
      </c>
      <c r="AH66" s="17">
        <v>0</v>
      </c>
      <c r="AI66" s="17">
        <v>0</v>
      </c>
      <c r="AJ66" s="17">
        <v>0</v>
      </c>
      <c r="AK66" s="12">
        <v>0</v>
      </c>
      <c r="AL66" s="16">
        <v>0</v>
      </c>
      <c r="AM66" s="17">
        <v>373000</v>
      </c>
      <c r="AN66" s="17">
        <v>147000</v>
      </c>
      <c r="AO66" s="17">
        <v>0</v>
      </c>
      <c r="AP66" s="17">
        <v>0</v>
      </c>
      <c r="AQ66" s="12">
        <v>520000</v>
      </c>
      <c r="AR66" s="16">
        <v>0</v>
      </c>
      <c r="AS66" s="17">
        <v>0</v>
      </c>
      <c r="AT66" s="17">
        <v>99000</v>
      </c>
      <c r="AU66" s="17">
        <v>0</v>
      </c>
      <c r="AV66" s="17">
        <v>0</v>
      </c>
      <c r="AW66" s="12">
        <v>99000</v>
      </c>
      <c r="AX66" s="16">
        <v>306000</v>
      </c>
      <c r="AY66" s="17">
        <v>14000</v>
      </c>
      <c r="AZ66" s="17">
        <v>86000</v>
      </c>
      <c r="BA66" s="17">
        <v>0</v>
      </c>
      <c r="BB66" s="17">
        <v>0</v>
      </c>
      <c r="BC66" s="12">
        <v>406000</v>
      </c>
      <c r="BD66" s="16">
        <v>1793000</v>
      </c>
      <c r="BE66" s="17">
        <v>972000</v>
      </c>
      <c r="BF66" s="17">
        <v>0</v>
      </c>
      <c r="BG66" s="17">
        <v>0</v>
      </c>
      <c r="BH66" s="17">
        <v>18000</v>
      </c>
      <c r="BI66" s="12">
        <v>2783000</v>
      </c>
    </row>
    <row r="67" spans="1:61" x14ac:dyDescent="0.25">
      <c r="A67" s="4" t="s">
        <v>57</v>
      </c>
      <c r="B67" s="92">
        <v>63058.64</v>
      </c>
      <c r="C67" s="87">
        <v>51705.85</v>
      </c>
      <c r="D67" s="87">
        <v>575440.9</v>
      </c>
      <c r="E67" s="87">
        <v>0</v>
      </c>
      <c r="F67" s="87">
        <v>35501.97</v>
      </c>
      <c r="G67" s="93">
        <v>725707.36</v>
      </c>
      <c r="H67" s="16">
        <v>610</v>
      </c>
      <c r="I67" s="17">
        <v>3067</v>
      </c>
      <c r="J67" s="17">
        <v>325369.95</v>
      </c>
      <c r="K67" s="17">
        <v>0</v>
      </c>
      <c r="L67" s="17">
        <v>0</v>
      </c>
      <c r="M67" s="12">
        <v>329046.95</v>
      </c>
      <c r="N67" s="16">
        <v>1335</v>
      </c>
      <c r="O67" s="17">
        <v>6715</v>
      </c>
      <c r="P67" s="17">
        <v>232479.66</v>
      </c>
      <c r="Q67" s="17">
        <v>0</v>
      </c>
      <c r="R67" s="17">
        <v>0</v>
      </c>
      <c r="S67" s="12">
        <v>240529.66</v>
      </c>
      <c r="T67" s="16">
        <v>0</v>
      </c>
      <c r="U67" s="17">
        <v>0</v>
      </c>
      <c r="V67" s="17">
        <v>0</v>
      </c>
      <c r="W67" s="17">
        <v>0</v>
      </c>
      <c r="X67" s="17">
        <v>0</v>
      </c>
      <c r="Y67" s="12">
        <v>0</v>
      </c>
      <c r="Z67" s="16">
        <v>0</v>
      </c>
      <c r="AA67" s="17">
        <v>0</v>
      </c>
      <c r="AB67" s="17">
        <v>0</v>
      </c>
      <c r="AC67" s="17">
        <v>0</v>
      </c>
      <c r="AD67" s="17">
        <v>0</v>
      </c>
      <c r="AE67" s="12">
        <v>0</v>
      </c>
      <c r="AF67" s="16">
        <v>0</v>
      </c>
      <c r="AG67" s="17">
        <v>0</v>
      </c>
      <c r="AH67" s="17">
        <v>0</v>
      </c>
      <c r="AI67" s="17">
        <v>0</v>
      </c>
      <c r="AJ67" s="17">
        <v>0</v>
      </c>
      <c r="AK67" s="12">
        <v>0</v>
      </c>
      <c r="AL67" s="16">
        <v>2259.8200000000002</v>
      </c>
      <c r="AM67" s="17">
        <v>2312.4699999999998</v>
      </c>
      <c r="AN67" s="17">
        <v>17591.29</v>
      </c>
      <c r="AO67" s="17">
        <v>0</v>
      </c>
      <c r="AP67" s="17">
        <v>0</v>
      </c>
      <c r="AQ67" s="12">
        <v>22163.58</v>
      </c>
      <c r="AR67" s="16">
        <v>0</v>
      </c>
      <c r="AS67" s="17">
        <v>37783.589999999997</v>
      </c>
      <c r="AT67" s="17">
        <v>0</v>
      </c>
      <c r="AU67" s="17">
        <v>0</v>
      </c>
      <c r="AV67" s="17">
        <v>35501.97</v>
      </c>
      <c r="AW67" s="12">
        <v>73285.56</v>
      </c>
      <c r="AX67" s="16">
        <v>0</v>
      </c>
      <c r="AY67" s="17">
        <v>0</v>
      </c>
      <c r="AZ67" s="17">
        <v>0</v>
      </c>
      <c r="BA67" s="17">
        <v>0</v>
      </c>
      <c r="BB67" s="17">
        <v>0</v>
      </c>
      <c r="BC67" s="12">
        <v>0</v>
      </c>
      <c r="BD67" s="16">
        <v>58853.82</v>
      </c>
      <c r="BE67" s="17">
        <v>1827.79</v>
      </c>
      <c r="BF67" s="17">
        <v>0</v>
      </c>
      <c r="BG67" s="17">
        <v>0</v>
      </c>
      <c r="BH67" s="17">
        <v>0</v>
      </c>
      <c r="BI67" s="12">
        <v>60681.61</v>
      </c>
    </row>
    <row r="68" spans="1:61" x14ac:dyDescent="0.25">
      <c r="A68" s="4" t="s">
        <v>58</v>
      </c>
      <c r="B68" s="92">
        <v>9760800</v>
      </c>
      <c r="C68" s="87">
        <v>14669276</v>
      </c>
      <c r="D68" s="87">
        <v>0</v>
      </c>
      <c r="E68" s="87">
        <v>0</v>
      </c>
      <c r="F68" s="87">
        <v>4682948</v>
      </c>
      <c r="G68" s="93">
        <v>29113024</v>
      </c>
      <c r="H68" s="16">
        <v>0</v>
      </c>
      <c r="I68" s="17">
        <v>9108</v>
      </c>
      <c r="J68" s="17">
        <v>0</v>
      </c>
      <c r="K68" s="17">
        <v>0</v>
      </c>
      <c r="L68" s="17">
        <v>0</v>
      </c>
      <c r="M68" s="12">
        <v>9108</v>
      </c>
      <c r="N68" s="16">
        <v>0</v>
      </c>
      <c r="O68" s="17">
        <v>349696</v>
      </c>
      <c r="P68" s="17">
        <v>0</v>
      </c>
      <c r="Q68" s="17">
        <v>0</v>
      </c>
      <c r="R68" s="17">
        <v>0</v>
      </c>
      <c r="S68" s="12">
        <v>349696</v>
      </c>
      <c r="T68" s="16">
        <v>1243985</v>
      </c>
      <c r="U68" s="17">
        <v>1711704</v>
      </c>
      <c r="V68" s="17">
        <v>0</v>
      </c>
      <c r="W68" s="17">
        <v>0</v>
      </c>
      <c r="X68" s="17">
        <v>0</v>
      </c>
      <c r="Y68" s="12">
        <v>2955689</v>
      </c>
      <c r="Z68" s="16">
        <v>2471594</v>
      </c>
      <c r="AA68" s="17">
        <v>464711</v>
      </c>
      <c r="AB68" s="17">
        <v>0</v>
      </c>
      <c r="AC68" s="17">
        <v>0</v>
      </c>
      <c r="AD68" s="17">
        <v>17110</v>
      </c>
      <c r="AE68" s="12">
        <v>2953415</v>
      </c>
      <c r="AF68" s="16">
        <v>59602</v>
      </c>
      <c r="AG68" s="17">
        <v>5691578</v>
      </c>
      <c r="AH68" s="17">
        <v>0</v>
      </c>
      <c r="AI68" s="17">
        <v>0</v>
      </c>
      <c r="AJ68" s="17">
        <v>4561310</v>
      </c>
      <c r="AK68" s="12">
        <v>10312490</v>
      </c>
      <c r="AL68" s="16">
        <v>205908</v>
      </c>
      <c r="AM68" s="17">
        <v>4515770</v>
      </c>
      <c r="AN68" s="17">
        <v>0</v>
      </c>
      <c r="AO68" s="17">
        <v>0</v>
      </c>
      <c r="AP68" s="17">
        <v>1488</v>
      </c>
      <c r="AQ68" s="12">
        <v>4723166</v>
      </c>
      <c r="AR68" s="16">
        <v>0</v>
      </c>
      <c r="AS68" s="17">
        <v>0</v>
      </c>
      <c r="AT68" s="17">
        <v>0</v>
      </c>
      <c r="AU68" s="17">
        <v>0</v>
      </c>
      <c r="AV68" s="17">
        <v>0</v>
      </c>
      <c r="AW68" s="12">
        <v>0</v>
      </c>
      <c r="AX68" s="16">
        <v>4568138</v>
      </c>
      <c r="AY68" s="17">
        <v>1788781</v>
      </c>
      <c r="AZ68" s="17">
        <v>0</v>
      </c>
      <c r="BA68" s="17">
        <v>0</v>
      </c>
      <c r="BB68" s="17">
        <v>87478</v>
      </c>
      <c r="BC68" s="12">
        <v>6444397</v>
      </c>
      <c r="BD68" s="16">
        <v>1211573</v>
      </c>
      <c r="BE68" s="17">
        <v>137928</v>
      </c>
      <c r="BF68" s="17">
        <v>0</v>
      </c>
      <c r="BG68" s="17">
        <v>0</v>
      </c>
      <c r="BH68" s="17">
        <v>15562</v>
      </c>
      <c r="BI68" s="12">
        <v>1365063</v>
      </c>
    </row>
    <row r="69" spans="1:61" x14ac:dyDescent="0.25">
      <c r="A69" s="4" t="s">
        <v>59</v>
      </c>
      <c r="B69" s="92">
        <v>253377</v>
      </c>
      <c r="C69" s="87">
        <v>251561</v>
      </c>
      <c r="D69" s="87">
        <v>174660</v>
      </c>
      <c r="E69" s="87">
        <v>0</v>
      </c>
      <c r="F69" s="87">
        <v>0</v>
      </c>
      <c r="G69" s="93">
        <v>679598</v>
      </c>
      <c r="H69" s="16">
        <v>13462</v>
      </c>
      <c r="I69" s="17">
        <v>18732</v>
      </c>
      <c r="J69" s="17">
        <v>37307</v>
      </c>
      <c r="K69" s="17">
        <v>0</v>
      </c>
      <c r="L69" s="17">
        <v>0</v>
      </c>
      <c r="M69" s="12">
        <v>69501</v>
      </c>
      <c r="N69" s="16">
        <v>5635</v>
      </c>
      <c r="O69" s="17">
        <v>11875</v>
      </c>
      <c r="P69" s="17">
        <v>71006</v>
      </c>
      <c r="Q69" s="17">
        <v>0</v>
      </c>
      <c r="R69" s="17">
        <v>0</v>
      </c>
      <c r="S69" s="12">
        <v>88516</v>
      </c>
      <c r="T69" s="16">
        <v>124180</v>
      </c>
      <c r="U69" s="17">
        <v>126596</v>
      </c>
      <c r="V69" s="17">
        <v>0</v>
      </c>
      <c r="W69" s="17">
        <v>0</v>
      </c>
      <c r="X69" s="17">
        <v>0</v>
      </c>
      <c r="Y69" s="12">
        <v>250776</v>
      </c>
      <c r="Z69" s="16">
        <v>0</v>
      </c>
      <c r="AA69" s="17">
        <v>0</v>
      </c>
      <c r="AB69" s="17">
        <v>0</v>
      </c>
      <c r="AC69" s="17">
        <v>0</v>
      </c>
      <c r="AD69" s="17">
        <v>0</v>
      </c>
      <c r="AE69" s="12">
        <v>0</v>
      </c>
      <c r="AF69" s="16">
        <v>0</v>
      </c>
      <c r="AG69" s="17">
        <v>0</v>
      </c>
      <c r="AH69" s="17">
        <v>442</v>
      </c>
      <c r="AI69" s="17">
        <v>0</v>
      </c>
      <c r="AJ69" s="17">
        <v>0</v>
      </c>
      <c r="AK69" s="12">
        <v>442</v>
      </c>
      <c r="AL69" s="16">
        <v>5341</v>
      </c>
      <c r="AM69" s="17">
        <v>19617</v>
      </c>
      <c r="AN69" s="17">
        <v>65905</v>
      </c>
      <c r="AO69" s="17">
        <v>0</v>
      </c>
      <c r="AP69" s="17">
        <v>0</v>
      </c>
      <c r="AQ69" s="12">
        <v>90863</v>
      </c>
      <c r="AR69" s="16">
        <v>0</v>
      </c>
      <c r="AS69" s="17">
        <v>32297</v>
      </c>
      <c r="AT69" s="17">
        <v>0</v>
      </c>
      <c r="AU69" s="17">
        <v>0</v>
      </c>
      <c r="AV69" s="17">
        <v>0</v>
      </c>
      <c r="AW69" s="12">
        <v>32297</v>
      </c>
      <c r="AX69" s="16">
        <v>30535</v>
      </c>
      <c r="AY69" s="17">
        <v>19019</v>
      </c>
      <c r="AZ69" s="17">
        <v>0</v>
      </c>
      <c r="BA69" s="17">
        <v>0</v>
      </c>
      <c r="BB69" s="17">
        <v>0</v>
      </c>
      <c r="BC69" s="12">
        <v>49554</v>
      </c>
      <c r="BD69" s="16">
        <v>74224</v>
      </c>
      <c r="BE69" s="17">
        <v>23425</v>
      </c>
      <c r="BF69" s="17">
        <v>0</v>
      </c>
      <c r="BG69" s="17">
        <v>0</v>
      </c>
      <c r="BH69" s="17">
        <v>0</v>
      </c>
      <c r="BI69" s="12">
        <v>97649</v>
      </c>
    </row>
    <row r="70" spans="1:61" x14ac:dyDescent="0.25">
      <c r="A70" s="4" t="s">
        <v>60</v>
      </c>
      <c r="B70" s="92">
        <v>266117.29772432864</v>
      </c>
      <c r="C70" s="87">
        <v>479200.5686</v>
      </c>
      <c r="D70" s="87">
        <v>111634.04125883193</v>
      </c>
      <c r="E70" s="87">
        <v>0</v>
      </c>
      <c r="F70" s="87">
        <v>8793.3131999999987</v>
      </c>
      <c r="G70" s="93">
        <v>865745.22078316053</v>
      </c>
      <c r="H70" s="16">
        <v>31626.334324479292</v>
      </c>
      <c r="I70" s="17">
        <v>88491.862999999998</v>
      </c>
      <c r="J70" s="17">
        <v>51615.709972324192</v>
      </c>
      <c r="K70" s="17">
        <v>0</v>
      </c>
      <c r="L70" s="17">
        <v>1825.7139999999999</v>
      </c>
      <c r="M70" s="12">
        <v>173559.6212968035</v>
      </c>
      <c r="N70" s="16">
        <v>28347.061095879293</v>
      </c>
      <c r="O70" s="17">
        <v>15141.5942</v>
      </c>
      <c r="P70" s="17">
        <v>4394.1900713945188</v>
      </c>
      <c r="Q70" s="17">
        <v>0</v>
      </c>
      <c r="R70" s="17">
        <v>1095.4284</v>
      </c>
      <c r="S70" s="12">
        <v>48978.273767273808</v>
      </c>
      <c r="T70" s="16">
        <v>63489.287975348227</v>
      </c>
      <c r="U70" s="17">
        <v>22623.103199999998</v>
      </c>
      <c r="V70" s="17">
        <v>5784.0154013945184</v>
      </c>
      <c r="W70" s="17">
        <v>0</v>
      </c>
      <c r="X70" s="17">
        <v>1095.4284</v>
      </c>
      <c r="Y70" s="12">
        <v>92991.834976742743</v>
      </c>
      <c r="Z70" s="16">
        <v>0</v>
      </c>
      <c r="AA70" s="17">
        <v>0</v>
      </c>
      <c r="AB70" s="17">
        <v>0</v>
      </c>
      <c r="AC70" s="17">
        <v>0</v>
      </c>
      <c r="AD70" s="17">
        <v>1855.6</v>
      </c>
      <c r="AE70" s="12">
        <v>1855.6</v>
      </c>
      <c r="AF70" s="16">
        <v>0</v>
      </c>
      <c r="AG70" s="17">
        <v>0</v>
      </c>
      <c r="AH70" s="17">
        <v>0</v>
      </c>
      <c r="AI70" s="17">
        <v>0</v>
      </c>
      <c r="AJ70" s="17">
        <v>0</v>
      </c>
      <c r="AK70" s="12">
        <v>0</v>
      </c>
      <c r="AL70" s="16">
        <v>98631.514854817171</v>
      </c>
      <c r="AM70" s="17">
        <v>35985.302199999991</v>
      </c>
      <c r="AN70" s="17">
        <v>42670.900731394511</v>
      </c>
      <c r="AO70" s="17">
        <v>0</v>
      </c>
      <c r="AP70" s="17">
        <v>1095.4284</v>
      </c>
      <c r="AQ70" s="12">
        <v>178383.14618621167</v>
      </c>
      <c r="AR70" s="16">
        <v>16632.985469389645</v>
      </c>
      <c r="AS70" s="17">
        <v>191958.8812</v>
      </c>
      <c r="AT70" s="17">
        <v>3930.9149613945187</v>
      </c>
      <c r="AU70" s="17">
        <v>0</v>
      </c>
      <c r="AV70" s="17">
        <v>1095.4284</v>
      </c>
      <c r="AW70" s="12">
        <v>213618.21003078416</v>
      </c>
      <c r="AX70" s="16">
        <v>26707.424481579292</v>
      </c>
      <c r="AY70" s="17">
        <v>124999.8248</v>
      </c>
      <c r="AZ70" s="17">
        <v>3238.3101209296792</v>
      </c>
      <c r="BA70" s="17">
        <v>0</v>
      </c>
      <c r="BB70" s="17">
        <v>730.28560000000004</v>
      </c>
      <c r="BC70" s="12">
        <v>155675.84500250896</v>
      </c>
      <c r="BD70" s="16">
        <v>682.68952283571707</v>
      </c>
      <c r="BE70" s="17">
        <v>0</v>
      </c>
      <c r="BF70" s="17">
        <v>0</v>
      </c>
      <c r="BG70" s="17">
        <v>0</v>
      </c>
      <c r="BH70" s="17">
        <v>0</v>
      </c>
      <c r="BI70" s="12">
        <v>682.68952283571707</v>
      </c>
    </row>
    <row r="71" spans="1:61" x14ac:dyDescent="0.25">
      <c r="A71" s="4" t="s">
        <v>61</v>
      </c>
      <c r="B71" s="92">
        <v>83086</v>
      </c>
      <c r="C71" s="87">
        <v>180543.97000000003</v>
      </c>
      <c r="D71" s="87">
        <v>477898</v>
      </c>
      <c r="E71" s="87">
        <v>0</v>
      </c>
      <c r="F71" s="87">
        <v>0</v>
      </c>
      <c r="G71" s="93">
        <v>741527.97</v>
      </c>
      <c r="H71" s="16">
        <v>82484</v>
      </c>
      <c r="I71" s="17">
        <v>138830.89000000001</v>
      </c>
      <c r="J71" s="17">
        <v>236095</v>
      </c>
      <c r="K71" s="17">
        <v>0</v>
      </c>
      <c r="L71" s="17">
        <v>0</v>
      </c>
      <c r="M71" s="12">
        <v>457409.89</v>
      </c>
      <c r="N71" s="16">
        <v>0</v>
      </c>
      <c r="O71" s="17">
        <v>0</v>
      </c>
      <c r="P71" s="17">
        <v>178409</v>
      </c>
      <c r="Q71" s="17">
        <v>0</v>
      </c>
      <c r="R71" s="17">
        <v>0</v>
      </c>
      <c r="S71" s="12">
        <v>178409</v>
      </c>
      <c r="T71" s="16">
        <v>0</v>
      </c>
      <c r="U71" s="17">
        <v>0</v>
      </c>
      <c r="V71" s="17">
        <v>0</v>
      </c>
      <c r="W71" s="17">
        <v>0</v>
      </c>
      <c r="X71" s="17">
        <v>0</v>
      </c>
      <c r="Y71" s="12">
        <v>0</v>
      </c>
      <c r="Z71" s="16">
        <v>0</v>
      </c>
      <c r="AA71" s="17">
        <v>0</v>
      </c>
      <c r="AB71" s="17">
        <v>0</v>
      </c>
      <c r="AC71" s="17">
        <v>0</v>
      </c>
      <c r="AD71" s="17">
        <v>0</v>
      </c>
      <c r="AE71" s="12">
        <v>0</v>
      </c>
      <c r="AF71" s="16">
        <v>0</v>
      </c>
      <c r="AG71" s="17">
        <v>0</v>
      </c>
      <c r="AH71" s="17">
        <v>62313</v>
      </c>
      <c r="AI71" s="17">
        <v>0</v>
      </c>
      <c r="AJ71" s="17">
        <v>0</v>
      </c>
      <c r="AK71" s="12">
        <v>62313</v>
      </c>
      <c r="AL71" s="16">
        <v>602</v>
      </c>
      <c r="AM71" s="17">
        <v>41713.08</v>
      </c>
      <c r="AN71" s="17">
        <v>1081</v>
      </c>
      <c r="AO71" s="17">
        <v>0</v>
      </c>
      <c r="AP71" s="17">
        <v>0</v>
      </c>
      <c r="AQ71" s="12">
        <v>43396.08</v>
      </c>
      <c r="AR71" s="16">
        <v>0</v>
      </c>
      <c r="AS71" s="17">
        <v>0</v>
      </c>
      <c r="AT71" s="17">
        <v>0</v>
      </c>
      <c r="AU71" s="17">
        <v>0</v>
      </c>
      <c r="AV71" s="17">
        <v>0</v>
      </c>
      <c r="AW71" s="12">
        <v>0</v>
      </c>
      <c r="AX71" s="16">
        <v>0</v>
      </c>
      <c r="AY71" s="17">
        <v>0</v>
      </c>
      <c r="AZ71" s="17">
        <v>0</v>
      </c>
      <c r="BA71" s="17">
        <v>0</v>
      </c>
      <c r="BB71" s="17">
        <v>0</v>
      </c>
      <c r="BC71" s="12">
        <v>0</v>
      </c>
      <c r="BD71" s="16">
        <v>0</v>
      </c>
      <c r="BE71" s="17">
        <v>0</v>
      </c>
      <c r="BF71" s="17">
        <v>0</v>
      </c>
      <c r="BG71" s="17">
        <v>0</v>
      </c>
      <c r="BH71" s="17">
        <v>0</v>
      </c>
      <c r="BI71" s="12">
        <v>0</v>
      </c>
    </row>
    <row r="72" spans="1:61" x14ac:dyDescent="0.25">
      <c r="A72" s="4" t="s">
        <v>62</v>
      </c>
      <c r="B72" s="92">
        <v>267117</v>
      </c>
      <c r="C72" s="87">
        <v>275204</v>
      </c>
      <c r="D72" s="87">
        <v>755825</v>
      </c>
      <c r="E72" s="87">
        <v>0</v>
      </c>
      <c r="F72" s="87">
        <v>17141</v>
      </c>
      <c r="G72" s="93">
        <v>1315287</v>
      </c>
      <c r="H72" s="16">
        <v>55586</v>
      </c>
      <c r="I72" s="17">
        <v>56782</v>
      </c>
      <c r="J72" s="17">
        <v>299692</v>
      </c>
      <c r="K72" s="17">
        <v>0</v>
      </c>
      <c r="L72" s="17">
        <v>8057</v>
      </c>
      <c r="M72" s="12">
        <v>420117</v>
      </c>
      <c r="N72" s="16">
        <v>6692</v>
      </c>
      <c r="O72" s="17">
        <v>5293</v>
      </c>
      <c r="P72" s="17">
        <v>377293</v>
      </c>
      <c r="Q72" s="17">
        <v>0</v>
      </c>
      <c r="R72" s="17">
        <v>1611</v>
      </c>
      <c r="S72" s="12">
        <v>390889</v>
      </c>
      <c r="T72" s="16">
        <v>105035</v>
      </c>
      <c r="U72" s="17">
        <v>88212</v>
      </c>
      <c r="V72" s="17">
        <v>41916</v>
      </c>
      <c r="W72" s="17">
        <v>0</v>
      </c>
      <c r="X72" s="17">
        <v>0</v>
      </c>
      <c r="Y72" s="12">
        <v>235163</v>
      </c>
      <c r="Z72" s="16">
        <v>0</v>
      </c>
      <c r="AA72" s="17">
        <v>0</v>
      </c>
      <c r="AB72" s="17">
        <v>0</v>
      </c>
      <c r="AC72" s="17">
        <v>0</v>
      </c>
      <c r="AD72" s="17">
        <v>0</v>
      </c>
      <c r="AE72" s="12">
        <v>0</v>
      </c>
      <c r="AF72" s="16">
        <v>3055</v>
      </c>
      <c r="AG72" s="17">
        <v>523</v>
      </c>
      <c r="AH72" s="17">
        <v>0</v>
      </c>
      <c r="AI72" s="17">
        <v>0</v>
      </c>
      <c r="AJ72" s="17">
        <v>7433</v>
      </c>
      <c r="AK72" s="12">
        <v>11011</v>
      </c>
      <c r="AL72" s="16">
        <v>0</v>
      </c>
      <c r="AM72" s="17">
        <v>0</v>
      </c>
      <c r="AN72" s="17">
        <v>36924</v>
      </c>
      <c r="AO72" s="17">
        <v>0</v>
      </c>
      <c r="AP72" s="17">
        <v>0</v>
      </c>
      <c r="AQ72" s="12">
        <v>36924</v>
      </c>
      <c r="AR72" s="16">
        <v>262</v>
      </c>
      <c r="AS72" s="17">
        <v>124299</v>
      </c>
      <c r="AT72" s="17">
        <v>0</v>
      </c>
      <c r="AU72" s="17">
        <v>0</v>
      </c>
      <c r="AV72" s="17">
        <v>0</v>
      </c>
      <c r="AW72" s="12">
        <v>124561</v>
      </c>
      <c r="AX72" s="16">
        <v>0</v>
      </c>
      <c r="AY72" s="17">
        <v>0</v>
      </c>
      <c r="AZ72" s="17">
        <v>0</v>
      </c>
      <c r="BA72" s="17">
        <v>0</v>
      </c>
      <c r="BB72" s="17">
        <v>0</v>
      </c>
      <c r="BC72" s="12">
        <v>0</v>
      </c>
      <c r="BD72" s="16">
        <v>96487</v>
      </c>
      <c r="BE72" s="17">
        <v>95</v>
      </c>
      <c r="BF72" s="17">
        <v>0</v>
      </c>
      <c r="BG72" s="17">
        <v>0</v>
      </c>
      <c r="BH72" s="17">
        <v>40</v>
      </c>
      <c r="BI72" s="12">
        <v>96622</v>
      </c>
    </row>
    <row r="73" spans="1:61" x14ac:dyDescent="0.25">
      <c r="A73" s="4" t="s">
        <v>63</v>
      </c>
      <c r="B73" s="92">
        <v>6171076.6900000004</v>
      </c>
      <c r="C73" s="87">
        <v>14796426.300000001</v>
      </c>
      <c r="D73" s="87">
        <v>1997803.37</v>
      </c>
      <c r="E73" s="87">
        <v>898.45</v>
      </c>
      <c r="F73" s="87">
        <v>5304662.8100000005</v>
      </c>
      <c r="G73" s="93">
        <v>28270867.619999997</v>
      </c>
      <c r="H73" s="16">
        <v>196462.48</v>
      </c>
      <c r="I73" s="17">
        <v>1044633.54</v>
      </c>
      <c r="J73" s="17">
        <v>0</v>
      </c>
      <c r="K73" s="17">
        <v>0</v>
      </c>
      <c r="L73" s="17">
        <v>0</v>
      </c>
      <c r="M73" s="12">
        <v>1241096.02</v>
      </c>
      <c r="N73" s="16">
        <v>1142726.3200000003</v>
      </c>
      <c r="O73" s="17">
        <v>1349246.7899999998</v>
      </c>
      <c r="P73" s="17">
        <v>0</v>
      </c>
      <c r="Q73" s="17">
        <v>0</v>
      </c>
      <c r="R73" s="17">
        <v>9333.869999999999</v>
      </c>
      <c r="S73" s="12">
        <v>2501306.9800000004</v>
      </c>
      <c r="T73" s="16">
        <v>227544.43</v>
      </c>
      <c r="U73" s="17">
        <v>104843.84</v>
      </c>
      <c r="V73" s="17">
        <v>0</v>
      </c>
      <c r="W73" s="17">
        <v>0</v>
      </c>
      <c r="X73" s="17">
        <v>0</v>
      </c>
      <c r="Y73" s="12">
        <v>332388.27</v>
      </c>
      <c r="Z73" s="16">
        <v>552737.61</v>
      </c>
      <c r="AA73" s="17">
        <v>9631818.0099999998</v>
      </c>
      <c r="AB73" s="17">
        <v>0</v>
      </c>
      <c r="AC73" s="17">
        <v>0</v>
      </c>
      <c r="AD73" s="17">
        <v>5287482.25</v>
      </c>
      <c r="AE73" s="12">
        <v>15472037.869999999</v>
      </c>
      <c r="AF73" s="16">
        <v>755375.98</v>
      </c>
      <c r="AG73" s="17">
        <v>1373879.5299999998</v>
      </c>
      <c r="AH73" s="17">
        <v>0</v>
      </c>
      <c r="AI73" s="17">
        <v>0</v>
      </c>
      <c r="AJ73" s="17">
        <v>4347.3</v>
      </c>
      <c r="AK73" s="12">
        <v>2133602.8099999996</v>
      </c>
      <c r="AL73" s="16">
        <v>0</v>
      </c>
      <c r="AM73" s="17">
        <v>0</v>
      </c>
      <c r="AN73" s="17">
        <v>0</v>
      </c>
      <c r="AO73" s="17">
        <v>0</v>
      </c>
      <c r="AP73" s="17">
        <v>0</v>
      </c>
      <c r="AQ73" s="12">
        <v>0</v>
      </c>
      <c r="AR73" s="16">
        <v>0</v>
      </c>
      <c r="AS73" s="17">
        <v>0</v>
      </c>
      <c r="AT73" s="17">
        <v>0</v>
      </c>
      <c r="AU73" s="17">
        <v>0</v>
      </c>
      <c r="AV73" s="17">
        <v>0</v>
      </c>
      <c r="AW73" s="12">
        <v>0</v>
      </c>
      <c r="AX73" s="16">
        <v>2280486.58</v>
      </c>
      <c r="AY73" s="17">
        <v>736103.13</v>
      </c>
      <c r="AZ73" s="17">
        <v>12867.86</v>
      </c>
      <c r="BA73" s="17">
        <v>898.45</v>
      </c>
      <c r="BB73" s="17">
        <v>542.07000000000005</v>
      </c>
      <c r="BC73" s="12">
        <v>3030898.09</v>
      </c>
      <c r="BD73" s="16">
        <v>1015743.29</v>
      </c>
      <c r="BE73" s="17">
        <v>555901.46</v>
      </c>
      <c r="BF73" s="17">
        <v>1984935.51</v>
      </c>
      <c r="BG73" s="17">
        <v>0</v>
      </c>
      <c r="BH73" s="17">
        <v>2957.3199999999997</v>
      </c>
      <c r="BI73" s="12">
        <v>3559537.5799999996</v>
      </c>
    </row>
    <row r="74" spans="1:61" x14ac:dyDescent="0.25">
      <c r="A74" s="4" t="s">
        <v>64</v>
      </c>
      <c r="B74" s="92">
        <v>56266</v>
      </c>
      <c r="C74" s="87">
        <v>121964</v>
      </c>
      <c r="D74" s="87">
        <v>0</v>
      </c>
      <c r="E74" s="87">
        <v>0</v>
      </c>
      <c r="F74" s="87">
        <v>0</v>
      </c>
      <c r="G74" s="93">
        <v>178230</v>
      </c>
      <c r="H74" s="16">
        <v>0</v>
      </c>
      <c r="I74" s="17">
        <v>0</v>
      </c>
      <c r="J74" s="17">
        <v>0</v>
      </c>
      <c r="K74" s="17">
        <v>0</v>
      </c>
      <c r="L74" s="17">
        <v>0</v>
      </c>
      <c r="M74" s="12">
        <v>0</v>
      </c>
      <c r="N74" s="16">
        <v>0</v>
      </c>
      <c r="O74" s="17">
        <v>0</v>
      </c>
      <c r="P74" s="17">
        <v>0</v>
      </c>
      <c r="Q74" s="17">
        <v>0</v>
      </c>
      <c r="R74" s="17">
        <v>0</v>
      </c>
      <c r="S74" s="12">
        <v>0</v>
      </c>
      <c r="T74" s="16">
        <v>0</v>
      </c>
      <c r="U74" s="17">
        <v>0</v>
      </c>
      <c r="V74" s="17">
        <v>0</v>
      </c>
      <c r="W74" s="17">
        <v>0</v>
      </c>
      <c r="X74" s="17">
        <v>0</v>
      </c>
      <c r="Y74" s="12">
        <v>0</v>
      </c>
      <c r="Z74" s="16">
        <v>0</v>
      </c>
      <c r="AA74" s="17">
        <v>0</v>
      </c>
      <c r="AB74" s="17">
        <v>0</v>
      </c>
      <c r="AC74" s="17">
        <v>0</v>
      </c>
      <c r="AD74" s="17">
        <v>0</v>
      </c>
      <c r="AE74" s="12">
        <v>0</v>
      </c>
      <c r="AF74" s="16">
        <v>0</v>
      </c>
      <c r="AG74" s="17">
        <v>0</v>
      </c>
      <c r="AH74" s="17">
        <v>0</v>
      </c>
      <c r="AI74" s="17">
        <v>0</v>
      </c>
      <c r="AJ74" s="17">
        <v>0</v>
      </c>
      <c r="AK74" s="12">
        <v>0</v>
      </c>
      <c r="AL74" s="16">
        <v>0</v>
      </c>
      <c r="AM74" s="17">
        <v>0</v>
      </c>
      <c r="AN74" s="17">
        <v>0</v>
      </c>
      <c r="AO74" s="17">
        <v>0</v>
      </c>
      <c r="AP74" s="17">
        <v>0</v>
      </c>
      <c r="AQ74" s="12">
        <v>0</v>
      </c>
      <c r="AR74" s="16">
        <v>0</v>
      </c>
      <c r="AS74" s="17">
        <v>121346</v>
      </c>
      <c r="AT74" s="17">
        <v>0</v>
      </c>
      <c r="AU74" s="17">
        <v>0</v>
      </c>
      <c r="AV74" s="17">
        <v>0</v>
      </c>
      <c r="AW74" s="12">
        <v>121346</v>
      </c>
      <c r="AX74" s="16">
        <v>0</v>
      </c>
      <c r="AY74" s="17">
        <v>0</v>
      </c>
      <c r="AZ74" s="17">
        <v>0</v>
      </c>
      <c r="BA74" s="17">
        <v>0</v>
      </c>
      <c r="BB74" s="17">
        <v>0</v>
      </c>
      <c r="BC74" s="12">
        <v>0</v>
      </c>
      <c r="BD74" s="16">
        <v>56266</v>
      </c>
      <c r="BE74" s="17">
        <v>618</v>
      </c>
      <c r="BF74" s="17">
        <v>0</v>
      </c>
      <c r="BG74" s="17">
        <v>0</v>
      </c>
      <c r="BH74" s="17">
        <v>0</v>
      </c>
      <c r="BI74" s="12">
        <v>56884</v>
      </c>
    </row>
    <row r="75" spans="1:61" x14ac:dyDescent="0.25">
      <c r="A75" s="4" t="s">
        <v>65</v>
      </c>
      <c r="B75" s="92">
        <v>1141274.46</v>
      </c>
      <c r="C75" s="87">
        <v>2422331.7699999996</v>
      </c>
      <c r="D75" s="87">
        <v>606080.99</v>
      </c>
      <c r="E75" s="87">
        <v>0</v>
      </c>
      <c r="F75" s="87">
        <v>0</v>
      </c>
      <c r="G75" s="93">
        <v>4169687.22</v>
      </c>
      <c r="H75" s="16">
        <v>32956.86</v>
      </c>
      <c r="I75" s="17">
        <v>51168.82</v>
      </c>
      <c r="J75" s="17">
        <v>476660.04</v>
      </c>
      <c r="K75" s="17">
        <v>0</v>
      </c>
      <c r="L75" s="17">
        <v>0</v>
      </c>
      <c r="M75" s="12">
        <v>560785.72</v>
      </c>
      <c r="N75" s="16">
        <v>8860.39</v>
      </c>
      <c r="O75" s="17">
        <v>17683.32</v>
      </c>
      <c r="P75" s="17">
        <v>0</v>
      </c>
      <c r="Q75" s="17">
        <v>0</v>
      </c>
      <c r="R75" s="17">
        <v>0</v>
      </c>
      <c r="S75" s="12">
        <v>26543.71</v>
      </c>
      <c r="T75" s="16">
        <v>156082.34</v>
      </c>
      <c r="U75" s="17">
        <v>1075580.21</v>
      </c>
      <c r="V75" s="17">
        <v>0</v>
      </c>
      <c r="W75" s="17">
        <v>0</v>
      </c>
      <c r="X75" s="17">
        <v>0</v>
      </c>
      <c r="Y75" s="12">
        <v>1231662.55</v>
      </c>
      <c r="Z75" s="16">
        <v>0</v>
      </c>
      <c r="AA75" s="17">
        <v>0</v>
      </c>
      <c r="AB75" s="17">
        <v>0</v>
      </c>
      <c r="AC75" s="17">
        <v>0</v>
      </c>
      <c r="AD75" s="17">
        <v>0</v>
      </c>
      <c r="AE75" s="12">
        <v>0</v>
      </c>
      <c r="AF75" s="16">
        <v>1156.44</v>
      </c>
      <c r="AG75" s="17">
        <v>25990.94</v>
      </c>
      <c r="AH75" s="17">
        <v>129420.95</v>
      </c>
      <c r="AI75" s="17">
        <v>0</v>
      </c>
      <c r="AJ75" s="17">
        <v>0</v>
      </c>
      <c r="AK75" s="12">
        <v>156568.32999999999</v>
      </c>
      <c r="AL75" s="16">
        <v>211656.66</v>
      </c>
      <c r="AM75" s="17">
        <v>397080.99</v>
      </c>
      <c r="AN75" s="17">
        <v>0</v>
      </c>
      <c r="AO75" s="17">
        <v>0</v>
      </c>
      <c r="AP75" s="17">
        <v>0</v>
      </c>
      <c r="AQ75" s="12">
        <v>608737.65</v>
      </c>
      <c r="AR75" s="16">
        <v>0</v>
      </c>
      <c r="AS75" s="17">
        <v>540730.94999999995</v>
      </c>
      <c r="AT75" s="17">
        <v>0</v>
      </c>
      <c r="AU75" s="17">
        <v>0</v>
      </c>
      <c r="AV75" s="17">
        <v>0</v>
      </c>
      <c r="AW75" s="12">
        <v>540730.94999999995</v>
      </c>
      <c r="AX75" s="16">
        <v>74905.710000000006</v>
      </c>
      <c r="AY75" s="17">
        <v>207884.16</v>
      </c>
      <c r="AZ75" s="17">
        <v>0</v>
      </c>
      <c r="BA75" s="17">
        <v>0</v>
      </c>
      <c r="BB75" s="17">
        <v>0</v>
      </c>
      <c r="BC75" s="12">
        <v>282789.87</v>
      </c>
      <c r="BD75" s="16">
        <v>655656.06000000006</v>
      </c>
      <c r="BE75" s="17">
        <v>106212.38</v>
      </c>
      <c r="BF75" s="17">
        <v>0</v>
      </c>
      <c r="BG75" s="17">
        <v>0</v>
      </c>
      <c r="BH75" s="17">
        <v>0</v>
      </c>
      <c r="BI75" s="12">
        <v>761868.44000000006</v>
      </c>
    </row>
    <row r="76" spans="1:61" x14ac:dyDescent="0.25">
      <c r="A76" s="4" t="s">
        <v>66</v>
      </c>
      <c r="B76" s="92">
        <v>2364461.9642275572</v>
      </c>
      <c r="C76" s="87">
        <v>1195329.5788395989</v>
      </c>
      <c r="D76" s="87">
        <v>472604.61366385524</v>
      </c>
      <c r="E76" s="87">
        <v>0</v>
      </c>
      <c r="F76" s="87">
        <v>30194.194279197523</v>
      </c>
      <c r="G76" s="93">
        <v>4062590.3510102089</v>
      </c>
      <c r="H76" s="16">
        <v>215949.62696102768</v>
      </c>
      <c r="I76" s="17">
        <v>128839.03035772759</v>
      </c>
      <c r="J76" s="17">
        <v>330560.67644129536</v>
      </c>
      <c r="K76" s="17">
        <v>0</v>
      </c>
      <c r="L76" s="17">
        <v>0</v>
      </c>
      <c r="M76" s="12">
        <v>675349.33376005059</v>
      </c>
      <c r="N76" s="16">
        <v>0</v>
      </c>
      <c r="O76" s="17">
        <v>45981.614960752828</v>
      </c>
      <c r="P76" s="17">
        <v>0</v>
      </c>
      <c r="Q76" s="17">
        <v>0</v>
      </c>
      <c r="R76" s="17">
        <v>0</v>
      </c>
      <c r="S76" s="12">
        <v>45981.614960752828</v>
      </c>
      <c r="T76" s="16">
        <v>221232.85</v>
      </c>
      <c r="U76" s="17">
        <v>36777.5</v>
      </c>
      <c r="V76" s="17">
        <v>0</v>
      </c>
      <c r="W76" s="17">
        <v>0</v>
      </c>
      <c r="X76" s="17">
        <v>0</v>
      </c>
      <c r="Y76" s="12">
        <v>258010.35</v>
      </c>
      <c r="Z76" s="16">
        <v>0</v>
      </c>
      <c r="AA76" s="17">
        <v>0</v>
      </c>
      <c r="AB76" s="17">
        <v>0</v>
      </c>
      <c r="AC76" s="17">
        <v>0</v>
      </c>
      <c r="AD76" s="17">
        <v>0</v>
      </c>
      <c r="AE76" s="12">
        <v>0</v>
      </c>
      <c r="AF76" s="16">
        <v>214934.26</v>
      </c>
      <c r="AG76" s="17">
        <v>45306.65</v>
      </c>
      <c r="AH76" s="17">
        <v>44485.46</v>
      </c>
      <c r="AI76" s="17">
        <v>0</v>
      </c>
      <c r="AJ76" s="17">
        <v>28116.32</v>
      </c>
      <c r="AK76" s="12">
        <v>332842.69</v>
      </c>
      <c r="AL76" s="16">
        <v>1119559.500550899</v>
      </c>
      <c r="AM76" s="17">
        <v>573667.42559055903</v>
      </c>
      <c r="AN76" s="17">
        <v>76263.898778832736</v>
      </c>
      <c r="AO76" s="17">
        <v>0</v>
      </c>
      <c r="AP76" s="17">
        <v>0</v>
      </c>
      <c r="AQ76" s="12">
        <v>1769490.8249202908</v>
      </c>
      <c r="AR76" s="16">
        <v>19663.24356202604</v>
      </c>
      <c r="AS76" s="17">
        <v>190876.16293657775</v>
      </c>
      <c r="AT76" s="17">
        <v>12341.001117026435</v>
      </c>
      <c r="AU76" s="17">
        <v>0</v>
      </c>
      <c r="AV76" s="17">
        <v>0</v>
      </c>
      <c r="AW76" s="12">
        <v>222880.40761563022</v>
      </c>
      <c r="AX76" s="16">
        <v>452447.06649814546</v>
      </c>
      <c r="AY76" s="17">
        <v>106691.18875788616</v>
      </c>
      <c r="AZ76" s="17">
        <v>0</v>
      </c>
      <c r="BA76" s="17">
        <v>0</v>
      </c>
      <c r="BB76" s="17">
        <v>0</v>
      </c>
      <c r="BC76" s="12">
        <v>559138.25525603164</v>
      </c>
      <c r="BD76" s="16">
        <v>120675.41665545898</v>
      </c>
      <c r="BE76" s="17">
        <v>67190.006236095549</v>
      </c>
      <c r="BF76" s="17">
        <v>8953.5773267006898</v>
      </c>
      <c r="BG76" s="17">
        <v>0</v>
      </c>
      <c r="BH76" s="17">
        <v>2077.8742791975224</v>
      </c>
      <c r="BI76" s="12">
        <v>198896.87449745275</v>
      </c>
    </row>
    <row r="77" spans="1:61" x14ac:dyDescent="0.25">
      <c r="A77" s="4" t="s">
        <v>67</v>
      </c>
      <c r="B77" s="92">
        <v>33974</v>
      </c>
      <c r="C77" s="87">
        <v>24138</v>
      </c>
      <c r="D77" s="87">
        <v>12065</v>
      </c>
      <c r="E77" s="87">
        <v>0</v>
      </c>
      <c r="F77" s="87">
        <v>0</v>
      </c>
      <c r="G77" s="93">
        <v>70177</v>
      </c>
      <c r="H77" s="16">
        <v>0</v>
      </c>
      <c r="I77" s="17">
        <v>0</v>
      </c>
      <c r="J77" s="17">
        <v>0</v>
      </c>
      <c r="K77" s="17">
        <v>0</v>
      </c>
      <c r="L77" s="17">
        <v>0</v>
      </c>
      <c r="M77" s="12">
        <v>0</v>
      </c>
      <c r="N77" s="16">
        <v>0</v>
      </c>
      <c r="O77" s="17">
        <v>0</v>
      </c>
      <c r="P77" s="17">
        <v>0</v>
      </c>
      <c r="Q77" s="17">
        <v>0</v>
      </c>
      <c r="R77" s="17">
        <v>0</v>
      </c>
      <c r="S77" s="12">
        <v>0</v>
      </c>
      <c r="T77" s="16">
        <v>0</v>
      </c>
      <c r="U77" s="17">
        <v>0</v>
      </c>
      <c r="V77" s="17">
        <v>0</v>
      </c>
      <c r="W77" s="17">
        <v>0</v>
      </c>
      <c r="X77" s="17">
        <v>0</v>
      </c>
      <c r="Y77" s="12">
        <v>0</v>
      </c>
      <c r="Z77" s="16">
        <v>0</v>
      </c>
      <c r="AA77" s="17">
        <v>0</v>
      </c>
      <c r="AB77" s="17">
        <v>0</v>
      </c>
      <c r="AC77" s="17">
        <v>0</v>
      </c>
      <c r="AD77" s="17">
        <v>0</v>
      </c>
      <c r="AE77" s="12">
        <v>0</v>
      </c>
      <c r="AF77" s="16">
        <v>0</v>
      </c>
      <c r="AG77" s="17">
        <v>0</v>
      </c>
      <c r="AH77" s="17">
        <v>0</v>
      </c>
      <c r="AI77" s="17">
        <v>0</v>
      </c>
      <c r="AJ77" s="17">
        <v>0</v>
      </c>
      <c r="AK77" s="12">
        <v>0</v>
      </c>
      <c r="AL77" s="16">
        <v>0</v>
      </c>
      <c r="AM77" s="17">
        <v>0</v>
      </c>
      <c r="AN77" s="17">
        <v>12065</v>
      </c>
      <c r="AO77" s="17">
        <v>0</v>
      </c>
      <c r="AP77" s="17">
        <v>0</v>
      </c>
      <c r="AQ77" s="12">
        <v>12065</v>
      </c>
      <c r="AR77" s="16">
        <v>0</v>
      </c>
      <c r="AS77" s="17">
        <v>24138</v>
      </c>
      <c r="AT77" s="17">
        <v>0</v>
      </c>
      <c r="AU77" s="17">
        <v>0</v>
      </c>
      <c r="AV77" s="17">
        <v>0</v>
      </c>
      <c r="AW77" s="12">
        <v>24138</v>
      </c>
      <c r="AX77" s="16">
        <v>0</v>
      </c>
      <c r="AY77" s="17">
        <v>0</v>
      </c>
      <c r="AZ77" s="17">
        <v>0</v>
      </c>
      <c r="BA77" s="17">
        <v>0</v>
      </c>
      <c r="BB77" s="17">
        <v>0</v>
      </c>
      <c r="BC77" s="12">
        <v>0</v>
      </c>
      <c r="BD77" s="16">
        <v>33974</v>
      </c>
      <c r="BE77" s="17">
        <v>0</v>
      </c>
      <c r="BF77" s="17">
        <v>0</v>
      </c>
      <c r="BG77" s="17">
        <v>0</v>
      </c>
      <c r="BH77" s="17">
        <v>0</v>
      </c>
      <c r="BI77" s="12">
        <v>33974</v>
      </c>
    </row>
    <row r="78" spans="1:61" x14ac:dyDescent="0.25">
      <c r="A78" s="4" t="s">
        <v>68</v>
      </c>
      <c r="B78" s="92">
        <v>518934.8</v>
      </c>
      <c r="C78" s="87">
        <v>346853</v>
      </c>
      <c r="D78" s="87">
        <v>1011231</v>
      </c>
      <c r="E78" s="87">
        <v>0</v>
      </c>
      <c r="F78" s="87">
        <v>8000</v>
      </c>
      <c r="G78" s="93">
        <v>1885018.8000000003</v>
      </c>
      <c r="H78" s="16">
        <v>148382.07</v>
      </c>
      <c r="I78" s="17">
        <v>53064</v>
      </c>
      <c r="J78" s="17">
        <v>663312</v>
      </c>
      <c r="K78" s="17">
        <v>0</v>
      </c>
      <c r="L78" s="17">
        <v>0</v>
      </c>
      <c r="M78" s="12">
        <v>864758.07000000007</v>
      </c>
      <c r="N78" s="16">
        <v>0</v>
      </c>
      <c r="O78" s="17" t="s">
        <v>394</v>
      </c>
      <c r="P78" s="17">
        <v>280014</v>
      </c>
      <c r="Q78" s="17">
        <v>0</v>
      </c>
      <c r="R78" s="17">
        <v>0</v>
      </c>
      <c r="S78" s="12">
        <v>280014</v>
      </c>
      <c r="T78" s="16">
        <v>2124.59</v>
      </c>
      <c r="U78" s="17">
        <v>10221</v>
      </c>
      <c r="V78" s="17">
        <v>0</v>
      </c>
      <c r="W78" s="17">
        <v>0</v>
      </c>
      <c r="X78" s="17">
        <v>0</v>
      </c>
      <c r="Y78" s="12">
        <v>12345.59</v>
      </c>
      <c r="Z78" s="16">
        <v>0</v>
      </c>
      <c r="AA78" s="17" t="s">
        <v>394</v>
      </c>
      <c r="AB78" s="17">
        <v>0</v>
      </c>
      <c r="AC78" s="17">
        <v>0</v>
      </c>
      <c r="AD78" s="17">
        <v>8000</v>
      </c>
      <c r="AE78" s="12">
        <v>8000</v>
      </c>
      <c r="AF78" s="16">
        <v>0</v>
      </c>
      <c r="AG78" s="17" t="s">
        <v>394</v>
      </c>
      <c r="AH78" s="17">
        <v>67905</v>
      </c>
      <c r="AI78" s="17">
        <v>0</v>
      </c>
      <c r="AJ78" s="17">
        <v>0</v>
      </c>
      <c r="AK78" s="12">
        <v>67905</v>
      </c>
      <c r="AL78" s="16">
        <v>116731.53</v>
      </c>
      <c r="AM78" s="17">
        <v>56689</v>
      </c>
      <c r="AN78" s="17">
        <v>0</v>
      </c>
      <c r="AO78" s="17">
        <v>0</v>
      </c>
      <c r="AP78" s="17">
        <v>0</v>
      </c>
      <c r="AQ78" s="12">
        <v>173420.53</v>
      </c>
      <c r="AR78" s="16">
        <v>0</v>
      </c>
      <c r="AS78" s="17">
        <v>221772</v>
      </c>
      <c r="AT78" s="17">
        <v>0</v>
      </c>
      <c r="AU78" s="17">
        <v>0</v>
      </c>
      <c r="AV78" s="17">
        <v>0</v>
      </c>
      <c r="AW78" s="12">
        <v>221772</v>
      </c>
      <c r="AX78" s="16">
        <v>0</v>
      </c>
      <c r="AY78" s="17">
        <v>500</v>
      </c>
      <c r="AZ78" s="17">
        <v>0</v>
      </c>
      <c r="BA78" s="17">
        <v>0</v>
      </c>
      <c r="BB78" s="17">
        <v>0</v>
      </c>
      <c r="BC78" s="12">
        <v>500</v>
      </c>
      <c r="BD78" s="16">
        <v>251696.61</v>
      </c>
      <c r="BE78" s="17">
        <v>4607</v>
      </c>
      <c r="BF78" s="17">
        <v>0</v>
      </c>
      <c r="BG78" s="17">
        <v>0</v>
      </c>
      <c r="BH78" s="17">
        <v>0</v>
      </c>
      <c r="BI78" s="12">
        <v>256303.61</v>
      </c>
    </row>
    <row r="79" spans="1:61" x14ac:dyDescent="0.25">
      <c r="A79" s="4" t="s">
        <v>69</v>
      </c>
      <c r="B79" s="92">
        <v>1224658</v>
      </c>
      <c r="C79" s="87">
        <v>1420125</v>
      </c>
      <c r="D79" s="87">
        <v>1508187</v>
      </c>
      <c r="E79" s="87">
        <v>0</v>
      </c>
      <c r="F79" s="87">
        <v>0</v>
      </c>
      <c r="G79" s="93">
        <v>4152970</v>
      </c>
      <c r="H79" s="16">
        <v>148215</v>
      </c>
      <c r="I79" s="17">
        <v>175933</v>
      </c>
      <c r="J79" s="17">
        <v>1081451</v>
      </c>
      <c r="K79" s="17">
        <v>0</v>
      </c>
      <c r="L79" s="17">
        <v>0</v>
      </c>
      <c r="M79" s="12">
        <v>1405599</v>
      </c>
      <c r="N79" s="16">
        <v>25458</v>
      </c>
      <c r="O79" s="17">
        <v>42373</v>
      </c>
      <c r="P79" s="17">
        <v>0</v>
      </c>
      <c r="Q79" s="17">
        <v>0</v>
      </c>
      <c r="R79" s="17">
        <v>0</v>
      </c>
      <c r="S79" s="12">
        <v>67831</v>
      </c>
      <c r="T79" s="16">
        <v>114091</v>
      </c>
      <c r="U79" s="17">
        <v>156079</v>
      </c>
      <c r="V79" s="17">
        <v>0</v>
      </c>
      <c r="W79" s="17">
        <v>0</v>
      </c>
      <c r="X79" s="17">
        <v>0</v>
      </c>
      <c r="Y79" s="12">
        <v>270170</v>
      </c>
      <c r="Z79" s="16">
        <v>0</v>
      </c>
      <c r="AA79" s="17">
        <v>0</v>
      </c>
      <c r="AB79" s="17">
        <v>0</v>
      </c>
      <c r="AC79" s="17">
        <v>0</v>
      </c>
      <c r="AD79" s="17">
        <v>0</v>
      </c>
      <c r="AE79" s="12">
        <v>0</v>
      </c>
      <c r="AF79" s="16">
        <v>3110</v>
      </c>
      <c r="AG79" s="17">
        <v>209353</v>
      </c>
      <c r="AH79" s="17">
        <v>426736</v>
      </c>
      <c r="AI79" s="17">
        <v>0</v>
      </c>
      <c r="AJ79" s="17">
        <v>0</v>
      </c>
      <c r="AK79" s="12">
        <v>639199</v>
      </c>
      <c r="AL79" s="16">
        <v>8755</v>
      </c>
      <c r="AM79" s="17">
        <v>17434</v>
      </c>
      <c r="AN79" s="17">
        <v>0</v>
      </c>
      <c r="AO79" s="17">
        <v>0</v>
      </c>
      <c r="AP79" s="17">
        <v>0</v>
      </c>
      <c r="AQ79" s="12">
        <v>26189</v>
      </c>
      <c r="AR79" s="16">
        <v>1181</v>
      </c>
      <c r="AS79" s="17">
        <v>412075</v>
      </c>
      <c r="AT79" s="17">
        <v>0</v>
      </c>
      <c r="AU79" s="17">
        <v>0</v>
      </c>
      <c r="AV79" s="17">
        <v>0</v>
      </c>
      <c r="AW79" s="12">
        <v>413256</v>
      </c>
      <c r="AX79" s="16">
        <v>372739</v>
      </c>
      <c r="AY79" s="17">
        <v>232749</v>
      </c>
      <c r="AZ79" s="17">
        <v>0</v>
      </c>
      <c r="BA79" s="17">
        <v>0</v>
      </c>
      <c r="BB79" s="17">
        <v>0</v>
      </c>
      <c r="BC79" s="12">
        <v>605488</v>
      </c>
      <c r="BD79" s="16">
        <v>551109</v>
      </c>
      <c r="BE79" s="17">
        <v>174129</v>
      </c>
      <c r="BF79" s="17">
        <v>0</v>
      </c>
      <c r="BG79" s="17">
        <v>0</v>
      </c>
      <c r="BH79" s="17">
        <v>0</v>
      </c>
      <c r="BI79" s="12">
        <v>725238</v>
      </c>
    </row>
    <row r="80" spans="1:61" x14ac:dyDescent="0.25">
      <c r="A80" s="4" t="s">
        <v>70</v>
      </c>
      <c r="B80" s="92">
        <v>850004.54570000013</v>
      </c>
      <c r="C80" s="87">
        <v>1322961.4959</v>
      </c>
      <c r="D80" s="87">
        <v>734119.14</v>
      </c>
      <c r="E80" s="87">
        <v>0</v>
      </c>
      <c r="F80" s="87">
        <v>37161.050000000003</v>
      </c>
      <c r="G80" s="93">
        <v>2944246.2316000001</v>
      </c>
      <c r="H80" s="16">
        <v>20593.099999999999</v>
      </c>
      <c r="I80" s="17">
        <v>383322.32</v>
      </c>
      <c r="J80" s="17">
        <v>668772.80000000005</v>
      </c>
      <c r="K80" s="17">
        <v>0</v>
      </c>
      <c r="L80" s="17">
        <v>37161.050000000003</v>
      </c>
      <c r="M80" s="12">
        <v>1109849.27</v>
      </c>
      <c r="N80" s="16">
        <v>0</v>
      </c>
      <c r="O80" s="17">
        <v>0</v>
      </c>
      <c r="P80" s="17">
        <v>0</v>
      </c>
      <c r="Q80" s="17">
        <v>0</v>
      </c>
      <c r="R80" s="17">
        <v>0</v>
      </c>
      <c r="S80" s="12">
        <v>0</v>
      </c>
      <c r="T80" s="16">
        <v>106138.59000000001</v>
      </c>
      <c r="U80" s="17">
        <v>270728.70999999996</v>
      </c>
      <c r="V80" s="17">
        <v>0</v>
      </c>
      <c r="W80" s="17">
        <v>0</v>
      </c>
      <c r="X80" s="17">
        <v>0</v>
      </c>
      <c r="Y80" s="12">
        <v>376867.3</v>
      </c>
      <c r="Z80" s="16">
        <v>0</v>
      </c>
      <c r="AA80" s="17">
        <v>0</v>
      </c>
      <c r="AB80" s="17">
        <v>0</v>
      </c>
      <c r="AC80" s="17">
        <v>0</v>
      </c>
      <c r="AD80" s="17">
        <v>0</v>
      </c>
      <c r="AE80" s="12">
        <v>0</v>
      </c>
      <c r="AF80" s="16">
        <v>649.03</v>
      </c>
      <c r="AG80" s="17">
        <v>2914.09</v>
      </c>
      <c r="AH80" s="17">
        <v>65346.34</v>
      </c>
      <c r="AI80" s="17">
        <v>0</v>
      </c>
      <c r="AJ80" s="17">
        <v>0</v>
      </c>
      <c r="AK80" s="12">
        <v>68909.459999999992</v>
      </c>
      <c r="AL80" s="16">
        <v>2137.86</v>
      </c>
      <c r="AM80" s="17">
        <v>32617.360000000001</v>
      </c>
      <c r="AN80" s="17">
        <v>0</v>
      </c>
      <c r="AO80" s="17">
        <v>0</v>
      </c>
      <c r="AP80" s="17">
        <v>0</v>
      </c>
      <c r="AQ80" s="12">
        <v>34755.22</v>
      </c>
      <c r="AR80" s="16">
        <v>0</v>
      </c>
      <c r="AS80" s="17">
        <v>404504.54</v>
      </c>
      <c r="AT80" s="17">
        <v>0</v>
      </c>
      <c r="AU80" s="17">
        <v>0</v>
      </c>
      <c r="AV80" s="17">
        <v>0</v>
      </c>
      <c r="AW80" s="12">
        <v>404504.54</v>
      </c>
      <c r="AX80" s="16">
        <v>157410.03000000003</v>
      </c>
      <c r="AY80" s="17">
        <v>189114.81999999998</v>
      </c>
      <c r="AZ80" s="17">
        <v>0</v>
      </c>
      <c r="BA80" s="17">
        <v>0</v>
      </c>
      <c r="BB80" s="17">
        <v>0</v>
      </c>
      <c r="BC80" s="12">
        <v>346524.85</v>
      </c>
      <c r="BD80" s="16">
        <v>563075.93570000003</v>
      </c>
      <c r="BE80" s="17">
        <v>39759.655899999998</v>
      </c>
      <c r="BF80" s="17">
        <v>0</v>
      </c>
      <c r="BG80" s="17">
        <v>0</v>
      </c>
      <c r="BH80" s="17">
        <v>0</v>
      </c>
      <c r="BI80" s="12">
        <v>602835.59160000004</v>
      </c>
    </row>
    <row r="81" spans="1:61" x14ac:dyDescent="0.25">
      <c r="A81" s="4" t="s">
        <v>71</v>
      </c>
      <c r="B81" s="92">
        <v>41298</v>
      </c>
      <c r="C81" s="87">
        <v>189252</v>
      </c>
      <c r="D81" s="87">
        <v>198593</v>
      </c>
      <c r="E81" s="87">
        <v>0</v>
      </c>
      <c r="F81" s="87">
        <v>0</v>
      </c>
      <c r="G81" s="93">
        <v>429143</v>
      </c>
      <c r="H81" s="16">
        <v>25161</v>
      </c>
      <c r="I81" s="17">
        <v>3174</v>
      </c>
      <c r="J81" s="17">
        <v>84343</v>
      </c>
      <c r="K81" s="17">
        <v>0</v>
      </c>
      <c r="L81" s="17">
        <v>0</v>
      </c>
      <c r="M81" s="12">
        <v>112678</v>
      </c>
      <c r="N81" s="16">
        <v>4670</v>
      </c>
      <c r="O81" s="17">
        <v>3667</v>
      </c>
      <c r="P81" s="17">
        <v>102988</v>
      </c>
      <c r="Q81" s="17">
        <v>0</v>
      </c>
      <c r="R81" s="17">
        <v>0</v>
      </c>
      <c r="S81" s="12">
        <v>111325</v>
      </c>
      <c r="T81" s="16">
        <v>0</v>
      </c>
      <c r="U81" s="17">
        <v>0</v>
      </c>
      <c r="V81" s="17">
        <v>409</v>
      </c>
      <c r="W81" s="17">
        <v>0</v>
      </c>
      <c r="X81" s="17">
        <v>0</v>
      </c>
      <c r="Y81" s="12">
        <v>409</v>
      </c>
      <c r="Z81" s="16">
        <v>0</v>
      </c>
      <c r="AA81" s="17">
        <v>0</v>
      </c>
      <c r="AB81" s="17">
        <v>0</v>
      </c>
      <c r="AC81" s="17">
        <v>0</v>
      </c>
      <c r="AD81" s="17">
        <v>0</v>
      </c>
      <c r="AE81" s="12">
        <v>0</v>
      </c>
      <c r="AF81" s="16">
        <v>0</v>
      </c>
      <c r="AG81" s="17">
        <v>0</v>
      </c>
      <c r="AH81" s="17">
        <v>0</v>
      </c>
      <c r="AI81" s="17">
        <v>0</v>
      </c>
      <c r="AJ81" s="17">
        <v>0</v>
      </c>
      <c r="AK81" s="12">
        <v>0</v>
      </c>
      <c r="AL81" s="16">
        <v>0</v>
      </c>
      <c r="AM81" s="17">
        <v>255</v>
      </c>
      <c r="AN81" s="17">
        <v>10853</v>
      </c>
      <c r="AO81" s="17">
        <v>0</v>
      </c>
      <c r="AP81" s="17">
        <v>0</v>
      </c>
      <c r="AQ81" s="12">
        <v>11108</v>
      </c>
      <c r="AR81" s="16">
        <v>0</v>
      </c>
      <c r="AS81" s="17">
        <v>19554</v>
      </c>
      <c r="AT81" s="17">
        <v>0</v>
      </c>
      <c r="AU81" s="17">
        <v>0</v>
      </c>
      <c r="AV81" s="17">
        <v>0</v>
      </c>
      <c r="AW81" s="12">
        <v>19554</v>
      </c>
      <c r="AX81" s="16">
        <v>0</v>
      </c>
      <c r="AY81" s="17">
        <v>162447</v>
      </c>
      <c r="AZ81" s="17">
        <v>0</v>
      </c>
      <c r="BA81" s="17">
        <v>0</v>
      </c>
      <c r="BB81" s="17">
        <v>0</v>
      </c>
      <c r="BC81" s="12">
        <v>162447</v>
      </c>
      <c r="BD81" s="16">
        <v>11467</v>
      </c>
      <c r="BE81" s="17">
        <v>155</v>
      </c>
      <c r="BF81" s="17">
        <v>0</v>
      </c>
      <c r="BG81" s="17">
        <v>0</v>
      </c>
      <c r="BH81" s="17">
        <v>0</v>
      </c>
      <c r="BI81" s="12">
        <v>11622</v>
      </c>
    </row>
    <row r="82" spans="1:61" x14ac:dyDescent="0.25">
      <c r="A82" s="4" t="s">
        <v>72</v>
      </c>
      <c r="B82" s="92">
        <v>6676162</v>
      </c>
      <c r="C82" s="87">
        <v>6729119</v>
      </c>
      <c r="D82" s="87">
        <v>3836924</v>
      </c>
      <c r="E82" s="87">
        <v>0</v>
      </c>
      <c r="F82" s="87">
        <v>17863</v>
      </c>
      <c r="G82" s="93">
        <v>17260068</v>
      </c>
      <c r="H82" s="16">
        <v>460351</v>
      </c>
      <c r="I82" s="17">
        <v>371746.5</v>
      </c>
      <c r="J82" s="17">
        <v>0</v>
      </c>
      <c r="K82" s="17">
        <v>0</v>
      </c>
      <c r="L82" s="17">
        <v>0</v>
      </c>
      <c r="M82" s="12">
        <v>832097.5</v>
      </c>
      <c r="N82" s="16">
        <v>460351</v>
      </c>
      <c r="O82" s="17">
        <v>371746.5</v>
      </c>
      <c r="P82" s="17">
        <v>0</v>
      </c>
      <c r="Q82" s="17">
        <v>0</v>
      </c>
      <c r="R82" s="17">
        <v>0</v>
      </c>
      <c r="S82" s="12">
        <v>832097.5</v>
      </c>
      <c r="T82" s="16">
        <v>150483</v>
      </c>
      <c r="U82" s="17">
        <v>444975</v>
      </c>
      <c r="V82" s="17">
        <v>0</v>
      </c>
      <c r="W82" s="17">
        <v>0</v>
      </c>
      <c r="X82" s="17">
        <v>0</v>
      </c>
      <c r="Y82" s="12">
        <v>595458</v>
      </c>
      <c r="Z82" s="16">
        <v>669770</v>
      </c>
      <c r="AA82" s="17">
        <v>1177871</v>
      </c>
      <c r="AB82" s="17">
        <v>0</v>
      </c>
      <c r="AC82" s="17">
        <v>0</v>
      </c>
      <c r="AD82" s="17">
        <v>0</v>
      </c>
      <c r="AE82" s="12">
        <v>1847641</v>
      </c>
      <c r="AF82" s="16">
        <v>0</v>
      </c>
      <c r="AG82" s="17">
        <v>86582</v>
      </c>
      <c r="AH82" s="17">
        <v>0</v>
      </c>
      <c r="AI82" s="17">
        <v>0</v>
      </c>
      <c r="AJ82" s="17">
        <v>5706</v>
      </c>
      <c r="AK82" s="12">
        <v>92288</v>
      </c>
      <c r="AL82" s="16">
        <v>0</v>
      </c>
      <c r="AM82" s="17">
        <v>0</v>
      </c>
      <c r="AN82" s="17">
        <v>0</v>
      </c>
      <c r="AO82" s="17">
        <v>0</v>
      </c>
      <c r="AP82" s="17">
        <v>0</v>
      </c>
      <c r="AQ82" s="12">
        <v>0</v>
      </c>
      <c r="AR82" s="16">
        <v>0</v>
      </c>
      <c r="AS82" s="17">
        <v>1569430</v>
      </c>
      <c r="AT82" s="17">
        <v>0</v>
      </c>
      <c r="AU82" s="17">
        <v>0</v>
      </c>
      <c r="AV82" s="17">
        <v>0</v>
      </c>
      <c r="AW82" s="12">
        <v>1569430</v>
      </c>
      <c r="AX82" s="16">
        <v>912597</v>
      </c>
      <c r="AY82" s="17">
        <v>1756414</v>
      </c>
      <c r="AZ82" s="17">
        <v>0</v>
      </c>
      <c r="BA82" s="17">
        <v>0</v>
      </c>
      <c r="BB82" s="17">
        <v>0</v>
      </c>
      <c r="BC82" s="12">
        <v>2669011</v>
      </c>
      <c r="BD82" s="16">
        <v>4022610</v>
      </c>
      <c r="BE82" s="17">
        <v>950354</v>
      </c>
      <c r="BF82" s="17">
        <v>3836924</v>
      </c>
      <c r="BG82" s="17">
        <v>0</v>
      </c>
      <c r="BH82" s="17">
        <v>12157</v>
      </c>
      <c r="BI82" s="12">
        <v>8822045</v>
      </c>
    </row>
    <row r="83" spans="1:61" x14ac:dyDescent="0.25">
      <c r="A83" s="4" t="s">
        <v>73</v>
      </c>
      <c r="B83" s="92">
        <v>8707963.6399999987</v>
      </c>
      <c r="C83" s="87">
        <v>9267906.1699999999</v>
      </c>
      <c r="D83" s="87">
        <v>1833000</v>
      </c>
      <c r="E83" s="87">
        <v>0</v>
      </c>
      <c r="F83" s="87">
        <v>1839094.77</v>
      </c>
      <c r="G83" s="93">
        <v>21647964.580000002</v>
      </c>
      <c r="H83" s="16">
        <v>212285.61</v>
      </c>
      <c r="I83" s="17">
        <v>378142.38</v>
      </c>
      <c r="J83" s="17">
        <v>0</v>
      </c>
      <c r="K83" s="17">
        <v>0</v>
      </c>
      <c r="L83" s="17">
        <v>0</v>
      </c>
      <c r="M83" s="12">
        <v>590427.99</v>
      </c>
      <c r="N83" s="16">
        <v>192220.16</v>
      </c>
      <c r="O83" s="17">
        <v>3312488.07</v>
      </c>
      <c r="P83" s="17">
        <v>0</v>
      </c>
      <c r="Q83" s="17">
        <v>0</v>
      </c>
      <c r="R83" s="17">
        <v>0</v>
      </c>
      <c r="S83" s="12">
        <v>3504708.23</v>
      </c>
      <c r="T83" s="16">
        <v>4494807.99</v>
      </c>
      <c r="U83" s="17">
        <v>481351.58</v>
      </c>
      <c r="V83" s="17">
        <v>0</v>
      </c>
      <c r="W83" s="17">
        <v>0</v>
      </c>
      <c r="X83" s="17">
        <v>17103.61</v>
      </c>
      <c r="Y83" s="12">
        <v>4993263.1800000006</v>
      </c>
      <c r="Z83" s="16">
        <v>2431874.34</v>
      </c>
      <c r="AA83" s="17">
        <v>794964.16</v>
      </c>
      <c r="AB83" s="17">
        <v>0</v>
      </c>
      <c r="AC83" s="17">
        <v>0</v>
      </c>
      <c r="AD83" s="17">
        <v>26188.7</v>
      </c>
      <c r="AE83" s="12">
        <v>3253027.2</v>
      </c>
      <c r="AF83" s="16">
        <v>0</v>
      </c>
      <c r="AG83" s="17">
        <v>12892.2</v>
      </c>
      <c r="AH83" s="17">
        <v>0</v>
      </c>
      <c r="AI83" s="17">
        <v>0</v>
      </c>
      <c r="AJ83" s="17">
        <v>2554.6799999999998</v>
      </c>
      <c r="AK83" s="12">
        <v>15446.880000000001</v>
      </c>
      <c r="AL83" s="16">
        <v>930584.17</v>
      </c>
      <c r="AM83" s="17">
        <v>2429892.27</v>
      </c>
      <c r="AN83" s="17">
        <v>509000</v>
      </c>
      <c r="AO83" s="17">
        <v>0</v>
      </c>
      <c r="AP83" s="17">
        <v>3430.24</v>
      </c>
      <c r="AQ83" s="12">
        <v>3872906.68</v>
      </c>
      <c r="AR83" s="16">
        <v>0</v>
      </c>
      <c r="AS83" s="17">
        <v>1434621.18</v>
      </c>
      <c r="AT83" s="17">
        <v>1324000</v>
      </c>
      <c r="AU83" s="17">
        <v>0</v>
      </c>
      <c r="AV83" s="17">
        <v>1789817.54</v>
      </c>
      <c r="AW83" s="12">
        <v>4548438.72</v>
      </c>
      <c r="AX83" s="16">
        <v>446191.37</v>
      </c>
      <c r="AY83" s="17">
        <v>423554.33</v>
      </c>
      <c r="AZ83" s="17">
        <v>0</v>
      </c>
      <c r="BA83" s="17">
        <v>0</v>
      </c>
      <c r="BB83" s="17">
        <v>0</v>
      </c>
      <c r="BC83" s="12">
        <v>869745.7</v>
      </c>
      <c r="BD83" s="16">
        <v>0</v>
      </c>
      <c r="BE83" s="17">
        <v>0</v>
      </c>
      <c r="BF83" s="17">
        <v>0</v>
      </c>
      <c r="BG83" s="17">
        <v>0</v>
      </c>
      <c r="BH83" s="17">
        <v>0</v>
      </c>
      <c r="BI83" s="12">
        <v>0</v>
      </c>
    </row>
    <row r="84" spans="1:61" x14ac:dyDescent="0.25">
      <c r="A84" s="4" t="s">
        <v>74</v>
      </c>
      <c r="B84" s="92">
        <v>696680</v>
      </c>
      <c r="C84" s="87">
        <v>1043534</v>
      </c>
      <c r="D84" s="87">
        <v>1019414</v>
      </c>
      <c r="E84" s="87">
        <v>0</v>
      </c>
      <c r="F84" s="87">
        <v>0</v>
      </c>
      <c r="G84" s="93">
        <v>2759628</v>
      </c>
      <c r="H84" s="16">
        <v>134359</v>
      </c>
      <c r="I84" s="17">
        <v>120534</v>
      </c>
      <c r="J84" s="17">
        <v>532771</v>
      </c>
      <c r="K84" s="17">
        <v>0</v>
      </c>
      <c r="L84" s="17">
        <v>0</v>
      </c>
      <c r="M84" s="12">
        <v>787664</v>
      </c>
      <c r="N84" s="16">
        <v>2762</v>
      </c>
      <c r="O84" s="17">
        <v>6796</v>
      </c>
      <c r="P84" s="17">
        <v>486643</v>
      </c>
      <c r="Q84" s="17">
        <v>0</v>
      </c>
      <c r="R84" s="17">
        <v>0</v>
      </c>
      <c r="S84" s="12">
        <v>496201</v>
      </c>
      <c r="T84" s="16">
        <v>16156</v>
      </c>
      <c r="U84" s="17">
        <v>75410</v>
      </c>
      <c r="V84" s="17">
        <v>0</v>
      </c>
      <c r="W84" s="17">
        <v>0</v>
      </c>
      <c r="X84" s="17">
        <v>0</v>
      </c>
      <c r="Y84" s="12">
        <v>91566</v>
      </c>
      <c r="Z84" s="16">
        <v>0</v>
      </c>
      <c r="AA84" s="17">
        <v>0</v>
      </c>
      <c r="AB84" s="17">
        <v>0</v>
      </c>
      <c r="AC84" s="17">
        <v>0</v>
      </c>
      <c r="AD84" s="17">
        <v>0</v>
      </c>
      <c r="AE84" s="12">
        <v>0</v>
      </c>
      <c r="AF84" s="16">
        <v>0</v>
      </c>
      <c r="AG84" s="17">
        <v>0</v>
      </c>
      <c r="AH84" s="17">
        <v>0</v>
      </c>
      <c r="AI84" s="17">
        <v>0</v>
      </c>
      <c r="AJ84" s="17">
        <v>0</v>
      </c>
      <c r="AK84" s="12">
        <v>0</v>
      </c>
      <c r="AL84" s="16">
        <v>0</v>
      </c>
      <c r="AM84" s="17">
        <v>0</v>
      </c>
      <c r="AN84" s="17">
        <v>0</v>
      </c>
      <c r="AO84" s="17">
        <v>0</v>
      </c>
      <c r="AP84" s="17">
        <v>0</v>
      </c>
      <c r="AQ84" s="12">
        <v>0</v>
      </c>
      <c r="AR84" s="16">
        <v>0</v>
      </c>
      <c r="AS84" s="17">
        <v>672870</v>
      </c>
      <c r="AT84" s="17">
        <v>0</v>
      </c>
      <c r="AU84" s="17">
        <v>0</v>
      </c>
      <c r="AV84" s="17">
        <v>0</v>
      </c>
      <c r="AW84" s="12">
        <v>672870</v>
      </c>
      <c r="AX84" s="16">
        <v>75090</v>
      </c>
      <c r="AY84" s="17">
        <v>125590</v>
      </c>
      <c r="AZ84" s="17">
        <v>0</v>
      </c>
      <c r="BA84" s="17">
        <v>0</v>
      </c>
      <c r="BB84" s="17">
        <v>0</v>
      </c>
      <c r="BC84" s="12">
        <v>200680</v>
      </c>
      <c r="BD84" s="16">
        <v>468313</v>
      </c>
      <c r="BE84" s="17">
        <v>42334</v>
      </c>
      <c r="BF84" s="17">
        <v>0</v>
      </c>
      <c r="BG84" s="17">
        <v>0</v>
      </c>
      <c r="BH84" s="17">
        <v>0</v>
      </c>
      <c r="BI84" s="12">
        <v>510647</v>
      </c>
    </row>
    <row r="85" spans="1:61" x14ac:dyDescent="0.25">
      <c r="A85" s="4" t="s">
        <v>75</v>
      </c>
      <c r="B85" s="92">
        <v>8409110.3693858609</v>
      </c>
      <c r="C85" s="87">
        <v>7108522.2766809827</v>
      </c>
      <c r="D85" s="87">
        <v>3907698.0225020535</v>
      </c>
      <c r="E85" s="87">
        <v>0</v>
      </c>
      <c r="F85" s="87">
        <v>10467.184801352036</v>
      </c>
      <c r="G85" s="93">
        <v>19435797.853370253</v>
      </c>
      <c r="H85" s="16">
        <v>0</v>
      </c>
      <c r="I85" s="17">
        <v>638099.14903020218</v>
      </c>
      <c r="J85" s="17">
        <v>2612534.7518687476</v>
      </c>
      <c r="K85" s="17">
        <v>0</v>
      </c>
      <c r="L85" s="17">
        <v>0</v>
      </c>
      <c r="M85" s="12">
        <v>3250633.9008989497</v>
      </c>
      <c r="N85" s="16">
        <v>0</v>
      </c>
      <c r="O85" s="17">
        <v>0</v>
      </c>
      <c r="P85" s="17">
        <v>0</v>
      </c>
      <c r="Q85" s="17">
        <v>0</v>
      </c>
      <c r="R85" s="17">
        <v>0</v>
      </c>
      <c r="S85" s="12">
        <v>0</v>
      </c>
      <c r="T85" s="16">
        <v>4102111.3212421206</v>
      </c>
      <c r="U85" s="17">
        <v>1038205.9443510049</v>
      </c>
      <c r="V85" s="17">
        <v>24562.813552207957</v>
      </c>
      <c r="W85" s="17">
        <v>0</v>
      </c>
      <c r="X85" s="17">
        <v>6009.5563299228761</v>
      </c>
      <c r="Y85" s="12">
        <v>5170889.6354752565</v>
      </c>
      <c r="Z85" s="16">
        <v>0</v>
      </c>
      <c r="AA85" s="17">
        <v>0</v>
      </c>
      <c r="AB85" s="17">
        <v>0</v>
      </c>
      <c r="AC85" s="17">
        <v>0</v>
      </c>
      <c r="AD85" s="17">
        <v>0</v>
      </c>
      <c r="AE85" s="12">
        <v>0</v>
      </c>
      <c r="AF85" s="16">
        <v>0</v>
      </c>
      <c r="AG85" s="17">
        <v>58451.429005109036</v>
      </c>
      <c r="AH85" s="17">
        <v>739662.1923134242</v>
      </c>
      <c r="AI85" s="17">
        <v>0</v>
      </c>
      <c r="AJ85" s="17">
        <v>0</v>
      </c>
      <c r="AK85" s="12">
        <v>798113.6213185332</v>
      </c>
      <c r="AL85" s="16">
        <v>401500.03660486959</v>
      </c>
      <c r="AM85" s="17">
        <v>2011019.4416560698</v>
      </c>
      <c r="AN85" s="17">
        <v>77593.386411167536</v>
      </c>
      <c r="AO85" s="17">
        <v>0</v>
      </c>
      <c r="AP85" s="17">
        <v>-38642.599033033999</v>
      </c>
      <c r="AQ85" s="12">
        <v>2451470.2656390732</v>
      </c>
      <c r="AR85" s="16">
        <v>0</v>
      </c>
      <c r="AS85" s="17">
        <v>2808582.818925465</v>
      </c>
      <c r="AT85" s="17">
        <v>453344.87835650623</v>
      </c>
      <c r="AU85" s="17">
        <v>0</v>
      </c>
      <c r="AV85" s="17">
        <v>0</v>
      </c>
      <c r="AW85" s="12">
        <v>3261927.6972819711</v>
      </c>
      <c r="AX85" s="16">
        <v>1798848.0022338585</v>
      </c>
      <c r="AY85" s="17">
        <v>467397.1426260274</v>
      </c>
      <c r="AZ85" s="17">
        <v>0</v>
      </c>
      <c r="BA85" s="17">
        <v>0</v>
      </c>
      <c r="BB85" s="17">
        <v>0</v>
      </c>
      <c r="BC85" s="12">
        <v>2266245.1448598858</v>
      </c>
      <c r="BD85" s="16">
        <v>2106651.0093050124</v>
      </c>
      <c r="BE85" s="17">
        <v>86766.351087104791</v>
      </c>
      <c r="BF85" s="17">
        <v>0</v>
      </c>
      <c r="BG85" s="17">
        <v>0</v>
      </c>
      <c r="BH85" s="17">
        <v>43100.227504463161</v>
      </c>
      <c r="BI85" s="12">
        <v>2236517.5878965803</v>
      </c>
    </row>
    <row r="86" spans="1:61" x14ac:dyDescent="0.25">
      <c r="A86" s="4" t="s">
        <v>76</v>
      </c>
      <c r="B86" s="92">
        <v>6519000</v>
      </c>
      <c r="C86" s="87">
        <v>6308000</v>
      </c>
      <c r="D86" s="87">
        <v>5600000</v>
      </c>
      <c r="E86" s="87">
        <v>0</v>
      </c>
      <c r="F86" s="87">
        <v>4200000</v>
      </c>
      <c r="G86" s="93">
        <v>22627000</v>
      </c>
      <c r="H86" s="16">
        <v>0</v>
      </c>
      <c r="I86" s="17">
        <v>1074000</v>
      </c>
      <c r="J86" s="17">
        <v>2481000</v>
      </c>
      <c r="K86" s="17">
        <v>0</v>
      </c>
      <c r="L86" s="17">
        <v>0</v>
      </c>
      <c r="M86" s="12">
        <v>3555000</v>
      </c>
      <c r="N86" s="16">
        <v>0</v>
      </c>
      <c r="O86" s="17">
        <v>0</v>
      </c>
      <c r="P86" s="17">
        <v>2757000</v>
      </c>
      <c r="Q86" s="17">
        <v>0</v>
      </c>
      <c r="R86" s="17">
        <v>0</v>
      </c>
      <c r="S86" s="12">
        <v>2757000</v>
      </c>
      <c r="T86" s="16">
        <v>622000</v>
      </c>
      <c r="U86" s="17">
        <v>27000</v>
      </c>
      <c r="V86" s="17">
        <v>0</v>
      </c>
      <c r="W86" s="17">
        <v>0</v>
      </c>
      <c r="X86" s="17">
        <v>0</v>
      </c>
      <c r="Y86" s="12">
        <v>649000</v>
      </c>
      <c r="Z86" s="16">
        <v>0</v>
      </c>
      <c r="AA86" s="17">
        <v>2225000</v>
      </c>
      <c r="AB86" s="17">
        <v>0</v>
      </c>
      <c r="AC86" s="17">
        <v>0</v>
      </c>
      <c r="AD86" s="17">
        <v>4200000</v>
      </c>
      <c r="AE86" s="12">
        <v>6425000</v>
      </c>
      <c r="AF86" s="16">
        <v>4110000</v>
      </c>
      <c r="AG86" s="17">
        <v>15000</v>
      </c>
      <c r="AH86" s="17">
        <v>96000</v>
      </c>
      <c r="AI86" s="17">
        <v>0</v>
      </c>
      <c r="AJ86" s="17">
        <v>0</v>
      </c>
      <c r="AK86" s="12">
        <v>4221000</v>
      </c>
      <c r="AL86" s="16">
        <v>0</v>
      </c>
      <c r="AM86" s="17">
        <v>0</v>
      </c>
      <c r="AN86" s="17">
        <v>266000</v>
      </c>
      <c r="AO86" s="17">
        <v>0</v>
      </c>
      <c r="AP86" s="17">
        <v>0</v>
      </c>
      <c r="AQ86" s="12">
        <v>266000</v>
      </c>
      <c r="AR86" s="16">
        <v>0</v>
      </c>
      <c r="AS86" s="17">
        <v>0</v>
      </c>
      <c r="AT86" s="17">
        <v>0</v>
      </c>
      <c r="AU86" s="17">
        <v>0</v>
      </c>
      <c r="AV86" s="17">
        <v>0</v>
      </c>
      <c r="AW86" s="12">
        <v>0</v>
      </c>
      <c r="AX86" s="16">
        <v>255000</v>
      </c>
      <c r="AY86" s="17">
        <v>356000</v>
      </c>
      <c r="AZ86" s="17">
        <v>0</v>
      </c>
      <c r="BA86" s="17">
        <v>0</v>
      </c>
      <c r="BB86" s="17">
        <v>0</v>
      </c>
      <c r="BC86" s="12">
        <v>611000</v>
      </c>
      <c r="BD86" s="16">
        <v>1532000</v>
      </c>
      <c r="BE86" s="17">
        <v>2611000</v>
      </c>
      <c r="BF86" s="17">
        <v>0</v>
      </c>
      <c r="BG86" s="17">
        <v>0</v>
      </c>
      <c r="BH86" s="17">
        <v>0</v>
      </c>
      <c r="BI86" s="12">
        <v>4143000</v>
      </c>
    </row>
    <row r="87" spans="1:61" x14ac:dyDescent="0.25">
      <c r="A87" s="4" t="s">
        <v>77</v>
      </c>
      <c r="B87" s="92">
        <v>3833120.9899999993</v>
      </c>
      <c r="C87" s="87">
        <v>4418103.4399999995</v>
      </c>
      <c r="D87" s="87">
        <v>5223737.16</v>
      </c>
      <c r="E87" s="87">
        <v>0</v>
      </c>
      <c r="F87" s="87">
        <v>123794.19</v>
      </c>
      <c r="G87" s="93">
        <v>13598755.779999999</v>
      </c>
      <c r="H87" s="16">
        <v>0</v>
      </c>
      <c r="I87" s="17">
        <v>1262624.3400000001</v>
      </c>
      <c r="J87" s="17">
        <v>1562054.6</v>
      </c>
      <c r="K87" s="17">
        <v>0</v>
      </c>
      <c r="L87" s="17">
        <v>0</v>
      </c>
      <c r="M87" s="12">
        <v>2824678.9400000004</v>
      </c>
      <c r="N87" s="16">
        <v>0</v>
      </c>
      <c r="O87" s="17">
        <v>550</v>
      </c>
      <c r="P87" s="17">
        <v>1840700.8</v>
      </c>
      <c r="Q87" s="17">
        <v>0</v>
      </c>
      <c r="R87" s="17">
        <v>0</v>
      </c>
      <c r="S87" s="12">
        <v>1841250.8</v>
      </c>
      <c r="T87" s="16">
        <v>0</v>
      </c>
      <c r="U87" s="17">
        <v>778701.03</v>
      </c>
      <c r="V87" s="17">
        <v>103718.96</v>
      </c>
      <c r="W87" s="17">
        <v>0</v>
      </c>
      <c r="X87" s="17">
        <v>0</v>
      </c>
      <c r="Y87" s="12">
        <v>882419.99</v>
      </c>
      <c r="Z87" s="16">
        <v>88.1</v>
      </c>
      <c r="AA87" s="17">
        <v>576.09</v>
      </c>
      <c r="AB87" s="17">
        <v>0</v>
      </c>
      <c r="AC87" s="17">
        <v>0</v>
      </c>
      <c r="AD87" s="17">
        <v>123794.19</v>
      </c>
      <c r="AE87" s="12">
        <v>124458.38</v>
      </c>
      <c r="AF87" s="16">
        <v>0</v>
      </c>
      <c r="AG87" s="17">
        <v>330429.90999999997</v>
      </c>
      <c r="AH87" s="17">
        <v>693799.16</v>
      </c>
      <c r="AI87" s="17">
        <v>0</v>
      </c>
      <c r="AJ87" s="17">
        <v>0</v>
      </c>
      <c r="AK87" s="12">
        <v>1024229.0700000001</v>
      </c>
      <c r="AL87" s="16">
        <v>176943.63999999998</v>
      </c>
      <c r="AM87" s="17">
        <v>169073.28</v>
      </c>
      <c r="AN87" s="17">
        <v>749180.29</v>
      </c>
      <c r="AO87" s="17">
        <v>0</v>
      </c>
      <c r="AP87" s="17">
        <v>0</v>
      </c>
      <c r="AQ87" s="12">
        <v>1095197.21</v>
      </c>
      <c r="AR87" s="16">
        <v>0</v>
      </c>
      <c r="AS87" s="17">
        <v>1102659.2</v>
      </c>
      <c r="AT87" s="17">
        <v>0</v>
      </c>
      <c r="AU87" s="17">
        <v>0</v>
      </c>
      <c r="AV87" s="17">
        <v>0</v>
      </c>
      <c r="AW87" s="12">
        <v>1102659.2</v>
      </c>
      <c r="AX87" s="16">
        <v>0</v>
      </c>
      <c r="AY87" s="17">
        <v>10778.14</v>
      </c>
      <c r="AZ87" s="17">
        <v>0</v>
      </c>
      <c r="BA87" s="17">
        <v>0</v>
      </c>
      <c r="BB87" s="17">
        <v>0</v>
      </c>
      <c r="BC87" s="12">
        <v>10778.14</v>
      </c>
      <c r="BD87" s="16">
        <v>3656089.2499999991</v>
      </c>
      <c r="BE87" s="17">
        <v>762711.45000000007</v>
      </c>
      <c r="BF87" s="17">
        <v>274283.34999999998</v>
      </c>
      <c r="BG87" s="17">
        <v>0</v>
      </c>
      <c r="BH87" s="17">
        <v>0</v>
      </c>
      <c r="BI87" s="12">
        <v>4693084.0499999989</v>
      </c>
    </row>
    <row r="88" spans="1:61" x14ac:dyDescent="0.25">
      <c r="A88" s="4" t="s">
        <v>78</v>
      </c>
      <c r="B88" s="92">
        <v>1537197</v>
      </c>
      <c r="C88" s="87">
        <v>747521</v>
      </c>
      <c r="D88" s="87">
        <v>23455</v>
      </c>
      <c r="E88" s="87">
        <v>0</v>
      </c>
      <c r="F88" s="87">
        <v>81953</v>
      </c>
      <c r="G88" s="93">
        <v>2390126</v>
      </c>
      <c r="H88" s="16">
        <v>0</v>
      </c>
      <c r="I88" s="17">
        <v>0</v>
      </c>
      <c r="J88" s="17">
        <v>0</v>
      </c>
      <c r="K88" s="17">
        <v>0</v>
      </c>
      <c r="L88" s="17">
        <v>0</v>
      </c>
      <c r="M88" s="12">
        <v>0</v>
      </c>
      <c r="N88" s="16">
        <v>0</v>
      </c>
      <c r="O88" s="17">
        <v>0</v>
      </c>
      <c r="P88" s="17">
        <v>0</v>
      </c>
      <c r="Q88" s="17">
        <v>0</v>
      </c>
      <c r="R88" s="17">
        <v>0</v>
      </c>
      <c r="S88" s="12">
        <v>0</v>
      </c>
      <c r="T88" s="16">
        <v>0</v>
      </c>
      <c r="U88" s="17">
        <v>0</v>
      </c>
      <c r="V88" s="17">
        <v>0</v>
      </c>
      <c r="W88" s="17">
        <v>0</v>
      </c>
      <c r="X88" s="17">
        <v>0</v>
      </c>
      <c r="Y88" s="12">
        <v>0</v>
      </c>
      <c r="Z88" s="16">
        <v>0</v>
      </c>
      <c r="AA88" s="17">
        <v>0</v>
      </c>
      <c r="AB88" s="17">
        <v>0</v>
      </c>
      <c r="AC88" s="17">
        <v>0</v>
      </c>
      <c r="AD88" s="17">
        <v>0</v>
      </c>
      <c r="AE88" s="12">
        <v>0</v>
      </c>
      <c r="AF88" s="16">
        <v>0</v>
      </c>
      <c r="AG88" s="17">
        <v>0</v>
      </c>
      <c r="AH88" s="17">
        <v>0</v>
      </c>
      <c r="AI88" s="17">
        <v>0</v>
      </c>
      <c r="AJ88" s="17">
        <v>0</v>
      </c>
      <c r="AK88" s="12">
        <v>0</v>
      </c>
      <c r="AL88" s="16">
        <v>151273</v>
      </c>
      <c r="AM88" s="17">
        <v>82824</v>
      </c>
      <c r="AN88" s="17">
        <v>0</v>
      </c>
      <c r="AO88" s="17">
        <v>0</v>
      </c>
      <c r="AP88" s="17">
        <v>327</v>
      </c>
      <c r="AQ88" s="12">
        <v>234424</v>
      </c>
      <c r="AR88" s="16">
        <v>0</v>
      </c>
      <c r="AS88" s="17">
        <v>47511</v>
      </c>
      <c r="AT88" s="17">
        <v>0</v>
      </c>
      <c r="AU88" s="17">
        <v>0</v>
      </c>
      <c r="AV88" s="17">
        <v>0</v>
      </c>
      <c r="AW88" s="12">
        <v>47511</v>
      </c>
      <c r="AX88" s="16">
        <v>483774</v>
      </c>
      <c r="AY88" s="17">
        <v>141223</v>
      </c>
      <c r="AZ88" s="17">
        <v>0</v>
      </c>
      <c r="BA88" s="17">
        <v>0</v>
      </c>
      <c r="BB88" s="17">
        <v>0</v>
      </c>
      <c r="BC88" s="12">
        <v>624997</v>
      </c>
      <c r="BD88" s="16">
        <v>902150</v>
      </c>
      <c r="BE88" s="17">
        <v>475963</v>
      </c>
      <c r="BF88" s="17">
        <v>23455</v>
      </c>
      <c r="BG88" s="17">
        <v>0</v>
      </c>
      <c r="BH88" s="17">
        <v>81626</v>
      </c>
      <c r="BI88" s="12">
        <v>1483194</v>
      </c>
    </row>
    <row r="89" spans="1:61" x14ac:dyDescent="0.25">
      <c r="A89" s="5"/>
      <c r="B89" s="94"/>
      <c r="C89" s="88"/>
      <c r="D89" s="88"/>
      <c r="E89" s="88"/>
      <c r="F89" s="88"/>
      <c r="G89" s="95"/>
      <c r="H89" s="18"/>
      <c r="I89" s="19"/>
      <c r="J89" s="19"/>
      <c r="K89" s="19"/>
      <c r="L89" s="19"/>
      <c r="M89" s="13"/>
      <c r="N89" s="18"/>
      <c r="O89" s="19"/>
      <c r="P89" s="19"/>
      <c r="Q89" s="19"/>
      <c r="R89" s="19"/>
      <c r="S89" s="13"/>
      <c r="T89" s="18"/>
      <c r="U89" s="19"/>
      <c r="V89" s="19"/>
      <c r="W89" s="19"/>
      <c r="X89" s="19"/>
      <c r="Y89" s="13"/>
      <c r="Z89" s="18"/>
      <c r="AA89" s="19"/>
      <c r="AB89" s="19"/>
      <c r="AC89" s="19"/>
      <c r="AD89" s="19"/>
      <c r="AE89" s="13"/>
      <c r="AF89" s="18"/>
      <c r="AG89" s="19"/>
      <c r="AH89" s="19"/>
      <c r="AI89" s="19"/>
      <c r="AJ89" s="19"/>
      <c r="AK89" s="13"/>
      <c r="AL89" s="18"/>
      <c r="AM89" s="19"/>
      <c r="AN89" s="19"/>
      <c r="AO89" s="19"/>
      <c r="AP89" s="19"/>
      <c r="AQ89" s="13"/>
      <c r="AR89" s="18"/>
      <c r="AS89" s="19"/>
      <c r="AT89" s="19"/>
      <c r="AU89" s="19"/>
      <c r="AV89" s="19"/>
      <c r="AW89" s="13"/>
      <c r="AX89" s="18"/>
      <c r="AY89" s="19"/>
      <c r="AZ89" s="19"/>
      <c r="BA89" s="19"/>
      <c r="BB89" s="19"/>
      <c r="BC89" s="13"/>
      <c r="BD89" s="18"/>
      <c r="BE89" s="19"/>
      <c r="BF89" s="19"/>
      <c r="BG89" s="19"/>
      <c r="BH89" s="19"/>
      <c r="BI89" s="13"/>
    </row>
    <row r="90" spans="1:61" x14ac:dyDescent="0.25">
      <c r="A90" s="30"/>
      <c r="B90" s="31">
        <f>SUM(B9:B89)</f>
        <v>213768923.30983764</v>
      </c>
      <c r="C90" s="32">
        <f t="shared" ref="C90:G90" si="0">SUM(C9:C89)</f>
        <v>304859919.30588752</v>
      </c>
      <c r="D90" s="32">
        <f t="shared" si="0"/>
        <v>151073816.02159905</v>
      </c>
      <c r="E90" s="32">
        <f t="shared" si="0"/>
        <v>191979.42</v>
      </c>
      <c r="F90" s="32">
        <f t="shared" si="0"/>
        <v>53004090.213192225</v>
      </c>
      <c r="G90" s="33">
        <f t="shared" si="0"/>
        <v>722898728.27051651</v>
      </c>
      <c r="H90" s="31">
        <f t="shared" ref="H90:BI90" si="1">SUM(H9:H89)</f>
        <v>9574049.7408937532</v>
      </c>
      <c r="I90" s="32">
        <f t="shared" si="1"/>
        <v>28478315.689786296</v>
      </c>
      <c r="J90" s="32">
        <f t="shared" si="1"/>
        <v>62556898.050747402</v>
      </c>
      <c r="K90" s="32">
        <f t="shared" si="1"/>
        <v>6000</v>
      </c>
      <c r="L90" s="32">
        <f t="shared" si="1"/>
        <v>2207741.7751124837</v>
      </c>
      <c r="M90" s="33">
        <f t="shared" si="1"/>
        <v>102823005.25653993</v>
      </c>
      <c r="N90" s="31">
        <f t="shared" si="1"/>
        <v>3342301.5236573895</v>
      </c>
      <c r="O90" s="32">
        <f t="shared" si="1"/>
        <v>8133517.1609114278</v>
      </c>
      <c r="P90" s="32">
        <f t="shared" si="1"/>
        <v>40224829.250071369</v>
      </c>
      <c r="Q90" s="32">
        <f t="shared" si="1"/>
        <v>0</v>
      </c>
      <c r="R90" s="32">
        <f t="shared" si="1"/>
        <v>955766.68578307377</v>
      </c>
      <c r="S90" s="33">
        <f t="shared" si="1"/>
        <v>52656414.62042325</v>
      </c>
      <c r="T90" s="31">
        <f t="shared" ref="T90:AQ90" si="2">SUM(T9:T89)</f>
        <v>34448506.422475345</v>
      </c>
      <c r="U90" s="32">
        <f t="shared" si="2"/>
        <v>22530570.727608431</v>
      </c>
      <c r="V90" s="32">
        <f t="shared" si="2"/>
        <v>14786649.61179124</v>
      </c>
      <c r="W90" s="32">
        <f t="shared" si="2"/>
        <v>0</v>
      </c>
      <c r="X90" s="32">
        <f t="shared" si="2"/>
        <v>2066242.8459484291</v>
      </c>
      <c r="Y90" s="33">
        <f t="shared" si="2"/>
        <v>73831969.607823446</v>
      </c>
      <c r="Z90" s="31">
        <f t="shared" si="2"/>
        <v>25081586.772517189</v>
      </c>
      <c r="AA90" s="32">
        <f t="shared" si="2"/>
        <v>29273426.009993158</v>
      </c>
      <c r="AB90" s="32">
        <f t="shared" si="2"/>
        <v>450827.17</v>
      </c>
      <c r="AC90" s="32">
        <f t="shared" si="2"/>
        <v>1000</v>
      </c>
      <c r="AD90" s="32">
        <f t="shared" si="2"/>
        <v>18122158.765790228</v>
      </c>
      <c r="AE90" s="33">
        <f t="shared" si="2"/>
        <v>72928998.718300566</v>
      </c>
      <c r="AF90" s="31">
        <f t="shared" si="2"/>
        <v>14036528.096095752</v>
      </c>
      <c r="AG90" s="32">
        <f t="shared" si="2"/>
        <v>30300555.763140645</v>
      </c>
      <c r="AH90" s="32">
        <f t="shared" si="2"/>
        <v>11453597.556195933</v>
      </c>
      <c r="AI90" s="32">
        <f t="shared" si="2"/>
        <v>111153.79000000001</v>
      </c>
      <c r="AJ90" s="32">
        <f t="shared" si="2"/>
        <v>16544421.13734407</v>
      </c>
      <c r="AK90" s="33">
        <f t="shared" si="2"/>
        <v>72446256.342776403</v>
      </c>
      <c r="AL90" s="31">
        <f t="shared" si="2"/>
        <v>17372223.586164113</v>
      </c>
      <c r="AM90" s="32">
        <f t="shared" si="2"/>
        <v>53238386.402847372</v>
      </c>
      <c r="AN90" s="32">
        <f t="shared" si="2"/>
        <v>4368869.2477026898</v>
      </c>
      <c r="AO90" s="32">
        <f t="shared" si="2"/>
        <v>3941.95</v>
      </c>
      <c r="AP90" s="32">
        <f t="shared" si="2"/>
        <v>3249123.5649186121</v>
      </c>
      <c r="AQ90" s="33">
        <f t="shared" si="2"/>
        <v>78232544.75163281</v>
      </c>
      <c r="AR90" s="31">
        <f t="shared" si="1"/>
        <v>819058.65620547847</v>
      </c>
      <c r="AS90" s="32">
        <f t="shared" si="1"/>
        <v>56252764.224928319</v>
      </c>
      <c r="AT90" s="32">
        <f t="shared" si="1"/>
        <v>3796437.752346688</v>
      </c>
      <c r="AU90" s="32">
        <f t="shared" si="1"/>
        <v>0</v>
      </c>
      <c r="AV90" s="32">
        <f t="shared" si="1"/>
        <v>2956739.3695098893</v>
      </c>
      <c r="AW90" s="33">
        <f t="shared" si="1"/>
        <v>63825000.00299038</v>
      </c>
      <c r="AX90" s="31">
        <f t="shared" si="1"/>
        <v>38763920.318837546</v>
      </c>
      <c r="AY90" s="32">
        <f t="shared" si="1"/>
        <v>51710610.647833928</v>
      </c>
      <c r="AZ90" s="32">
        <f t="shared" si="1"/>
        <v>1312796.266257287</v>
      </c>
      <c r="BA90" s="32">
        <f t="shared" si="1"/>
        <v>28883.68</v>
      </c>
      <c r="BB90" s="32">
        <f t="shared" si="1"/>
        <v>4255838.6144547397</v>
      </c>
      <c r="BC90" s="33">
        <f t="shared" si="1"/>
        <v>96072049.527383491</v>
      </c>
      <c r="BD90" s="31">
        <f t="shared" si="1"/>
        <v>70330748.192991048</v>
      </c>
      <c r="BE90" s="32">
        <f t="shared" si="1"/>
        <v>24941772.678837921</v>
      </c>
      <c r="BF90" s="32">
        <f t="shared" si="1"/>
        <v>12122911.116486436</v>
      </c>
      <c r="BG90" s="32">
        <f t="shared" si="1"/>
        <v>41000</v>
      </c>
      <c r="BH90" s="32">
        <f t="shared" si="1"/>
        <v>2646057.4543307074</v>
      </c>
      <c r="BI90" s="33">
        <f t="shared" si="1"/>
        <v>110082489.44264612</v>
      </c>
    </row>
    <row r="91" spans="1:61" x14ac:dyDescent="0.25">
      <c r="A91" s="29" t="str">
        <f>'Total Exp'!A91</f>
        <v>Source: Victoria Grants Commission - Questionnaire 2017-18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row>
    <row r="106" spans="1:1" x14ac:dyDescent="0.25">
      <c r="A106" s="29"/>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8" tint="0.39997558519241921"/>
  </sheetPr>
  <dimension ref="A1:BC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640625" defaultRowHeight="13.8" x14ac:dyDescent="0.25"/>
  <cols>
    <col min="1" max="1" width="24.6640625" style="6" customWidth="1"/>
    <col min="2" max="55" width="12.6640625" style="9"/>
    <col min="56" max="16384" width="12.6640625" style="6"/>
  </cols>
  <sheetData>
    <row r="1" spans="1:55" x14ac:dyDescent="0.25">
      <c r="A1" s="1" t="s">
        <v>0</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row>
    <row r="2" spans="1:55" ht="15.6" x14ac:dyDescent="0.3">
      <c r="A2" s="2" t="s">
        <v>85</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row>
    <row r="3" spans="1:55" x14ac:dyDescent="0.25">
      <c r="A3" s="28" t="str">
        <f>'Total Exp'!A3</f>
        <v>2017-18</v>
      </c>
    </row>
    <row r="4" spans="1:55" ht="15.6" x14ac:dyDescent="0.3">
      <c r="A4" s="82" t="s">
        <v>129</v>
      </c>
      <c r="B4" s="83"/>
      <c r="C4" s="83"/>
      <c r="D4" s="83"/>
      <c r="E4" s="83"/>
      <c r="F4" s="83"/>
      <c r="G4" s="84"/>
      <c r="H4" s="85"/>
      <c r="I4" s="83"/>
      <c r="J4" s="83"/>
      <c r="K4" s="83"/>
      <c r="L4" s="83"/>
      <c r="M4" s="83"/>
      <c r="N4" s="85"/>
      <c r="O4" s="83"/>
      <c r="P4" s="83"/>
      <c r="Q4" s="83"/>
      <c r="R4" s="83"/>
      <c r="S4" s="83"/>
      <c r="T4" s="85"/>
      <c r="U4" s="83"/>
      <c r="V4" s="83"/>
      <c r="W4" s="83"/>
      <c r="X4" s="83"/>
      <c r="Y4" s="83"/>
      <c r="Z4" s="85"/>
      <c r="AA4" s="83"/>
      <c r="AB4" s="83"/>
      <c r="AC4" s="83"/>
      <c r="AD4" s="83"/>
      <c r="AE4" s="83"/>
      <c r="AF4" s="85"/>
      <c r="AG4" s="83"/>
      <c r="AH4" s="83"/>
      <c r="AI4" s="83"/>
      <c r="AJ4" s="83"/>
      <c r="AK4" s="83"/>
      <c r="AL4" s="85"/>
      <c r="AM4" s="83"/>
      <c r="AN4" s="83"/>
      <c r="AO4" s="83"/>
      <c r="AP4" s="83"/>
      <c r="AQ4" s="83"/>
      <c r="AR4" s="85"/>
      <c r="AS4" s="83"/>
      <c r="AT4" s="83"/>
      <c r="AU4" s="83"/>
      <c r="AV4" s="83"/>
      <c r="AW4" s="83"/>
      <c r="AX4" s="85"/>
      <c r="AY4" s="83"/>
      <c r="AZ4" s="83"/>
      <c r="BA4" s="83"/>
      <c r="BB4" s="83"/>
      <c r="BC4" s="84" t="s">
        <v>287</v>
      </c>
    </row>
    <row r="5" spans="1:55" s="60" customFormat="1" ht="13.2" x14ac:dyDescent="0.25">
      <c r="A5" s="49"/>
      <c r="B5" s="65" t="s">
        <v>213</v>
      </c>
      <c r="C5" s="62"/>
      <c r="D5" s="62"/>
      <c r="E5" s="62"/>
      <c r="F5" s="62"/>
      <c r="G5" s="63"/>
      <c r="H5" s="64" t="s">
        <v>199</v>
      </c>
      <c r="I5" s="65"/>
      <c r="J5" s="65"/>
      <c r="K5" s="65"/>
      <c r="L5" s="65"/>
      <c r="M5" s="66"/>
      <c r="N5" s="65" t="s">
        <v>200</v>
      </c>
      <c r="O5" s="65"/>
      <c r="P5" s="65"/>
      <c r="Q5" s="65"/>
      <c r="R5" s="65"/>
      <c r="S5" s="66"/>
      <c r="T5" s="65" t="s">
        <v>201</v>
      </c>
      <c r="U5" s="65"/>
      <c r="V5" s="65"/>
      <c r="W5" s="65"/>
      <c r="X5" s="65"/>
      <c r="Y5" s="66"/>
      <c r="Z5" s="64" t="s">
        <v>205</v>
      </c>
      <c r="AA5" s="65"/>
      <c r="AB5" s="65"/>
      <c r="AC5" s="65"/>
      <c r="AD5" s="65"/>
      <c r="AE5" s="66"/>
      <c r="AF5" s="65" t="s">
        <v>206</v>
      </c>
      <c r="AG5" s="65"/>
      <c r="AH5" s="65"/>
      <c r="AI5" s="65"/>
      <c r="AJ5" s="65"/>
      <c r="AK5" s="66"/>
      <c r="AL5" s="65" t="s">
        <v>207</v>
      </c>
      <c r="AM5" s="65"/>
      <c r="AN5" s="65"/>
      <c r="AO5" s="65"/>
      <c r="AP5" s="65"/>
      <c r="AQ5" s="66"/>
      <c r="AR5" s="64" t="s">
        <v>211</v>
      </c>
      <c r="AS5" s="65"/>
      <c r="AT5" s="65"/>
      <c r="AU5" s="65"/>
      <c r="AV5" s="65"/>
      <c r="AW5" s="66"/>
      <c r="AX5" s="65" t="s">
        <v>212</v>
      </c>
      <c r="AY5" s="65"/>
      <c r="AZ5" s="65"/>
      <c r="BA5" s="65"/>
      <c r="BB5" s="65"/>
      <c r="BC5" s="66"/>
    </row>
    <row r="6" spans="1:55" s="60" customFormat="1" ht="13.2" x14ac:dyDescent="0.25">
      <c r="A6" s="49"/>
      <c r="B6" s="50" t="str">
        <f>$A$4&amp;" Total"</f>
        <v>Environment Total</v>
      </c>
      <c r="C6" s="51"/>
      <c r="D6" s="51"/>
      <c r="E6" s="51"/>
      <c r="F6" s="51"/>
      <c r="G6" s="52"/>
      <c r="H6" s="50" t="s">
        <v>202</v>
      </c>
      <c r="I6" s="51"/>
      <c r="J6" s="51"/>
      <c r="K6" s="51"/>
      <c r="L6" s="51"/>
      <c r="M6" s="52"/>
      <c r="N6" s="51" t="s">
        <v>203</v>
      </c>
      <c r="O6" s="51"/>
      <c r="P6" s="51"/>
      <c r="Q6" s="51"/>
      <c r="R6" s="51"/>
      <c r="S6" s="52"/>
      <c r="T6" s="51" t="s">
        <v>204</v>
      </c>
      <c r="U6" s="51"/>
      <c r="V6" s="51"/>
      <c r="W6" s="51"/>
      <c r="X6" s="51"/>
      <c r="Y6" s="52"/>
      <c r="Z6" s="50" t="s">
        <v>208</v>
      </c>
      <c r="AA6" s="51"/>
      <c r="AB6" s="51"/>
      <c r="AC6" s="51"/>
      <c r="AD6" s="51"/>
      <c r="AE6" s="52"/>
      <c r="AF6" s="51" t="s">
        <v>209</v>
      </c>
      <c r="AG6" s="51"/>
      <c r="AH6" s="51"/>
      <c r="AI6" s="51"/>
      <c r="AJ6" s="51"/>
      <c r="AK6" s="52"/>
      <c r="AL6" s="51" t="s">
        <v>210</v>
      </c>
      <c r="AM6" s="51"/>
      <c r="AN6" s="51"/>
      <c r="AO6" s="51"/>
      <c r="AP6" s="51"/>
      <c r="AQ6" s="52"/>
      <c r="AR6" s="50" t="s">
        <v>214</v>
      </c>
      <c r="AS6" s="51"/>
      <c r="AT6" s="51"/>
      <c r="AU6" s="51"/>
      <c r="AV6" s="51"/>
      <c r="AW6" s="52"/>
      <c r="AX6" s="55" t="s">
        <v>142</v>
      </c>
      <c r="AY6" s="51"/>
      <c r="AZ6" s="51"/>
      <c r="BA6" s="51"/>
      <c r="BB6" s="51"/>
      <c r="BC6" s="52"/>
    </row>
    <row r="7" spans="1:55" s="59" customFormat="1" ht="20.399999999999999" x14ac:dyDescent="0.2">
      <c r="A7" s="57"/>
      <c r="B7" s="42" t="s">
        <v>87</v>
      </c>
      <c r="C7" s="43" t="s">
        <v>88</v>
      </c>
      <c r="D7" s="43" t="s">
        <v>89</v>
      </c>
      <c r="E7" s="43" t="s">
        <v>90</v>
      </c>
      <c r="F7" s="43" t="s">
        <v>91</v>
      </c>
      <c r="G7" s="58" t="s">
        <v>92</v>
      </c>
      <c r="H7" s="42" t="s">
        <v>87</v>
      </c>
      <c r="I7" s="43" t="s">
        <v>88</v>
      </c>
      <c r="J7" s="43" t="s">
        <v>89</v>
      </c>
      <c r="K7" s="43" t="s">
        <v>90</v>
      </c>
      <c r="L7" s="43" t="s">
        <v>91</v>
      </c>
      <c r="M7" s="58" t="s">
        <v>92</v>
      </c>
      <c r="N7" s="42" t="s">
        <v>87</v>
      </c>
      <c r="O7" s="43" t="s">
        <v>88</v>
      </c>
      <c r="P7" s="43" t="s">
        <v>89</v>
      </c>
      <c r="Q7" s="43" t="s">
        <v>90</v>
      </c>
      <c r="R7" s="43" t="s">
        <v>91</v>
      </c>
      <c r="S7" s="58" t="s">
        <v>92</v>
      </c>
      <c r="T7" s="42" t="s">
        <v>87</v>
      </c>
      <c r="U7" s="43" t="s">
        <v>88</v>
      </c>
      <c r="V7" s="43" t="s">
        <v>89</v>
      </c>
      <c r="W7" s="43" t="s">
        <v>90</v>
      </c>
      <c r="X7" s="43" t="s">
        <v>91</v>
      </c>
      <c r="Y7" s="58" t="s">
        <v>92</v>
      </c>
      <c r="Z7" s="42" t="s">
        <v>87</v>
      </c>
      <c r="AA7" s="43" t="s">
        <v>88</v>
      </c>
      <c r="AB7" s="43" t="s">
        <v>89</v>
      </c>
      <c r="AC7" s="43" t="s">
        <v>90</v>
      </c>
      <c r="AD7" s="43" t="s">
        <v>91</v>
      </c>
      <c r="AE7" s="58" t="s">
        <v>92</v>
      </c>
      <c r="AF7" s="42" t="s">
        <v>87</v>
      </c>
      <c r="AG7" s="43" t="s">
        <v>88</v>
      </c>
      <c r="AH7" s="43" t="s">
        <v>89</v>
      </c>
      <c r="AI7" s="43" t="s">
        <v>90</v>
      </c>
      <c r="AJ7" s="43" t="s">
        <v>91</v>
      </c>
      <c r="AK7" s="58" t="s">
        <v>92</v>
      </c>
      <c r="AL7" s="42" t="s">
        <v>87</v>
      </c>
      <c r="AM7" s="43" t="s">
        <v>88</v>
      </c>
      <c r="AN7" s="43" t="s">
        <v>89</v>
      </c>
      <c r="AO7" s="43" t="s">
        <v>90</v>
      </c>
      <c r="AP7" s="43" t="s">
        <v>91</v>
      </c>
      <c r="AQ7" s="58" t="s">
        <v>92</v>
      </c>
      <c r="AR7" s="42" t="s">
        <v>87</v>
      </c>
      <c r="AS7" s="43" t="s">
        <v>88</v>
      </c>
      <c r="AT7" s="43" t="s">
        <v>89</v>
      </c>
      <c r="AU7" s="43" t="s">
        <v>90</v>
      </c>
      <c r="AV7" s="43" t="s">
        <v>91</v>
      </c>
      <c r="AW7" s="58" t="s">
        <v>92</v>
      </c>
      <c r="AX7" s="42" t="s">
        <v>87</v>
      </c>
      <c r="AY7" s="43" t="s">
        <v>88</v>
      </c>
      <c r="AZ7" s="43" t="s">
        <v>89</v>
      </c>
      <c r="BA7" s="43" t="s">
        <v>90</v>
      </c>
      <c r="BB7" s="43" t="s">
        <v>91</v>
      </c>
      <c r="BC7" s="58" t="s">
        <v>92</v>
      </c>
    </row>
    <row r="8" spans="1:55" s="59" customFormat="1" ht="10.199999999999999" x14ac:dyDescent="0.2">
      <c r="A8" s="67"/>
      <c r="B8" s="46" t="s">
        <v>79</v>
      </c>
      <c r="C8" s="47" t="s">
        <v>80</v>
      </c>
      <c r="D8" s="47" t="s">
        <v>81</v>
      </c>
      <c r="E8" s="47" t="s">
        <v>82</v>
      </c>
      <c r="F8" s="47" t="s">
        <v>83</v>
      </c>
      <c r="G8" s="54" t="s">
        <v>84</v>
      </c>
      <c r="H8" s="46" t="s">
        <v>79</v>
      </c>
      <c r="I8" s="47" t="s">
        <v>80</v>
      </c>
      <c r="J8" s="47" t="s">
        <v>81</v>
      </c>
      <c r="K8" s="47" t="s">
        <v>82</v>
      </c>
      <c r="L8" s="47" t="s">
        <v>83</v>
      </c>
      <c r="M8" s="54" t="s">
        <v>84</v>
      </c>
      <c r="N8" s="46" t="s">
        <v>79</v>
      </c>
      <c r="O8" s="47" t="s">
        <v>80</v>
      </c>
      <c r="P8" s="47" t="s">
        <v>81</v>
      </c>
      <c r="Q8" s="47" t="s">
        <v>82</v>
      </c>
      <c r="R8" s="47" t="s">
        <v>83</v>
      </c>
      <c r="S8" s="54" t="s">
        <v>84</v>
      </c>
      <c r="T8" s="46" t="s">
        <v>79</v>
      </c>
      <c r="U8" s="47" t="s">
        <v>80</v>
      </c>
      <c r="V8" s="47" t="s">
        <v>81</v>
      </c>
      <c r="W8" s="47" t="s">
        <v>82</v>
      </c>
      <c r="X8" s="47" t="s">
        <v>83</v>
      </c>
      <c r="Y8" s="54" t="s">
        <v>84</v>
      </c>
      <c r="Z8" s="46" t="s">
        <v>79</v>
      </c>
      <c r="AA8" s="47" t="s">
        <v>80</v>
      </c>
      <c r="AB8" s="47" t="s">
        <v>81</v>
      </c>
      <c r="AC8" s="47" t="s">
        <v>82</v>
      </c>
      <c r="AD8" s="47" t="s">
        <v>83</v>
      </c>
      <c r="AE8" s="54" t="s">
        <v>84</v>
      </c>
      <c r="AF8" s="46" t="s">
        <v>79</v>
      </c>
      <c r="AG8" s="47" t="s">
        <v>80</v>
      </c>
      <c r="AH8" s="47" t="s">
        <v>81</v>
      </c>
      <c r="AI8" s="47" t="s">
        <v>82</v>
      </c>
      <c r="AJ8" s="47" t="s">
        <v>83</v>
      </c>
      <c r="AK8" s="54" t="s">
        <v>84</v>
      </c>
      <c r="AL8" s="46" t="s">
        <v>79</v>
      </c>
      <c r="AM8" s="47" t="s">
        <v>80</v>
      </c>
      <c r="AN8" s="47" t="s">
        <v>81</v>
      </c>
      <c r="AO8" s="47" t="s">
        <v>82</v>
      </c>
      <c r="AP8" s="47" t="s">
        <v>83</v>
      </c>
      <c r="AQ8" s="54" t="s">
        <v>84</v>
      </c>
      <c r="AR8" s="46" t="s">
        <v>79</v>
      </c>
      <c r="AS8" s="47" t="s">
        <v>80</v>
      </c>
      <c r="AT8" s="47" t="s">
        <v>81</v>
      </c>
      <c r="AU8" s="47" t="s">
        <v>82</v>
      </c>
      <c r="AV8" s="47" t="s">
        <v>83</v>
      </c>
      <c r="AW8" s="54" t="s">
        <v>84</v>
      </c>
      <c r="AX8" s="46" t="s">
        <v>79</v>
      </c>
      <c r="AY8" s="47" t="s">
        <v>80</v>
      </c>
      <c r="AZ8" s="47" t="s">
        <v>81</v>
      </c>
      <c r="BA8" s="47" t="s">
        <v>82</v>
      </c>
      <c r="BB8" s="47" t="s">
        <v>83</v>
      </c>
      <c r="BC8" s="54" t="s">
        <v>84</v>
      </c>
    </row>
    <row r="9" spans="1:55" x14ac:dyDescent="0.25">
      <c r="A9" s="3"/>
      <c r="B9" s="89"/>
      <c r="C9" s="90"/>
      <c r="D9" s="90"/>
      <c r="E9" s="90"/>
      <c r="F9" s="90"/>
      <c r="G9" s="91"/>
      <c r="H9" s="14"/>
      <c r="I9" s="15"/>
      <c r="J9" s="15"/>
      <c r="K9" s="15"/>
      <c r="L9" s="15"/>
      <c r="M9" s="11"/>
      <c r="N9" s="14"/>
      <c r="O9" s="15"/>
      <c r="P9" s="15"/>
      <c r="Q9" s="15"/>
      <c r="R9" s="15"/>
      <c r="S9" s="11"/>
      <c r="T9" s="14"/>
      <c r="U9" s="15"/>
      <c r="V9" s="15"/>
      <c r="W9" s="15"/>
      <c r="X9" s="15"/>
      <c r="Y9" s="11"/>
      <c r="Z9" s="14"/>
      <c r="AA9" s="15"/>
      <c r="AB9" s="15"/>
      <c r="AC9" s="15"/>
      <c r="AD9" s="15"/>
      <c r="AE9" s="11"/>
      <c r="AF9" s="14"/>
      <c r="AG9" s="15"/>
      <c r="AH9" s="15"/>
      <c r="AI9" s="15"/>
      <c r="AJ9" s="15"/>
      <c r="AK9" s="11"/>
      <c r="AL9" s="14"/>
      <c r="AM9" s="15"/>
      <c r="AN9" s="15"/>
      <c r="AO9" s="15"/>
      <c r="AP9" s="15"/>
      <c r="AQ9" s="11"/>
      <c r="AR9" s="14"/>
      <c r="AS9" s="15"/>
      <c r="AT9" s="15"/>
      <c r="AU9" s="15"/>
      <c r="AV9" s="15"/>
      <c r="AW9" s="11"/>
      <c r="AX9" s="14"/>
      <c r="AY9" s="15"/>
      <c r="AZ9" s="15"/>
      <c r="BA9" s="15"/>
      <c r="BB9" s="15"/>
      <c r="BC9" s="11"/>
    </row>
    <row r="10" spans="1:55" x14ac:dyDescent="0.25">
      <c r="A10" s="4" t="s">
        <v>1</v>
      </c>
      <c r="B10" s="92">
        <v>3790</v>
      </c>
      <c r="C10" s="87">
        <v>191579</v>
      </c>
      <c r="D10" s="87">
        <v>216157</v>
      </c>
      <c r="E10" s="87">
        <v>0</v>
      </c>
      <c r="F10" s="87">
        <v>4239</v>
      </c>
      <c r="G10" s="93">
        <v>415765</v>
      </c>
      <c r="H10" s="16">
        <v>3790</v>
      </c>
      <c r="I10" s="17">
        <v>0</v>
      </c>
      <c r="J10" s="17">
        <v>0</v>
      </c>
      <c r="K10" s="17">
        <v>0</v>
      </c>
      <c r="L10" s="17">
        <v>0</v>
      </c>
      <c r="M10" s="12">
        <v>3790</v>
      </c>
      <c r="N10" s="16">
        <v>0</v>
      </c>
      <c r="O10" s="17">
        <v>63467</v>
      </c>
      <c r="P10" s="17">
        <v>0</v>
      </c>
      <c r="Q10" s="17">
        <v>0</v>
      </c>
      <c r="R10" s="17">
        <v>4239</v>
      </c>
      <c r="S10" s="12">
        <v>67706</v>
      </c>
      <c r="T10" s="16">
        <v>0</v>
      </c>
      <c r="U10" s="17">
        <v>128080</v>
      </c>
      <c r="V10" s="17">
        <v>216157</v>
      </c>
      <c r="W10" s="17">
        <v>0</v>
      </c>
      <c r="X10" s="17">
        <v>0</v>
      </c>
      <c r="Y10" s="12">
        <v>344237</v>
      </c>
      <c r="Z10" s="16">
        <v>0</v>
      </c>
      <c r="AA10" s="17">
        <v>0</v>
      </c>
      <c r="AB10" s="17">
        <v>0</v>
      </c>
      <c r="AC10" s="17">
        <v>0</v>
      </c>
      <c r="AD10" s="17">
        <v>0</v>
      </c>
      <c r="AE10" s="12">
        <v>0</v>
      </c>
      <c r="AF10" s="16">
        <v>0</v>
      </c>
      <c r="AG10" s="17">
        <v>0</v>
      </c>
      <c r="AH10" s="17">
        <v>0</v>
      </c>
      <c r="AI10" s="17">
        <v>0</v>
      </c>
      <c r="AJ10" s="17">
        <v>0</v>
      </c>
      <c r="AK10" s="12">
        <v>0</v>
      </c>
      <c r="AL10" s="16">
        <v>0</v>
      </c>
      <c r="AM10" s="17">
        <v>32</v>
      </c>
      <c r="AN10" s="17">
        <v>0</v>
      </c>
      <c r="AO10" s="17">
        <v>0</v>
      </c>
      <c r="AP10" s="17">
        <v>0</v>
      </c>
      <c r="AQ10" s="12">
        <v>32</v>
      </c>
      <c r="AR10" s="16">
        <v>0</v>
      </c>
      <c r="AS10" s="17">
        <v>0</v>
      </c>
      <c r="AT10" s="17">
        <v>0</v>
      </c>
      <c r="AU10" s="17">
        <v>0</v>
      </c>
      <c r="AV10" s="17">
        <v>0</v>
      </c>
      <c r="AW10" s="12">
        <v>0</v>
      </c>
      <c r="AX10" s="16">
        <v>0</v>
      </c>
      <c r="AY10" s="17">
        <v>0</v>
      </c>
      <c r="AZ10" s="17">
        <v>0</v>
      </c>
      <c r="BA10" s="17">
        <v>0</v>
      </c>
      <c r="BB10" s="17">
        <v>0</v>
      </c>
      <c r="BC10" s="12">
        <v>0</v>
      </c>
    </row>
    <row r="11" spans="1:55" x14ac:dyDescent="0.25">
      <c r="A11" s="4" t="s">
        <v>2</v>
      </c>
      <c r="B11" s="92">
        <v>306375.88</v>
      </c>
      <c r="C11" s="87">
        <v>188434.96000000002</v>
      </c>
      <c r="D11" s="87">
        <v>158284.95000000001</v>
      </c>
      <c r="E11" s="87">
        <v>0</v>
      </c>
      <c r="F11" s="87">
        <v>0</v>
      </c>
      <c r="G11" s="93">
        <v>653095.79</v>
      </c>
      <c r="H11" s="16">
        <v>199453.19</v>
      </c>
      <c r="I11" s="17">
        <v>14789.07</v>
      </c>
      <c r="J11" s="17">
        <v>0</v>
      </c>
      <c r="K11" s="17">
        <v>0</v>
      </c>
      <c r="L11" s="17">
        <v>0</v>
      </c>
      <c r="M11" s="12">
        <v>214242.26</v>
      </c>
      <c r="N11" s="16">
        <v>10940.67</v>
      </c>
      <c r="O11" s="17">
        <v>13430.2</v>
      </c>
      <c r="P11" s="17">
        <v>0</v>
      </c>
      <c r="Q11" s="17">
        <v>0</v>
      </c>
      <c r="R11" s="17">
        <v>0</v>
      </c>
      <c r="S11" s="12">
        <v>24370.870000000003</v>
      </c>
      <c r="T11" s="16">
        <v>45276.42</v>
      </c>
      <c r="U11" s="17">
        <v>50986.080000000002</v>
      </c>
      <c r="V11" s="17">
        <v>151721</v>
      </c>
      <c r="W11" s="17">
        <v>0</v>
      </c>
      <c r="X11" s="17">
        <v>0</v>
      </c>
      <c r="Y11" s="12">
        <v>247983.5</v>
      </c>
      <c r="Z11" s="16">
        <v>0</v>
      </c>
      <c r="AA11" s="17">
        <v>57073.03</v>
      </c>
      <c r="AB11" s="17">
        <v>0</v>
      </c>
      <c r="AC11" s="17">
        <v>0</v>
      </c>
      <c r="AD11" s="17">
        <v>0</v>
      </c>
      <c r="AE11" s="12">
        <v>57073.03</v>
      </c>
      <c r="AF11" s="16">
        <v>0</v>
      </c>
      <c r="AG11" s="17">
        <v>0</v>
      </c>
      <c r="AH11" s="17">
        <v>0</v>
      </c>
      <c r="AI11" s="17">
        <v>0</v>
      </c>
      <c r="AJ11" s="17">
        <v>0</v>
      </c>
      <c r="AK11" s="12">
        <v>0</v>
      </c>
      <c r="AL11" s="16">
        <v>0</v>
      </c>
      <c r="AM11" s="17">
        <v>0</v>
      </c>
      <c r="AN11" s="17">
        <v>0</v>
      </c>
      <c r="AO11" s="17">
        <v>0</v>
      </c>
      <c r="AP11" s="17">
        <v>0</v>
      </c>
      <c r="AQ11" s="12">
        <v>0</v>
      </c>
      <c r="AR11" s="16">
        <v>0</v>
      </c>
      <c r="AS11" s="17">
        <v>0</v>
      </c>
      <c r="AT11" s="17">
        <v>0</v>
      </c>
      <c r="AU11" s="17">
        <v>0</v>
      </c>
      <c r="AV11" s="17">
        <v>0</v>
      </c>
      <c r="AW11" s="12">
        <v>0</v>
      </c>
      <c r="AX11" s="16">
        <v>50705.600000000006</v>
      </c>
      <c r="AY11" s="17">
        <v>52156.58</v>
      </c>
      <c r="AZ11" s="17">
        <v>6563.95</v>
      </c>
      <c r="BA11" s="17">
        <v>0</v>
      </c>
      <c r="BB11" s="17">
        <v>0</v>
      </c>
      <c r="BC11" s="12">
        <v>109426.13</v>
      </c>
    </row>
    <row r="12" spans="1:55" x14ac:dyDescent="0.25">
      <c r="A12" s="4" t="s">
        <v>3</v>
      </c>
      <c r="B12" s="92">
        <v>391417</v>
      </c>
      <c r="C12" s="87">
        <v>162656</v>
      </c>
      <c r="D12" s="87">
        <v>3061000</v>
      </c>
      <c r="E12" s="87">
        <v>0</v>
      </c>
      <c r="F12" s="87">
        <v>15255</v>
      </c>
      <c r="G12" s="93">
        <v>3630328</v>
      </c>
      <c r="H12" s="16">
        <v>294186</v>
      </c>
      <c r="I12" s="17">
        <v>53872</v>
      </c>
      <c r="J12" s="17">
        <v>0</v>
      </c>
      <c r="K12" s="17">
        <v>0</v>
      </c>
      <c r="L12" s="17">
        <v>0</v>
      </c>
      <c r="M12" s="12">
        <v>348058</v>
      </c>
      <c r="N12" s="16">
        <v>97231</v>
      </c>
      <c r="O12" s="17">
        <v>108784</v>
      </c>
      <c r="P12" s="17">
        <v>0</v>
      </c>
      <c r="Q12" s="17">
        <v>0</v>
      </c>
      <c r="R12" s="17">
        <v>15255</v>
      </c>
      <c r="S12" s="12">
        <v>221270</v>
      </c>
      <c r="T12" s="16">
        <v>0</v>
      </c>
      <c r="U12" s="17">
        <v>0</v>
      </c>
      <c r="V12" s="17">
        <v>3061000</v>
      </c>
      <c r="W12" s="17">
        <v>0</v>
      </c>
      <c r="X12" s="17">
        <v>0</v>
      </c>
      <c r="Y12" s="12">
        <v>3061000</v>
      </c>
      <c r="Z12" s="16">
        <v>0</v>
      </c>
      <c r="AA12" s="17">
        <v>0</v>
      </c>
      <c r="AB12" s="17">
        <v>0</v>
      </c>
      <c r="AC12" s="17">
        <v>0</v>
      </c>
      <c r="AD12" s="17">
        <v>0</v>
      </c>
      <c r="AE12" s="12">
        <v>0</v>
      </c>
      <c r="AF12" s="16">
        <v>0</v>
      </c>
      <c r="AG12" s="17">
        <v>0</v>
      </c>
      <c r="AH12" s="17">
        <v>0</v>
      </c>
      <c r="AI12" s="17">
        <v>0</v>
      </c>
      <c r="AJ12" s="17">
        <v>0</v>
      </c>
      <c r="AK12" s="12">
        <v>0</v>
      </c>
      <c r="AL12" s="16">
        <v>0</v>
      </c>
      <c r="AM12" s="17">
        <v>0</v>
      </c>
      <c r="AN12" s="17">
        <v>0</v>
      </c>
      <c r="AO12" s="17">
        <v>0</v>
      </c>
      <c r="AP12" s="17">
        <v>0</v>
      </c>
      <c r="AQ12" s="12">
        <v>0</v>
      </c>
      <c r="AR12" s="16">
        <v>0</v>
      </c>
      <c r="AS12" s="17">
        <v>0</v>
      </c>
      <c r="AT12" s="17">
        <v>0</v>
      </c>
      <c r="AU12" s="17">
        <v>0</v>
      </c>
      <c r="AV12" s="17">
        <v>0</v>
      </c>
      <c r="AW12" s="12">
        <v>0</v>
      </c>
      <c r="AX12" s="16">
        <v>0</v>
      </c>
      <c r="AY12" s="17">
        <v>0</v>
      </c>
      <c r="AZ12" s="17">
        <v>0</v>
      </c>
      <c r="BA12" s="17">
        <v>0</v>
      </c>
      <c r="BB12" s="17">
        <v>0</v>
      </c>
      <c r="BC12" s="12">
        <v>0</v>
      </c>
    </row>
    <row r="13" spans="1:55" x14ac:dyDescent="0.25">
      <c r="A13" s="4" t="s">
        <v>4</v>
      </c>
      <c r="B13" s="92">
        <v>958000</v>
      </c>
      <c r="C13" s="87">
        <v>913000</v>
      </c>
      <c r="D13" s="87">
        <v>2263000</v>
      </c>
      <c r="E13" s="87">
        <v>13000</v>
      </c>
      <c r="F13" s="87">
        <v>251000</v>
      </c>
      <c r="G13" s="93">
        <v>4398000</v>
      </c>
      <c r="H13" s="16">
        <v>531000</v>
      </c>
      <c r="I13" s="17">
        <v>318000</v>
      </c>
      <c r="J13" s="17">
        <v>12000</v>
      </c>
      <c r="K13" s="17">
        <v>7000</v>
      </c>
      <c r="L13" s="17">
        <v>247000</v>
      </c>
      <c r="M13" s="12">
        <v>1115000</v>
      </c>
      <c r="N13" s="16">
        <v>0</v>
      </c>
      <c r="O13" s="17">
        <v>56000</v>
      </c>
      <c r="P13" s="17">
        <v>0</v>
      </c>
      <c r="Q13" s="17">
        <v>0</v>
      </c>
      <c r="R13" s="17">
        <v>0</v>
      </c>
      <c r="S13" s="12">
        <v>56000</v>
      </c>
      <c r="T13" s="16">
        <v>272000</v>
      </c>
      <c r="U13" s="17">
        <v>425000</v>
      </c>
      <c r="V13" s="17">
        <v>2227000</v>
      </c>
      <c r="W13" s="17">
        <v>4000</v>
      </c>
      <c r="X13" s="17">
        <v>3000</v>
      </c>
      <c r="Y13" s="12">
        <v>2931000</v>
      </c>
      <c r="Z13" s="16">
        <v>0</v>
      </c>
      <c r="AA13" s="17">
        <v>0</v>
      </c>
      <c r="AB13" s="17">
        <v>0</v>
      </c>
      <c r="AC13" s="17">
        <v>0</v>
      </c>
      <c r="AD13" s="17">
        <v>0</v>
      </c>
      <c r="AE13" s="12">
        <v>0</v>
      </c>
      <c r="AF13" s="16">
        <v>0</v>
      </c>
      <c r="AG13" s="17">
        <v>0</v>
      </c>
      <c r="AH13" s="17">
        <v>0</v>
      </c>
      <c r="AI13" s="17">
        <v>0</v>
      </c>
      <c r="AJ13" s="17">
        <v>0</v>
      </c>
      <c r="AK13" s="12">
        <v>0</v>
      </c>
      <c r="AL13" s="16">
        <v>0</v>
      </c>
      <c r="AM13" s="17">
        <v>0</v>
      </c>
      <c r="AN13" s="17">
        <v>0</v>
      </c>
      <c r="AO13" s="17">
        <v>0</v>
      </c>
      <c r="AP13" s="17">
        <v>0</v>
      </c>
      <c r="AQ13" s="12">
        <v>0</v>
      </c>
      <c r="AR13" s="16">
        <v>0</v>
      </c>
      <c r="AS13" s="17">
        <v>0</v>
      </c>
      <c r="AT13" s="17">
        <v>0</v>
      </c>
      <c r="AU13" s="17">
        <v>0</v>
      </c>
      <c r="AV13" s="17">
        <v>0</v>
      </c>
      <c r="AW13" s="12">
        <v>0</v>
      </c>
      <c r="AX13" s="16">
        <v>155000</v>
      </c>
      <c r="AY13" s="17">
        <v>114000</v>
      </c>
      <c r="AZ13" s="17">
        <v>24000</v>
      </c>
      <c r="BA13" s="17">
        <v>2000</v>
      </c>
      <c r="BB13" s="17">
        <v>1000</v>
      </c>
      <c r="BC13" s="12">
        <v>296000</v>
      </c>
    </row>
    <row r="14" spans="1:55" x14ac:dyDescent="0.25">
      <c r="A14" s="4" t="s">
        <v>5</v>
      </c>
      <c r="B14" s="92">
        <v>1715862</v>
      </c>
      <c r="C14" s="87">
        <v>1298273</v>
      </c>
      <c r="D14" s="87">
        <v>1154650</v>
      </c>
      <c r="E14" s="87">
        <v>0</v>
      </c>
      <c r="F14" s="87">
        <v>707809</v>
      </c>
      <c r="G14" s="93">
        <v>4876594</v>
      </c>
      <c r="H14" s="16">
        <v>600844</v>
      </c>
      <c r="I14" s="17">
        <v>503485</v>
      </c>
      <c r="J14" s="17">
        <v>0</v>
      </c>
      <c r="K14" s="17">
        <v>0</v>
      </c>
      <c r="L14" s="17">
        <v>95772</v>
      </c>
      <c r="M14" s="12">
        <v>1200101</v>
      </c>
      <c r="N14" s="16">
        <v>49295</v>
      </c>
      <c r="O14" s="17">
        <v>27677</v>
      </c>
      <c r="P14" s="17">
        <v>0</v>
      </c>
      <c r="Q14" s="17">
        <v>0</v>
      </c>
      <c r="R14" s="17">
        <v>70</v>
      </c>
      <c r="S14" s="12">
        <v>77042</v>
      </c>
      <c r="T14" s="16">
        <v>656978</v>
      </c>
      <c r="U14" s="17">
        <v>558311</v>
      </c>
      <c r="V14" s="17">
        <v>0</v>
      </c>
      <c r="W14" s="17">
        <v>0</v>
      </c>
      <c r="X14" s="17">
        <v>0</v>
      </c>
      <c r="Y14" s="12">
        <v>1215289</v>
      </c>
      <c r="Z14" s="16">
        <v>0</v>
      </c>
      <c r="AA14" s="17">
        <v>0</v>
      </c>
      <c r="AB14" s="17">
        <v>0</v>
      </c>
      <c r="AC14" s="17">
        <v>0</v>
      </c>
      <c r="AD14" s="17">
        <v>0</v>
      </c>
      <c r="AE14" s="12">
        <v>0</v>
      </c>
      <c r="AF14" s="16">
        <v>0</v>
      </c>
      <c r="AG14" s="17">
        <v>0</v>
      </c>
      <c r="AH14" s="17">
        <v>0</v>
      </c>
      <c r="AI14" s="17">
        <v>0</v>
      </c>
      <c r="AJ14" s="17">
        <v>0</v>
      </c>
      <c r="AK14" s="12">
        <v>0</v>
      </c>
      <c r="AL14" s="16">
        <v>0</v>
      </c>
      <c r="AM14" s="17">
        <v>0</v>
      </c>
      <c r="AN14" s="17">
        <v>0</v>
      </c>
      <c r="AO14" s="17">
        <v>0</v>
      </c>
      <c r="AP14" s="17">
        <v>0</v>
      </c>
      <c r="AQ14" s="12">
        <v>0</v>
      </c>
      <c r="AR14" s="16">
        <v>0</v>
      </c>
      <c r="AS14" s="17">
        <v>0</v>
      </c>
      <c r="AT14" s="17">
        <v>0</v>
      </c>
      <c r="AU14" s="17">
        <v>0</v>
      </c>
      <c r="AV14" s="17">
        <v>0</v>
      </c>
      <c r="AW14" s="12">
        <v>0</v>
      </c>
      <c r="AX14" s="16">
        <v>408745</v>
      </c>
      <c r="AY14" s="17">
        <v>208800</v>
      </c>
      <c r="AZ14" s="17">
        <v>1154650</v>
      </c>
      <c r="BA14" s="17">
        <v>0</v>
      </c>
      <c r="BB14" s="17">
        <v>611967</v>
      </c>
      <c r="BC14" s="12">
        <v>2384162</v>
      </c>
    </row>
    <row r="15" spans="1:55" x14ac:dyDescent="0.25">
      <c r="A15" s="4" t="s">
        <v>6</v>
      </c>
      <c r="B15" s="92">
        <v>1833704.1828745948</v>
      </c>
      <c r="C15" s="87">
        <v>1557767.9340042544</v>
      </c>
      <c r="D15" s="87">
        <v>1545475</v>
      </c>
      <c r="E15" s="87">
        <v>0</v>
      </c>
      <c r="F15" s="87">
        <v>53461.784607277768</v>
      </c>
      <c r="G15" s="93">
        <v>4990408.9014861267</v>
      </c>
      <c r="H15" s="16">
        <v>630726.27</v>
      </c>
      <c r="I15" s="17">
        <v>230002.65214940286</v>
      </c>
      <c r="J15" s="17">
        <v>0</v>
      </c>
      <c r="K15" s="17">
        <v>0</v>
      </c>
      <c r="L15" s="17">
        <v>5692.43</v>
      </c>
      <c r="M15" s="12">
        <v>866421.35214940296</v>
      </c>
      <c r="N15" s="16">
        <v>242894.78</v>
      </c>
      <c r="O15" s="17">
        <v>59105.710143175129</v>
      </c>
      <c r="P15" s="17">
        <v>0</v>
      </c>
      <c r="Q15" s="17">
        <v>0</v>
      </c>
      <c r="R15" s="17">
        <v>1692.1</v>
      </c>
      <c r="S15" s="12">
        <v>303692.5901431751</v>
      </c>
      <c r="T15" s="16">
        <v>0</v>
      </c>
      <c r="U15" s="17">
        <v>377709.43199590698</v>
      </c>
      <c r="V15" s="17">
        <v>747850</v>
      </c>
      <c r="W15" s="17">
        <v>0</v>
      </c>
      <c r="X15" s="17">
        <v>0</v>
      </c>
      <c r="Y15" s="12">
        <v>1125559.4319959069</v>
      </c>
      <c r="Z15" s="16">
        <v>0</v>
      </c>
      <c r="AA15" s="17">
        <v>92332.32</v>
      </c>
      <c r="AB15" s="17">
        <v>0</v>
      </c>
      <c r="AC15" s="17">
        <v>0</v>
      </c>
      <c r="AD15" s="17">
        <v>0</v>
      </c>
      <c r="AE15" s="12">
        <v>92332.32</v>
      </c>
      <c r="AF15" s="16">
        <v>0</v>
      </c>
      <c r="AG15" s="17">
        <v>0.26999999999999602</v>
      </c>
      <c r="AH15" s="17">
        <v>0</v>
      </c>
      <c r="AI15" s="17">
        <v>0</v>
      </c>
      <c r="AJ15" s="17">
        <v>0</v>
      </c>
      <c r="AK15" s="12">
        <v>0.26999999999999602</v>
      </c>
      <c r="AL15" s="16">
        <v>0</v>
      </c>
      <c r="AM15" s="17">
        <v>0</v>
      </c>
      <c r="AN15" s="17">
        <v>0</v>
      </c>
      <c r="AO15" s="17">
        <v>0</v>
      </c>
      <c r="AP15" s="17">
        <v>0</v>
      </c>
      <c r="AQ15" s="12">
        <v>0</v>
      </c>
      <c r="AR15" s="16">
        <v>0</v>
      </c>
      <c r="AS15" s="17">
        <v>0</v>
      </c>
      <c r="AT15" s="17">
        <v>0</v>
      </c>
      <c r="AU15" s="17">
        <v>0</v>
      </c>
      <c r="AV15" s="17">
        <v>0</v>
      </c>
      <c r="AW15" s="12">
        <v>0</v>
      </c>
      <c r="AX15" s="16">
        <v>960083.13287459488</v>
      </c>
      <c r="AY15" s="17">
        <v>798617.54971576948</v>
      </c>
      <c r="AZ15" s="17">
        <v>797625</v>
      </c>
      <c r="BA15" s="17">
        <v>0</v>
      </c>
      <c r="BB15" s="17">
        <v>46077.25460727777</v>
      </c>
      <c r="BC15" s="12">
        <v>2602402.9371976424</v>
      </c>
    </row>
    <row r="16" spans="1:55" x14ac:dyDescent="0.25">
      <c r="A16" s="4" t="s">
        <v>7</v>
      </c>
      <c r="B16" s="92">
        <v>1355162.33</v>
      </c>
      <c r="C16" s="87">
        <v>329120.27</v>
      </c>
      <c r="D16" s="87">
        <v>3437938.16</v>
      </c>
      <c r="E16" s="87">
        <v>0</v>
      </c>
      <c r="F16" s="87">
        <v>2016478.22</v>
      </c>
      <c r="G16" s="93">
        <v>7138698.9800000004</v>
      </c>
      <c r="H16" s="16">
        <v>377708.01999999996</v>
      </c>
      <c r="I16" s="17">
        <v>130170.35</v>
      </c>
      <c r="J16" s="17">
        <v>0</v>
      </c>
      <c r="K16" s="17">
        <v>0</v>
      </c>
      <c r="L16" s="17">
        <v>894950.13</v>
      </c>
      <c r="M16" s="12">
        <v>1402828.5</v>
      </c>
      <c r="N16" s="16">
        <v>0</v>
      </c>
      <c r="O16" s="17">
        <v>0</v>
      </c>
      <c r="P16" s="17">
        <v>0</v>
      </c>
      <c r="Q16" s="17">
        <v>0</v>
      </c>
      <c r="R16" s="17">
        <v>65340.24</v>
      </c>
      <c r="S16" s="12">
        <v>65340.24</v>
      </c>
      <c r="T16" s="16">
        <v>0</v>
      </c>
      <c r="U16" s="17">
        <v>0</v>
      </c>
      <c r="V16" s="17">
        <v>3437938.16</v>
      </c>
      <c r="W16" s="17">
        <v>0</v>
      </c>
      <c r="X16" s="17">
        <v>969685.59</v>
      </c>
      <c r="Y16" s="12">
        <v>4407623.75</v>
      </c>
      <c r="Z16" s="16">
        <v>0</v>
      </c>
      <c r="AA16" s="17">
        <v>0</v>
      </c>
      <c r="AB16" s="17">
        <v>0</v>
      </c>
      <c r="AC16" s="17">
        <v>0</v>
      </c>
      <c r="AD16" s="17">
        <v>0</v>
      </c>
      <c r="AE16" s="12">
        <v>0</v>
      </c>
      <c r="AF16" s="16">
        <v>0</v>
      </c>
      <c r="AG16" s="17">
        <v>0</v>
      </c>
      <c r="AH16" s="17">
        <v>0</v>
      </c>
      <c r="AI16" s="17">
        <v>0</v>
      </c>
      <c r="AJ16" s="17">
        <v>0</v>
      </c>
      <c r="AK16" s="12">
        <v>0</v>
      </c>
      <c r="AL16" s="16">
        <v>13560.19</v>
      </c>
      <c r="AM16" s="17">
        <v>3800</v>
      </c>
      <c r="AN16" s="17">
        <v>0</v>
      </c>
      <c r="AO16" s="17">
        <v>0</v>
      </c>
      <c r="AP16" s="17">
        <v>0</v>
      </c>
      <c r="AQ16" s="12">
        <v>17360.190000000002</v>
      </c>
      <c r="AR16" s="16">
        <v>0</v>
      </c>
      <c r="AS16" s="17">
        <v>0</v>
      </c>
      <c r="AT16" s="17">
        <v>0</v>
      </c>
      <c r="AU16" s="17">
        <v>0</v>
      </c>
      <c r="AV16" s="17">
        <v>0</v>
      </c>
      <c r="AW16" s="12">
        <v>0</v>
      </c>
      <c r="AX16" s="16">
        <v>963894.12000000011</v>
      </c>
      <c r="AY16" s="17">
        <v>195149.92</v>
      </c>
      <c r="AZ16" s="17">
        <v>0</v>
      </c>
      <c r="BA16" s="17">
        <v>0</v>
      </c>
      <c r="BB16" s="17">
        <v>86502.26</v>
      </c>
      <c r="BC16" s="12">
        <v>1245546.3</v>
      </c>
    </row>
    <row r="17" spans="1:55" x14ac:dyDescent="0.25">
      <c r="A17" s="4" t="s">
        <v>8</v>
      </c>
      <c r="B17" s="92">
        <v>1033061.53</v>
      </c>
      <c r="C17" s="87">
        <v>277487.51</v>
      </c>
      <c r="D17" s="87">
        <v>274500</v>
      </c>
      <c r="E17" s="87">
        <v>0</v>
      </c>
      <c r="F17" s="87">
        <v>0</v>
      </c>
      <c r="G17" s="93">
        <v>1585049.04</v>
      </c>
      <c r="H17" s="16">
        <v>61421.25</v>
      </c>
      <c r="I17" s="17">
        <v>76977.98</v>
      </c>
      <c r="J17" s="17">
        <v>0</v>
      </c>
      <c r="K17" s="17">
        <v>0</v>
      </c>
      <c r="L17" s="17">
        <v>0</v>
      </c>
      <c r="M17" s="12">
        <v>138399.22999999998</v>
      </c>
      <c r="N17" s="16">
        <v>0</v>
      </c>
      <c r="O17" s="17">
        <v>0</v>
      </c>
      <c r="P17" s="17">
        <v>0</v>
      </c>
      <c r="Q17" s="17">
        <v>0</v>
      </c>
      <c r="R17" s="17">
        <v>0</v>
      </c>
      <c r="S17" s="12">
        <v>0</v>
      </c>
      <c r="T17" s="16">
        <v>167538.75</v>
      </c>
      <c r="U17" s="17">
        <v>248550.29</v>
      </c>
      <c r="V17" s="17">
        <v>203000</v>
      </c>
      <c r="W17" s="17">
        <v>0</v>
      </c>
      <c r="X17" s="17">
        <v>0</v>
      </c>
      <c r="Y17" s="12">
        <v>619089.04</v>
      </c>
      <c r="Z17" s="16">
        <v>0</v>
      </c>
      <c r="AA17" s="17">
        <v>0</v>
      </c>
      <c r="AB17" s="17">
        <v>0</v>
      </c>
      <c r="AC17" s="17">
        <v>0</v>
      </c>
      <c r="AD17" s="17">
        <v>0</v>
      </c>
      <c r="AE17" s="12">
        <v>0</v>
      </c>
      <c r="AF17" s="16">
        <v>0</v>
      </c>
      <c r="AG17" s="17">
        <v>0</v>
      </c>
      <c r="AH17" s="17">
        <v>0</v>
      </c>
      <c r="AI17" s="17">
        <v>0</v>
      </c>
      <c r="AJ17" s="17">
        <v>0</v>
      </c>
      <c r="AK17" s="12">
        <v>0</v>
      </c>
      <c r="AL17" s="16">
        <v>0</v>
      </c>
      <c r="AM17" s="17">
        <v>0</v>
      </c>
      <c r="AN17" s="17">
        <v>0</v>
      </c>
      <c r="AO17" s="17">
        <v>0</v>
      </c>
      <c r="AP17" s="17">
        <v>0</v>
      </c>
      <c r="AQ17" s="12">
        <v>0</v>
      </c>
      <c r="AR17" s="16">
        <v>0</v>
      </c>
      <c r="AS17" s="17">
        <v>0</v>
      </c>
      <c r="AT17" s="17">
        <v>0</v>
      </c>
      <c r="AU17" s="17">
        <v>0</v>
      </c>
      <c r="AV17" s="17">
        <v>0</v>
      </c>
      <c r="AW17" s="12">
        <v>0</v>
      </c>
      <c r="AX17" s="16">
        <v>804101.53</v>
      </c>
      <c r="AY17" s="17">
        <v>-48040.76</v>
      </c>
      <c r="AZ17" s="17">
        <v>71500</v>
      </c>
      <c r="BA17" s="17">
        <v>0</v>
      </c>
      <c r="BB17" s="17">
        <v>0</v>
      </c>
      <c r="BC17" s="12">
        <v>827560.77</v>
      </c>
    </row>
    <row r="18" spans="1:55" x14ac:dyDescent="0.25">
      <c r="A18" s="4" t="s">
        <v>9</v>
      </c>
      <c r="B18" s="92">
        <v>3418771</v>
      </c>
      <c r="C18" s="87">
        <v>1925245</v>
      </c>
      <c r="D18" s="87">
        <v>2417444.38</v>
      </c>
      <c r="E18" s="87">
        <v>0</v>
      </c>
      <c r="F18" s="87">
        <v>334197</v>
      </c>
      <c r="G18" s="93">
        <v>8095657.3799999999</v>
      </c>
      <c r="H18" s="16">
        <v>1155669</v>
      </c>
      <c r="I18" s="17">
        <v>966154</v>
      </c>
      <c r="J18" s="17">
        <v>0</v>
      </c>
      <c r="K18" s="17">
        <v>0</v>
      </c>
      <c r="L18" s="17">
        <v>65933</v>
      </c>
      <c r="M18" s="12">
        <v>2187756</v>
      </c>
      <c r="N18" s="16">
        <v>0</v>
      </c>
      <c r="O18" s="17">
        <v>0</v>
      </c>
      <c r="P18" s="17">
        <v>0</v>
      </c>
      <c r="Q18" s="17">
        <v>0</v>
      </c>
      <c r="R18" s="17">
        <v>0</v>
      </c>
      <c r="S18" s="12">
        <v>0</v>
      </c>
      <c r="T18" s="16">
        <v>1666165</v>
      </c>
      <c r="U18" s="17">
        <v>860659</v>
      </c>
      <c r="V18" s="17">
        <v>2412186.1</v>
      </c>
      <c r="W18" s="17">
        <v>0</v>
      </c>
      <c r="X18" s="17">
        <v>238267</v>
      </c>
      <c r="Y18" s="12">
        <v>5177277.0999999996</v>
      </c>
      <c r="Z18" s="16">
        <v>0</v>
      </c>
      <c r="AA18" s="17">
        <v>0</v>
      </c>
      <c r="AB18" s="17">
        <v>0</v>
      </c>
      <c r="AC18" s="17">
        <v>0</v>
      </c>
      <c r="AD18" s="17">
        <v>0</v>
      </c>
      <c r="AE18" s="12">
        <v>0</v>
      </c>
      <c r="AF18" s="16">
        <v>0</v>
      </c>
      <c r="AG18" s="17">
        <v>50160</v>
      </c>
      <c r="AH18" s="17">
        <v>0</v>
      </c>
      <c r="AI18" s="17">
        <v>0</v>
      </c>
      <c r="AJ18" s="17">
        <v>0</v>
      </c>
      <c r="AK18" s="12">
        <v>50160</v>
      </c>
      <c r="AL18" s="16">
        <v>0</v>
      </c>
      <c r="AM18" s="17">
        <v>0</v>
      </c>
      <c r="AN18" s="17">
        <v>0</v>
      </c>
      <c r="AO18" s="17">
        <v>0</v>
      </c>
      <c r="AP18" s="17">
        <v>0</v>
      </c>
      <c r="AQ18" s="12">
        <v>0</v>
      </c>
      <c r="AR18" s="16">
        <v>0</v>
      </c>
      <c r="AS18" s="17">
        <v>0</v>
      </c>
      <c r="AT18" s="17">
        <v>0</v>
      </c>
      <c r="AU18" s="17">
        <v>0</v>
      </c>
      <c r="AV18" s="17">
        <v>0</v>
      </c>
      <c r="AW18" s="12">
        <v>0</v>
      </c>
      <c r="AX18" s="16">
        <v>596937</v>
      </c>
      <c r="AY18" s="17">
        <v>48272</v>
      </c>
      <c r="AZ18" s="17">
        <v>5258.28</v>
      </c>
      <c r="BA18" s="17">
        <v>0</v>
      </c>
      <c r="BB18" s="17">
        <v>29997</v>
      </c>
      <c r="BC18" s="12">
        <v>680464.28</v>
      </c>
    </row>
    <row r="19" spans="1:55" x14ac:dyDescent="0.25">
      <c r="A19" s="4" t="s">
        <v>10</v>
      </c>
      <c r="B19" s="92">
        <v>2341408</v>
      </c>
      <c r="C19" s="87">
        <v>2001087</v>
      </c>
      <c r="D19" s="87">
        <v>4521056</v>
      </c>
      <c r="E19" s="87">
        <v>0</v>
      </c>
      <c r="F19" s="87">
        <v>447715</v>
      </c>
      <c r="G19" s="93">
        <v>9311266</v>
      </c>
      <c r="H19" s="16">
        <v>539335</v>
      </c>
      <c r="I19" s="17">
        <v>871988</v>
      </c>
      <c r="J19" s="17">
        <v>14156</v>
      </c>
      <c r="K19" s="17">
        <v>0</v>
      </c>
      <c r="L19" s="17">
        <v>22001</v>
      </c>
      <c r="M19" s="12">
        <v>1447480</v>
      </c>
      <c r="N19" s="16">
        <v>0</v>
      </c>
      <c r="O19" s="17">
        <v>410713</v>
      </c>
      <c r="P19" s="17">
        <v>0</v>
      </c>
      <c r="Q19" s="17">
        <v>0</v>
      </c>
      <c r="R19" s="17">
        <v>0</v>
      </c>
      <c r="S19" s="12">
        <v>410713</v>
      </c>
      <c r="T19" s="16">
        <v>629003</v>
      </c>
      <c r="U19" s="17">
        <v>581594</v>
      </c>
      <c r="V19" s="17">
        <v>4482389</v>
      </c>
      <c r="W19" s="17">
        <v>0</v>
      </c>
      <c r="X19" s="17">
        <v>0</v>
      </c>
      <c r="Y19" s="12">
        <v>5692986</v>
      </c>
      <c r="Z19" s="16">
        <v>0</v>
      </c>
      <c r="AA19" s="17">
        <v>0</v>
      </c>
      <c r="AB19" s="17">
        <v>0</v>
      </c>
      <c r="AC19" s="17">
        <v>0</v>
      </c>
      <c r="AD19" s="17">
        <v>0</v>
      </c>
      <c r="AE19" s="12">
        <v>0</v>
      </c>
      <c r="AF19" s="16">
        <v>0</v>
      </c>
      <c r="AG19" s="17">
        <v>0</v>
      </c>
      <c r="AH19" s="17">
        <v>0</v>
      </c>
      <c r="AI19" s="17">
        <v>0</v>
      </c>
      <c r="AJ19" s="17">
        <v>0</v>
      </c>
      <c r="AK19" s="12">
        <v>0</v>
      </c>
      <c r="AL19" s="16">
        <v>0</v>
      </c>
      <c r="AM19" s="17">
        <v>0</v>
      </c>
      <c r="AN19" s="17">
        <v>0</v>
      </c>
      <c r="AO19" s="17">
        <v>0</v>
      </c>
      <c r="AP19" s="17">
        <v>0</v>
      </c>
      <c r="AQ19" s="12">
        <v>0</v>
      </c>
      <c r="AR19" s="16">
        <v>0</v>
      </c>
      <c r="AS19" s="17">
        <v>0</v>
      </c>
      <c r="AT19" s="17">
        <v>0</v>
      </c>
      <c r="AU19" s="17">
        <v>0</v>
      </c>
      <c r="AV19" s="17">
        <v>425714</v>
      </c>
      <c r="AW19" s="12">
        <v>425714</v>
      </c>
      <c r="AX19" s="16">
        <v>1173070</v>
      </c>
      <c r="AY19" s="17">
        <v>136792</v>
      </c>
      <c r="AZ19" s="17">
        <v>24511</v>
      </c>
      <c r="BA19" s="17">
        <v>0</v>
      </c>
      <c r="BB19" s="17">
        <v>0</v>
      </c>
      <c r="BC19" s="12">
        <v>1334373</v>
      </c>
    </row>
    <row r="20" spans="1:55" x14ac:dyDescent="0.25">
      <c r="A20" s="4" t="s">
        <v>11</v>
      </c>
      <c r="B20" s="92">
        <v>91067.4</v>
      </c>
      <c r="C20" s="87">
        <v>126000.43999999999</v>
      </c>
      <c r="D20" s="87">
        <v>111302.31</v>
      </c>
      <c r="E20" s="87">
        <v>0</v>
      </c>
      <c r="F20" s="87">
        <v>0</v>
      </c>
      <c r="G20" s="93">
        <v>328370.15000000002</v>
      </c>
      <c r="H20" s="16">
        <v>58391.87</v>
      </c>
      <c r="I20" s="17">
        <v>57960.35</v>
      </c>
      <c r="J20" s="17">
        <v>0</v>
      </c>
      <c r="K20" s="17">
        <v>0</v>
      </c>
      <c r="L20" s="17">
        <v>0</v>
      </c>
      <c r="M20" s="12">
        <v>116352.22</v>
      </c>
      <c r="N20" s="16">
        <v>0</v>
      </c>
      <c r="O20" s="17">
        <v>0</v>
      </c>
      <c r="P20" s="17">
        <v>0</v>
      </c>
      <c r="Q20" s="17">
        <v>0</v>
      </c>
      <c r="R20" s="17">
        <v>0</v>
      </c>
      <c r="S20" s="12">
        <v>0</v>
      </c>
      <c r="T20" s="16">
        <v>32560.829999999998</v>
      </c>
      <c r="U20" s="17">
        <v>31108.67</v>
      </c>
      <c r="V20" s="17">
        <v>76024.399999999994</v>
      </c>
      <c r="W20" s="17">
        <v>0</v>
      </c>
      <c r="X20" s="17">
        <v>0</v>
      </c>
      <c r="Y20" s="12">
        <v>139693.9</v>
      </c>
      <c r="Z20" s="16">
        <v>0</v>
      </c>
      <c r="AA20" s="17">
        <v>0</v>
      </c>
      <c r="AB20" s="17">
        <v>0</v>
      </c>
      <c r="AC20" s="17">
        <v>0</v>
      </c>
      <c r="AD20" s="17">
        <v>0</v>
      </c>
      <c r="AE20" s="12">
        <v>0</v>
      </c>
      <c r="AF20" s="16">
        <v>0</v>
      </c>
      <c r="AG20" s="17">
        <v>0</v>
      </c>
      <c r="AH20" s="17">
        <v>0</v>
      </c>
      <c r="AI20" s="17">
        <v>0</v>
      </c>
      <c r="AJ20" s="17">
        <v>0</v>
      </c>
      <c r="AK20" s="12">
        <v>0</v>
      </c>
      <c r="AL20" s="16">
        <v>0</v>
      </c>
      <c r="AM20" s="17">
        <v>0</v>
      </c>
      <c r="AN20" s="17">
        <v>0</v>
      </c>
      <c r="AO20" s="17">
        <v>0</v>
      </c>
      <c r="AP20" s="17">
        <v>0</v>
      </c>
      <c r="AQ20" s="12">
        <v>0</v>
      </c>
      <c r="AR20" s="16">
        <v>0</v>
      </c>
      <c r="AS20" s="17">
        <v>0</v>
      </c>
      <c r="AT20" s="17">
        <v>0</v>
      </c>
      <c r="AU20" s="17">
        <v>0</v>
      </c>
      <c r="AV20" s="17">
        <v>0</v>
      </c>
      <c r="AW20" s="12">
        <v>0</v>
      </c>
      <c r="AX20" s="16">
        <v>114.7</v>
      </c>
      <c r="AY20" s="17">
        <v>36931.42</v>
      </c>
      <c r="AZ20" s="17">
        <v>35277.910000000003</v>
      </c>
      <c r="BA20" s="17">
        <v>0</v>
      </c>
      <c r="BB20" s="17">
        <v>0</v>
      </c>
      <c r="BC20" s="12">
        <v>72324.03</v>
      </c>
    </row>
    <row r="21" spans="1:55" x14ac:dyDescent="0.25">
      <c r="A21" s="4" t="s">
        <v>12</v>
      </c>
      <c r="B21" s="92">
        <v>356174.82</v>
      </c>
      <c r="C21" s="87">
        <v>1067455.23</v>
      </c>
      <c r="D21" s="87">
        <v>8850.27</v>
      </c>
      <c r="E21" s="87">
        <v>0</v>
      </c>
      <c r="F21" s="87">
        <v>0</v>
      </c>
      <c r="G21" s="93">
        <v>1432480.3199999998</v>
      </c>
      <c r="H21" s="16">
        <v>356174.82</v>
      </c>
      <c r="I21" s="17">
        <v>255671.12</v>
      </c>
      <c r="J21" s="17">
        <v>8850.27</v>
      </c>
      <c r="K21" s="17">
        <v>0</v>
      </c>
      <c r="L21" s="17">
        <v>0</v>
      </c>
      <c r="M21" s="12">
        <v>620696.21</v>
      </c>
      <c r="N21" s="16">
        <v>0</v>
      </c>
      <c r="O21" s="17">
        <v>0</v>
      </c>
      <c r="P21" s="17">
        <v>0</v>
      </c>
      <c r="Q21" s="17">
        <v>0</v>
      </c>
      <c r="R21" s="17">
        <v>0</v>
      </c>
      <c r="S21" s="12">
        <v>0</v>
      </c>
      <c r="T21" s="16">
        <v>0</v>
      </c>
      <c r="U21" s="17">
        <v>809869.07</v>
      </c>
      <c r="V21" s="17">
        <v>0</v>
      </c>
      <c r="W21" s="17">
        <v>0</v>
      </c>
      <c r="X21" s="17">
        <v>0</v>
      </c>
      <c r="Y21" s="12">
        <v>809869.07</v>
      </c>
      <c r="Z21" s="16">
        <v>0</v>
      </c>
      <c r="AA21" s="17">
        <v>0</v>
      </c>
      <c r="AB21" s="17">
        <v>0</v>
      </c>
      <c r="AC21" s="17">
        <v>0</v>
      </c>
      <c r="AD21" s="17">
        <v>0</v>
      </c>
      <c r="AE21" s="12">
        <v>0</v>
      </c>
      <c r="AF21" s="16">
        <v>0</v>
      </c>
      <c r="AG21" s="17">
        <v>1915.04</v>
      </c>
      <c r="AH21" s="17">
        <v>0</v>
      </c>
      <c r="AI21" s="17">
        <v>0</v>
      </c>
      <c r="AJ21" s="17">
        <v>0</v>
      </c>
      <c r="AK21" s="12">
        <v>1915.04</v>
      </c>
      <c r="AL21" s="16">
        <v>0</v>
      </c>
      <c r="AM21" s="17">
        <v>0</v>
      </c>
      <c r="AN21" s="17">
        <v>0</v>
      </c>
      <c r="AO21" s="17">
        <v>0</v>
      </c>
      <c r="AP21" s="17">
        <v>0</v>
      </c>
      <c r="AQ21" s="12">
        <v>0</v>
      </c>
      <c r="AR21" s="16">
        <v>0</v>
      </c>
      <c r="AS21" s="17">
        <v>0</v>
      </c>
      <c r="AT21" s="17">
        <v>0</v>
      </c>
      <c r="AU21" s="17">
        <v>0</v>
      </c>
      <c r="AV21" s="17">
        <v>0</v>
      </c>
      <c r="AW21" s="12">
        <v>0</v>
      </c>
      <c r="AX21" s="16">
        <v>0</v>
      </c>
      <c r="AY21" s="17">
        <v>0</v>
      </c>
      <c r="AZ21" s="17">
        <v>0</v>
      </c>
      <c r="BA21" s="17">
        <v>0</v>
      </c>
      <c r="BB21" s="17">
        <v>0</v>
      </c>
      <c r="BC21" s="12">
        <v>0</v>
      </c>
    </row>
    <row r="22" spans="1:55" x14ac:dyDescent="0.25">
      <c r="A22" s="4" t="s">
        <v>13</v>
      </c>
      <c r="B22" s="92">
        <v>1900537.96</v>
      </c>
      <c r="C22" s="87">
        <v>3100791.75</v>
      </c>
      <c r="D22" s="87">
        <v>2250562</v>
      </c>
      <c r="E22" s="87">
        <v>335.34</v>
      </c>
      <c r="F22" s="87">
        <v>191120.62</v>
      </c>
      <c r="G22" s="93">
        <v>7443347.6699999999</v>
      </c>
      <c r="H22" s="16">
        <v>875645.19</v>
      </c>
      <c r="I22" s="17">
        <v>1367182.6099999999</v>
      </c>
      <c r="J22" s="17">
        <v>0</v>
      </c>
      <c r="K22" s="17">
        <v>335.34</v>
      </c>
      <c r="L22" s="17">
        <v>62403.48</v>
      </c>
      <c r="M22" s="12">
        <v>2305566.6199999996</v>
      </c>
      <c r="N22" s="16">
        <v>271.98</v>
      </c>
      <c r="O22" s="17">
        <v>464064.74</v>
      </c>
      <c r="P22" s="17">
        <v>0</v>
      </c>
      <c r="Q22" s="17">
        <v>0</v>
      </c>
      <c r="R22" s="17">
        <v>9022</v>
      </c>
      <c r="S22" s="12">
        <v>473358.72</v>
      </c>
      <c r="T22" s="16">
        <v>1024620.79</v>
      </c>
      <c r="U22" s="17">
        <v>991144.52</v>
      </c>
      <c r="V22" s="17">
        <v>0</v>
      </c>
      <c r="W22" s="17">
        <v>0</v>
      </c>
      <c r="X22" s="17">
        <v>149</v>
      </c>
      <c r="Y22" s="12">
        <v>2015914.31</v>
      </c>
      <c r="Z22" s="16">
        <v>0</v>
      </c>
      <c r="AA22" s="17">
        <v>0</v>
      </c>
      <c r="AB22" s="17">
        <v>0</v>
      </c>
      <c r="AC22" s="17">
        <v>0</v>
      </c>
      <c r="AD22" s="17">
        <v>101140</v>
      </c>
      <c r="AE22" s="12">
        <v>101140</v>
      </c>
      <c r="AF22" s="16">
        <v>0</v>
      </c>
      <c r="AG22" s="17">
        <v>0</v>
      </c>
      <c r="AH22" s="17">
        <v>0</v>
      </c>
      <c r="AI22" s="17">
        <v>0</v>
      </c>
      <c r="AJ22" s="17">
        <v>0</v>
      </c>
      <c r="AK22" s="12">
        <v>0</v>
      </c>
      <c r="AL22" s="16">
        <v>0</v>
      </c>
      <c r="AM22" s="17">
        <v>278399.88</v>
      </c>
      <c r="AN22" s="17">
        <v>0</v>
      </c>
      <c r="AO22" s="17">
        <v>0</v>
      </c>
      <c r="AP22" s="17">
        <v>0</v>
      </c>
      <c r="AQ22" s="12">
        <v>278399.88</v>
      </c>
      <c r="AR22" s="16">
        <v>0</v>
      </c>
      <c r="AS22" s="17">
        <v>0</v>
      </c>
      <c r="AT22" s="17">
        <v>0</v>
      </c>
      <c r="AU22" s="17">
        <v>0</v>
      </c>
      <c r="AV22" s="17">
        <v>0</v>
      </c>
      <c r="AW22" s="12">
        <v>0</v>
      </c>
      <c r="AX22" s="16">
        <v>0</v>
      </c>
      <c r="AY22" s="17">
        <v>0</v>
      </c>
      <c r="AZ22" s="17">
        <v>2250562</v>
      </c>
      <c r="BA22" s="17">
        <v>0</v>
      </c>
      <c r="BB22" s="17">
        <v>18406.14</v>
      </c>
      <c r="BC22" s="12">
        <v>2268968.14</v>
      </c>
    </row>
    <row r="23" spans="1:55" x14ac:dyDescent="0.25">
      <c r="A23" s="4" t="s">
        <v>14</v>
      </c>
      <c r="B23" s="92">
        <v>4204827</v>
      </c>
      <c r="C23" s="87">
        <v>3719002</v>
      </c>
      <c r="D23" s="87">
        <v>6563412</v>
      </c>
      <c r="E23" s="87">
        <v>0</v>
      </c>
      <c r="F23" s="87">
        <v>1046135</v>
      </c>
      <c r="G23" s="93">
        <v>15533376</v>
      </c>
      <c r="H23" s="16">
        <v>676791</v>
      </c>
      <c r="I23" s="17">
        <v>577040</v>
      </c>
      <c r="J23" s="17">
        <v>37530</v>
      </c>
      <c r="K23" s="17">
        <v>0</v>
      </c>
      <c r="L23" s="17">
        <v>127564</v>
      </c>
      <c r="M23" s="12">
        <v>1418925</v>
      </c>
      <c r="N23" s="16">
        <v>208173</v>
      </c>
      <c r="O23" s="17">
        <v>157872</v>
      </c>
      <c r="P23" s="17">
        <v>20541</v>
      </c>
      <c r="Q23" s="17">
        <v>0</v>
      </c>
      <c r="R23" s="17">
        <v>20599</v>
      </c>
      <c r="S23" s="12">
        <v>407185</v>
      </c>
      <c r="T23" s="16">
        <v>2081636</v>
      </c>
      <c r="U23" s="17">
        <v>2554183</v>
      </c>
      <c r="V23" s="17">
        <v>6265363</v>
      </c>
      <c r="W23" s="17">
        <v>0</v>
      </c>
      <c r="X23" s="17">
        <v>856308</v>
      </c>
      <c r="Y23" s="12">
        <v>11757490</v>
      </c>
      <c r="Z23" s="16">
        <v>0</v>
      </c>
      <c r="AA23" s="17">
        <v>0</v>
      </c>
      <c r="AB23" s="17">
        <v>0</v>
      </c>
      <c r="AC23" s="17">
        <v>0</v>
      </c>
      <c r="AD23" s="17">
        <v>0</v>
      </c>
      <c r="AE23" s="12">
        <v>0</v>
      </c>
      <c r="AF23" s="16">
        <v>0</v>
      </c>
      <c r="AG23" s="17">
        <v>0</v>
      </c>
      <c r="AH23" s="17">
        <v>0</v>
      </c>
      <c r="AI23" s="17">
        <v>0</v>
      </c>
      <c r="AJ23" s="17">
        <v>0</v>
      </c>
      <c r="AK23" s="12">
        <v>0</v>
      </c>
      <c r="AL23" s="16">
        <v>0</v>
      </c>
      <c r="AM23" s="17">
        <v>0</v>
      </c>
      <c r="AN23" s="17">
        <v>0</v>
      </c>
      <c r="AO23" s="17">
        <v>0</v>
      </c>
      <c r="AP23" s="17">
        <v>0</v>
      </c>
      <c r="AQ23" s="12">
        <v>0</v>
      </c>
      <c r="AR23" s="16">
        <v>107293</v>
      </c>
      <c r="AS23" s="17">
        <v>187609</v>
      </c>
      <c r="AT23" s="17">
        <v>0</v>
      </c>
      <c r="AU23" s="17">
        <v>0</v>
      </c>
      <c r="AV23" s="17">
        <v>77140</v>
      </c>
      <c r="AW23" s="12">
        <v>372042</v>
      </c>
      <c r="AX23" s="16">
        <v>1130934</v>
      </c>
      <c r="AY23" s="17">
        <v>242298</v>
      </c>
      <c r="AZ23" s="17">
        <v>239978</v>
      </c>
      <c r="BA23" s="17">
        <v>0</v>
      </c>
      <c r="BB23" s="17">
        <v>-35476</v>
      </c>
      <c r="BC23" s="12">
        <v>1577734</v>
      </c>
    </row>
    <row r="24" spans="1:55" x14ac:dyDescent="0.25">
      <c r="A24" s="4" t="s">
        <v>15</v>
      </c>
      <c r="B24" s="92">
        <v>193353</v>
      </c>
      <c r="C24" s="87">
        <v>188070</v>
      </c>
      <c r="D24" s="87">
        <v>233192</v>
      </c>
      <c r="E24" s="87">
        <v>0</v>
      </c>
      <c r="F24" s="87">
        <v>0</v>
      </c>
      <c r="G24" s="93">
        <v>614615</v>
      </c>
      <c r="H24" s="16">
        <v>14186</v>
      </c>
      <c r="I24" s="17">
        <v>72973</v>
      </c>
      <c r="J24" s="17">
        <v>0</v>
      </c>
      <c r="K24" s="17">
        <v>0</v>
      </c>
      <c r="L24" s="17">
        <v>0</v>
      </c>
      <c r="M24" s="12">
        <v>87159</v>
      </c>
      <c r="N24" s="16">
        <v>128097</v>
      </c>
      <c r="O24" s="17">
        <v>13209</v>
      </c>
      <c r="P24" s="17">
        <v>0</v>
      </c>
      <c r="Q24" s="17">
        <v>0</v>
      </c>
      <c r="R24" s="17">
        <v>0</v>
      </c>
      <c r="S24" s="12">
        <v>141306</v>
      </c>
      <c r="T24" s="16">
        <v>50499</v>
      </c>
      <c r="U24" s="17">
        <v>68246</v>
      </c>
      <c r="V24" s="17">
        <v>206980</v>
      </c>
      <c r="W24" s="17">
        <v>0</v>
      </c>
      <c r="X24" s="17">
        <v>0</v>
      </c>
      <c r="Y24" s="12">
        <v>325725</v>
      </c>
      <c r="Z24" s="16">
        <v>571</v>
      </c>
      <c r="AA24" s="17">
        <v>33642</v>
      </c>
      <c r="AB24" s="17">
        <v>26212</v>
      </c>
      <c r="AC24" s="17">
        <v>0</v>
      </c>
      <c r="AD24" s="17">
        <v>0</v>
      </c>
      <c r="AE24" s="12">
        <v>60425</v>
      </c>
      <c r="AF24" s="16">
        <v>0</v>
      </c>
      <c r="AG24" s="17">
        <v>0</v>
      </c>
      <c r="AH24" s="17">
        <v>0</v>
      </c>
      <c r="AI24" s="17">
        <v>0</v>
      </c>
      <c r="AJ24" s="17">
        <v>0</v>
      </c>
      <c r="AK24" s="12">
        <v>0</v>
      </c>
      <c r="AL24" s="16">
        <v>0</v>
      </c>
      <c r="AM24" s="17">
        <v>0</v>
      </c>
      <c r="AN24" s="17">
        <v>0</v>
      </c>
      <c r="AO24" s="17">
        <v>0</v>
      </c>
      <c r="AP24" s="17">
        <v>0</v>
      </c>
      <c r="AQ24" s="12">
        <v>0</v>
      </c>
      <c r="AR24" s="16">
        <v>0</v>
      </c>
      <c r="AS24" s="17">
        <v>0</v>
      </c>
      <c r="AT24" s="17">
        <v>0</v>
      </c>
      <c r="AU24" s="17">
        <v>0</v>
      </c>
      <c r="AV24" s="17">
        <v>0</v>
      </c>
      <c r="AW24" s="12">
        <v>0</v>
      </c>
      <c r="AX24" s="16">
        <v>0</v>
      </c>
      <c r="AY24" s="17">
        <v>0</v>
      </c>
      <c r="AZ24" s="17">
        <v>0</v>
      </c>
      <c r="BA24" s="17">
        <v>0</v>
      </c>
      <c r="BB24" s="17">
        <v>0</v>
      </c>
      <c r="BC24" s="12">
        <v>0</v>
      </c>
    </row>
    <row r="25" spans="1:55" x14ac:dyDescent="0.25">
      <c r="A25" s="4" t="s">
        <v>16</v>
      </c>
      <c r="B25" s="92">
        <v>1638617.0699999998</v>
      </c>
      <c r="C25" s="87">
        <v>-11006.419999999925</v>
      </c>
      <c r="D25" s="87">
        <v>563062.38</v>
      </c>
      <c r="E25" s="87">
        <v>8308.7099999999991</v>
      </c>
      <c r="F25" s="87">
        <v>5996.76</v>
      </c>
      <c r="G25" s="93">
        <v>2204978.5</v>
      </c>
      <c r="H25" s="16">
        <v>502759.99</v>
      </c>
      <c r="I25" s="17">
        <v>345516.95</v>
      </c>
      <c r="J25" s="17">
        <v>0</v>
      </c>
      <c r="K25" s="17">
        <v>0</v>
      </c>
      <c r="L25" s="17">
        <v>450.1</v>
      </c>
      <c r="M25" s="12">
        <v>848727.03999999992</v>
      </c>
      <c r="N25" s="16">
        <v>230731.14</v>
      </c>
      <c r="O25" s="17">
        <v>237533.96</v>
      </c>
      <c r="P25" s="17">
        <v>1860</v>
      </c>
      <c r="Q25" s="17">
        <v>0</v>
      </c>
      <c r="R25" s="17">
        <v>3500</v>
      </c>
      <c r="S25" s="12">
        <v>473625.1</v>
      </c>
      <c r="T25" s="16">
        <v>189424.59</v>
      </c>
      <c r="U25" s="17">
        <v>379882.13</v>
      </c>
      <c r="V25" s="17">
        <v>515943.9</v>
      </c>
      <c r="W25" s="17">
        <v>0</v>
      </c>
      <c r="X25" s="17">
        <v>0</v>
      </c>
      <c r="Y25" s="12">
        <v>1085250.6200000001</v>
      </c>
      <c r="Z25" s="16">
        <v>0</v>
      </c>
      <c r="AA25" s="17">
        <v>6400.41</v>
      </c>
      <c r="AB25" s="17">
        <v>0</v>
      </c>
      <c r="AC25" s="17">
        <v>0</v>
      </c>
      <c r="AD25" s="17">
        <v>0</v>
      </c>
      <c r="AE25" s="12">
        <v>6400.41</v>
      </c>
      <c r="AF25" s="16">
        <v>0</v>
      </c>
      <c r="AG25" s="17">
        <v>0</v>
      </c>
      <c r="AH25" s="17">
        <v>0</v>
      </c>
      <c r="AI25" s="17">
        <v>0</v>
      </c>
      <c r="AJ25" s="17">
        <v>0</v>
      </c>
      <c r="AK25" s="12">
        <v>0</v>
      </c>
      <c r="AL25" s="16">
        <v>0</v>
      </c>
      <c r="AM25" s="17">
        <v>0</v>
      </c>
      <c r="AN25" s="17">
        <v>0</v>
      </c>
      <c r="AO25" s="17">
        <v>0</v>
      </c>
      <c r="AP25" s="17">
        <v>0</v>
      </c>
      <c r="AQ25" s="12">
        <v>0</v>
      </c>
      <c r="AR25" s="16">
        <v>0</v>
      </c>
      <c r="AS25" s="17">
        <v>29313.79</v>
      </c>
      <c r="AT25" s="17">
        <v>0</v>
      </c>
      <c r="AU25" s="17">
        <v>0</v>
      </c>
      <c r="AV25" s="17">
        <v>0</v>
      </c>
      <c r="AW25" s="12">
        <v>29313.79</v>
      </c>
      <c r="AX25" s="16">
        <v>715701.35</v>
      </c>
      <c r="AY25" s="17">
        <v>-1009653.66</v>
      </c>
      <c r="AZ25" s="17">
        <v>45258.48</v>
      </c>
      <c r="BA25" s="17">
        <v>8308.7099999999991</v>
      </c>
      <c r="BB25" s="17">
        <v>2046.66</v>
      </c>
      <c r="BC25" s="12">
        <v>-238338.46000000005</v>
      </c>
    </row>
    <row r="26" spans="1:55" x14ac:dyDescent="0.25">
      <c r="A26" s="4" t="s">
        <v>17</v>
      </c>
      <c r="B26" s="92">
        <v>616994.85000000009</v>
      </c>
      <c r="C26" s="87">
        <v>1190858</v>
      </c>
      <c r="D26" s="87">
        <v>0</v>
      </c>
      <c r="E26" s="87">
        <v>0</v>
      </c>
      <c r="F26" s="87">
        <v>34136.06</v>
      </c>
      <c r="G26" s="93">
        <v>1841988.91</v>
      </c>
      <c r="H26" s="16">
        <v>29907.94</v>
      </c>
      <c r="I26" s="17">
        <v>331829.71999999997</v>
      </c>
      <c r="J26" s="17">
        <v>0</v>
      </c>
      <c r="K26" s="17">
        <v>0</v>
      </c>
      <c r="L26" s="17">
        <v>2197.75</v>
      </c>
      <c r="M26" s="12">
        <v>363935.41</v>
      </c>
      <c r="N26" s="16">
        <v>105859.22</v>
      </c>
      <c r="O26" s="17">
        <v>124622.71</v>
      </c>
      <c r="P26" s="17">
        <v>0</v>
      </c>
      <c r="Q26" s="17">
        <v>0</v>
      </c>
      <c r="R26" s="17">
        <v>0</v>
      </c>
      <c r="S26" s="12">
        <v>230481.93</v>
      </c>
      <c r="T26" s="16">
        <v>171393.16</v>
      </c>
      <c r="U26" s="17">
        <v>701494.34</v>
      </c>
      <c r="V26" s="17">
        <v>0</v>
      </c>
      <c r="W26" s="17">
        <v>0</v>
      </c>
      <c r="X26" s="17">
        <v>0</v>
      </c>
      <c r="Y26" s="12">
        <v>872887.5</v>
      </c>
      <c r="Z26" s="16">
        <v>0</v>
      </c>
      <c r="AA26" s="17">
        <v>11056.2</v>
      </c>
      <c r="AB26" s="17">
        <v>0</v>
      </c>
      <c r="AC26" s="17">
        <v>0</v>
      </c>
      <c r="AD26" s="17">
        <v>0</v>
      </c>
      <c r="AE26" s="12">
        <v>11056.2</v>
      </c>
      <c r="AF26" s="16">
        <v>0</v>
      </c>
      <c r="AG26" s="17">
        <v>0</v>
      </c>
      <c r="AH26" s="17">
        <v>0</v>
      </c>
      <c r="AI26" s="17">
        <v>0</v>
      </c>
      <c r="AJ26" s="17">
        <v>0</v>
      </c>
      <c r="AK26" s="12">
        <v>0</v>
      </c>
      <c r="AL26" s="16">
        <v>0</v>
      </c>
      <c r="AM26" s="17">
        <v>0</v>
      </c>
      <c r="AN26" s="17">
        <v>0</v>
      </c>
      <c r="AO26" s="17">
        <v>0</v>
      </c>
      <c r="AP26" s="17">
        <v>0</v>
      </c>
      <c r="AQ26" s="12">
        <v>0</v>
      </c>
      <c r="AR26" s="16">
        <v>0</v>
      </c>
      <c r="AS26" s="17">
        <v>0</v>
      </c>
      <c r="AT26" s="17">
        <v>0</v>
      </c>
      <c r="AU26" s="17">
        <v>0</v>
      </c>
      <c r="AV26" s="17">
        <v>0</v>
      </c>
      <c r="AW26" s="12">
        <v>0</v>
      </c>
      <c r="AX26" s="16">
        <v>309834.53000000003</v>
      </c>
      <c r="AY26" s="17">
        <v>21855.03</v>
      </c>
      <c r="AZ26" s="17">
        <v>0</v>
      </c>
      <c r="BA26" s="17">
        <v>0</v>
      </c>
      <c r="BB26" s="17">
        <v>31938.31</v>
      </c>
      <c r="BC26" s="12">
        <v>363627.87000000005</v>
      </c>
    </row>
    <row r="27" spans="1:55" x14ac:dyDescent="0.25">
      <c r="A27" s="4" t="s">
        <v>18</v>
      </c>
      <c r="B27" s="92">
        <v>2222040</v>
      </c>
      <c r="C27" s="87">
        <v>1413132</v>
      </c>
      <c r="D27" s="87">
        <v>1781638</v>
      </c>
      <c r="E27" s="87">
        <v>0</v>
      </c>
      <c r="F27" s="87">
        <v>32513</v>
      </c>
      <c r="G27" s="93">
        <v>5449323</v>
      </c>
      <c r="H27" s="16">
        <v>1787846</v>
      </c>
      <c r="I27" s="17">
        <v>696044</v>
      </c>
      <c r="J27" s="17">
        <v>156497</v>
      </c>
      <c r="K27" s="17">
        <v>0</v>
      </c>
      <c r="L27" s="17">
        <v>32513</v>
      </c>
      <c r="M27" s="12">
        <v>2672900</v>
      </c>
      <c r="N27" s="16">
        <v>0</v>
      </c>
      <c r="O27" s="17">
        <v>0</v>
      </c>
      <c r="P27" s="17">
        <v>0</v>
      </c>
      <c r="Q27" s="17">
        <v>0</v>
      </c>
      <c r="R27" s="17">
        <v>0</v>
      </c>
      <c r="S27" s="12">
        <v>0</v>
      </c>
      <c r="T27" s="16">
        <v>0</v>
      </c>
      <c r="U27" s="17">
        <v>683815</v>
      </c>
      <c r="V27" s="17">
        <v>1596069</v>
      </c>
      <c r="W27" s="17">
        <v>0</v>
      </c>
      <c r="X27" s="17">
        <v>0</v>
      </c>
      <c r="Y27" s="12">
        <v>2279884</v>
      </c>
      <c r="Z27" s="16">
        <v>0</v>
      </c>
      <c r="AA27" s="17">
        <v>0</v>
      </c>
      <c r="AB27" s="17">
        <v>0</v>
      </c>
      <c r="AC27" s="17">
        <v>0</v>
      </c>
      <c r="AD27" s="17">
        <v>0</v>
      </c>
      <c r="AE27" s="12">
        <v>0</v>
      </c>
      <c r="AF27" s="16">
        <v>0</v>
      </c>
      <c r="AG27" s="17">
        <v>0</v>
      </c>
      <c r="AH27" s="17">
        <v>0</v>
      </c>
      <c r="AI27" s="17">
        <v>0</v>
      </c>
      <c r="AJ27" s="17">
        <v>0</v>
      </c>
      <c r="AK27" s="12">
        <v>0</v>
      </c>
      <c r="AL27" s="16">
        <v>0</v>
      </c>
      <c r="AM27" s="17">
        <v>0</v>
      </c>
      <c r="AN27" s="17">
        <v>0</v>
      </c>
      <c r="AO27" s="17">
        <v>0</v>
      </c>
      <c r="AP27" s="17">
        <v>0</v>
      </c>
      <c r="AQ27" s="12">
        <v>0</v>
      </c>
      <c r="AR27" s="16">
        <v>237110</v>
      </c>
      <c r="AS27" s="17">
        <v>15818</v>
      </c>
      <c r="AT27" s="17">
        <v>15730</v>
      </c>
      <c r="AU27" s="17">
        <v>0</v>
      </c>
      <c r="AV27" s="17">
        <v>0</v>
      </c>
      <c r="AW27" s="12">
        <v>268658</v>
      </c>
      <c r="AX27" s="16">
        <v>197084</v>
      </c>
      <c r="AY27" s="17">
        <v>17455</v>
      </c>
      <c r="AZ27" s="17">
        <v>13342</v>
      </c>
      <c r="BA27" s="17">
        <v>0</v>
      </c>
      <c r="BB27" s="17">
        <v>0</v>
      </c>
      <c r="BC27" s="12">
        <v>227881</v>
      </c>
    </row>
    <row r="28" spans="1:55" x14ac:dyDescent="0.25">
      <c r="A28" s="4" t="s">
        <v>19</v>
      </c>
      <c r="B28" s="92">
        <v>837659</v>
      </c>
      <c r="C28" s="87">
        <v>1051689</v>
      </c>
      <c r="D28" s="87">
        <v>66619</v>
      </c>
      <c r="E28" s="87">
        <v>0</v>
      </c>
      <c r="F28" s="87">
        <v>47305</v>
      </c>
      <c r="G28" s="93">
        <v>2003272</v>
      </c>
      <c r="H28" s="16">
        <v>764448</v>
      </c>
      <c r="I28" s="17">
        <v>403414</v>
      </c>
      <c r="J28" s="17">
        <v>40251</v>
      </c>
      <c r="K28" s="17">
        <v>0</v>
      </c>
      <c r="L28" s="17">
        <v>15562</v>
      </c>
      <c r="M28" s="12">
        <v>1223675</v>
      </c>
      <c r="N28" s="16">
        <v>69860</v>
      </c>
      <c r="O28" s="17">
        <v>620035</v>
      </c>
      <c r="P28" s="17">
        <v>0</v>
      </c>
      <c r="Q28" s="17">
        <v>0</v>
      </c>
      <c r="R28" s="17">
        <v>31743</v>
      </c>
      <c r="S28" s="12">
        <v>721638</v>
      </c>
      <c r="T28" s="16">
        <v>3351</v>
      </c>
      <c r="U28" s="17">
        <v>27269</v>
      </c>
      <c r="V28" s="17">
        <v>26368</v>
      </c>
      <c r="W28" s="17">
        <v>0</v>
      </c>
      <c r="X28" s="17">
        <v>0</v>
      </c>
      <c r="Y28" s="12">
        <v>56988</v>
      </c>
      <c r="Z28" s="16">
        <v>0</v>
      </c>
      <c r="AA28" s="17">
        <v>0</v>
      </c>
      <c r="AB28" s="17">
        <v>0</v>
      </c>
      <c r="AC28" s="17">
        <v>0</v>
      </c>
      <c r="AD28" s="17">
        <v>0</v>
      </c>
      <c r="AE28" s="12">
        <v>0</v>
      </c>
      <c r="AF28" s="16">
        <v>0</v>
      </c>
      <c r="AG28" s="17">
        <v>0</v>
      </c>
      <c r="AH28" s="17">
        <v>0</v>
      </c>
      <c r="AI28" s="17">
        <v>0</v>
      </c>
      <c r="AJ28" s="17">
        <v>0</v>
      </c>
      <c r="AK28" s="12">
        <v>0</v>
      </c>
      <c r="AL28" s="16">
        <v>0</v>
      </c>
      <c r="AM28" s="17">
        <v>0</v>
      </c>
      <c r="AN28" s="17">
        <v>0</v>
      </c>
      <c r="AO28" s="17">
        <v>0</v>
      </c>
      <c r="AP28" s="17">
        <v>0</v>
      </c>
      <c r="AQ28" s="12">
        <v>0</v>
      </c>
      <c r="AR28" s="16">
        <v>0</v>
      </c>
      <c r="AS28" s="17">
        <v>0</v>
      </c>
      <c r="AT28" s="17">
        <v>0</v>
      </c>
      <c r="AU28" s="17">
        <v>0</v>
      </c>
      <c r="AV28" s="17">
        <v>0</v>
      </c>
      <c r="AW28" s="12">
        <v>0</v>
      </c>
      <c r="AX28" s="16">
        <v>0</v>
      </c>
      <c r="AY28" s="17">
        <v>971</v>
      </c>
      <c r="AZ28" s="17">
        <v>0</v>
      </c>
      <c r="BA28" s="17">
        <v>0</v>
      </c>
      <c r="BB28" s="17">
        <v>0</v>
      </c>
      <c r="BC28" s="12">
        <v>971</v>
      </c>
    </row>
    <row r="29" spans="1:55" x14ac:dyDescent="0.25">
      <c r="A29" s="4" t="s">
        <v>20</v>
      </c>
      <c r="B29" s="92">
        <v>1843806.9997</v>
      </c>
      <c r="C29" s="87">
        <v>1287475.1572</v>
      </c>
      <c r="D29" s="87">
        <v>3236586.36</v>
      </c>
      <c r="E29" s="87">
        <v>0</v>
      </c>
      <c r="F29" s="87">
        <v>270784.62320000003</v>
      </c>
      <c r="G29" s="93">
        <v>6638653.1400999995</v>
      </c>
      <c r="H29" s="16">
        <v>415541.77</v>
      </c>
      <c r="I29" s="17">
        <v>252521.99</v>
      </c>
      <c r="J29" s="17">
        <v>0</v>
      </c>
      <c r="K29" s="17">
        <v>0</v>
      </c>
      <c r="L29" s="17">
        <v>11890.54</v>
      </c>
      <c r="M29" s="12">
        <v>679954.3</v>
      </c>
      <c r="N29" s="16">
        <v>2356.44</v>
      </c>
      <c r="O29" s="17">
        <v>159242.32999999999</v>
      </c>
      <c r="P29" s="17">
        <v>0</v>
      </c>
      <c r="Q29" s="17">
        <v>0</v>
      </c>
      <c r="R29" s="17">
        <v>15451.62</v>
      </c>
      <c r="S29" s="12">
        <v>177050.38999999998</v>
      </c>
      <c r="T29" s="16">
        <v>1100990.1740000001</v>
      </c>
      <c r="U29" s="17">
        <v>783178.04200000002</v>
      </c>
      <c r="V29" s="17">
        <v>3236586.36</v>
      </c>
      <c r="W29" s="17">
        <v>0</v>
      </c>
      <c r="X29" s="17">
        <v>217980</v>
      </c>
      <c r="Y29" s="12">
        <v>5338734.5759999994</v>
      </c>
      <c r="Z29" s="16">
        <v>0</v>
      </c>
      <c r="AA29" s="17">
        <v>0</v>
      </c>
      <c r="AB29" s="17">
        <v>0</v>
      </c>
      <c r="AC29" s="17">
        <v>0</v>
      </c>
      <c r="AD29" s="17">
        <v>0</v>
      </c>
      <c r="AE29" s="12">
        <v>0</v>
      </c>
      <c r="AF29" s="16">
        <v>0</v>
      </c>
      <c r="AG29" s="17">
        <v>0</v>
      </c>
      <c r="AH29" s="17">
        <v>0</v>
      </c>
      <c r="AI29" s="17">
        <v>0</v>
      </c>
      <c r="AJ29" s="17">
        <v>0</v>
      </c>
      <c r="AK29" s="12">
        <v>0</v>
      </c>
      <c r="AL29" s="16">
        <v>0</v>
      </c>
      <c r="AM29" s="17">
        <v>0</v>
      </c>
      <c r="AN29" s="17">
        <v>0</v>
      </c>
      <c r="AO29" s="17">
        <v>0</v>
      </c>
      <c r="AP29" s="17">
        <v>0</v>
      </c>
      <c r="AQ29" s="12">
        <v>0</v>
      </c>
      <c r="AR29" s="16">
        <v>0</v>
      </c>
      <c r="AS29" s="17">
        <v>0</v>
      </c>
      <c r="AT29" s="17">
        <v>0</v>
      </c>
      <c r="AU29" s="17">
        <v>0</v>
      </c>
      <c r="AV29" s="17">
        <v>0</v>
      </c>
      <c r="AW29" s="12">
        <v>0</v>
      </c>
      <c r="AX29" s="16">
        <v>324918.61569999997</v>
      </c>
      <c r="AY29" s="17">
        <v>92532.795199999993</v>
      </c>
      <c r="AZ29" s="17">
        <v>0</v>
      </c>
      <c r="BA29" s="17">
        <v>0</v>
      </c>
      <c r="BB29" s="17">
        <v>25462.463199999998</v>
      </c>
      <c r="BC29" s="12">
        <v>442913.87409999996</v>
      </c>
    </row>
    <row r="30" spans="1:55" x14ac:dyDescent="0.25">
      <c r="A30" s="4" t="s">
        <v>21</v>
      </c>
      <c r="B30" s="92">
        <v>118788</v>
      </c>
      <c r="C30" s="87">
        <v>430575</v>
      </c>
      <c r="D30" s="87">
        <v>284475</v>
      </c>
      <c r="E30" s="87">
        <v>0</v>
      </c>
      <c r="F30" s="87">
        <v>651</v>
      </c>
      <c r="G30" s="93">
        <v>834489</v>
      </c>
      <c r="H30" s="16">
        <v>5373</v>
      </c>
      <c r="I30" s="17">
        <v>14071</v>
      </c>
      <c r="J30" s="17">
        <v>4929</v>
      </c>
      <c r="K30" s="17">
        <v>0</v>
      </c>
      <c r="L30" s="17">
        <v>0</v>
      </c>
      <c r="M30" s="12">
        <v>24373</v>
      </c>
      <c r="N30" s="16">
        <v>8576</v>
      </c>
      <c r="O30" s="17">
        <v>29533</v>
      </c>
      <c r="P30" s="17">
        <v>0</v>
      </c>
      <c r="Q30" s="17">
        <v>0</v>
      </c>
      <c r="R30" s="17">
        <v>0</v>
      </c>
      <c r="S30" s="12">
        <v>38109</v>
      </c>
      <c r="T30" s="16">
        <v>50405</v>
      </c>
      <c r="U30" s="17">
        <v>188425</v>
      </c>
      <c r="V30" s="17">
        <v>248262</v>
      </c>
      <c r="W30" s="17">
        <v>0</v>
      </c>
      <c r="X30" s="17">
        <v>0</v>
      </c>
      <c r="Y30" s="12">
        <v>487092</v>
      </c>
      <c r="Z30" s="16">
        <v>642</v>
      </c>
      <c r="AA30" s="17">
        <v>76203</v>
      </c>
      <c r="AB30" s="17">
        <v>0</v>
      </c>
      <c r="AC30" s="17">
        <v>0</v>
      </c>
      <c r="AD30" s="17">
        <v>0</v>
      </c>
      <c r="AE30" s="12">
        <v>76845</v>
      </c>
      <c r="AF30" s="16">
        <v>0</v>
      </c>
      <c r="AG30" s="17">
        <v>0</v>
      </c>
      <c r="AH30" s="17">
        <v>0</v>
      </c>
      <c r="AI30" s="17">
        <v>0</v>
      </c>
      <c r="AJ30" s="17">
        <v>0</v>
      </c>
      <c r="AK30" s="12">
        <v>0</v>
      </c>
      <c r="AL30" s="16">
        <v>0</v>
      </c>
      <c r="AM30" s="17">
        <v>0</v>
      </c>
      <c r="AN30" s="17">
        <v>0</v>
      </c>
      <c r="AO30" s="17">
        <v>0</v>
      </c>
      <c r="AP30" s="17">
        <v>0</v>
      </c>
      <c r="AQ30" s="12">
        <v>0</v>
      </c>
      <c r="AR30" s="16">
        <v>0</v>
      </c>
      <c r="AS30" s="17">
        <v>0</v>
      </c>
      <c r="AT30" s="17">
        <v>0</v>
      </c>
      <c r="AU30" s="17">
        <v>0</v>
      </c>
      <c r="AV30" s="17">
        <v>0</v>
      </c>
      <c r="AW30" s="12">
        <v>0</v>
      </c>
      <c r="AX30" s="16">
        <v>53792</v>
      </c>
      <c r="AY30" s="17">
        <v>122343</v>
      </c>
      <c r="AZ30" s="17">
        <v>31284</v>
      </c>
      <c r="BA30" s="17">
        <v>0</v>
      </c>
      <c r="BB30" s="17">
        <v>651</v>
      </c>
      <c r="BC30" s="12">
        <v>208070</v>
      </c>
    </row>
    <row r="31" spans="1:55" x14ac:dyDescent="0.25">
      <c r="A31" s="4" t="s">
        <v>22</v>
      </c>
      <c r="B31" s="92">
        <v>712491.57</v>
      </c>
      <c r="C31" s="87">
        <v>755514.35999999987</v>
      </c>
      <c r="D31" s="87">
        <v>1738456</v>
      </c>
      <c r="E31" s="87">
        <v>0</v>
      </c>
      <c r="F31" s="87">
        <v>0</v>
      </c>
      <c r="G31" s="93">
        <v>3206461.93</v>
      </c>
      <c r="H31" s="16">
        <v>0</v>
      </c>
      <c r="I31" s="17">
        <v>0</v>
      </c>
      <c r="J31" s="17">
        <v>0</v>
      </c>
      <c r="K31" s="17">
        <v>0</v>
      </c>
      <c r="L31" s="17">
        <v>0</v>
      </c>
      <c r="M31" s="12">
        <v>0</v>
      </c>
      <c r="N31" s="16">
        <v>102021.59</v>
      </c>
      <c r="O31" s="17">
        <v>97385.08</v>
      </c>
      <c r="P31" s="17">
        <v>0</v>
      </c>
      <c r="Q31" s="17">
        <v>0</v>
      </c>
      <c r="R31" s="17">
        <v>0</v>
      </c>
      <c r="S31" s="12">
        <v>199406.66999999998</v>
      </c>
      <c r="T31" s="16">
        <v>380789.64</v>
      </c>
      <c r="U31" s="17">
        <v>586028.85</v>
      </c>
      <c r="V31" s="17">
        <v>1738456</v>
      </c>
      <c r="W31" s="17">
        <v>0</v>
      </c>
      <c r="X31" s="17">
        <v>0</v>
      </c>
      <c r="Y31" s="12">
        <v>2705274.49</v>
      </c>
      <c r="Z31" s="16">
        <v>0</v>
      </c>
      <c r="AA31" s="17">
        <v>0</v>
      </c>
      <c r="AB31" s="17">
        <v>0</v>
      </c>
      <c r="AC31" s="17">
        <v>0</v>
      </c>
      <c r="AD31" s="17">
        <v>0</v>
      </c>
      <c r="AE31" s="12">
        <v>0</v>
      </c>
      <c r="AF31" s="16">
        <v>0</v>
      </c>
      <c r="AG31" s="17">
        <v>0</v>
      </c>
      <c r="AH31" s="17">
        <v>0</v>
      </c>
      <c r="AI31" s="17">
        <v>0</v>
      </c>
      <c r="AJ31" s="17">
        <v>0</v>
      </c>
      <c r="AK31" s="12">
        <v>0</v>
      </c>
      <c r="AL31" s="16">
        <v>0</v>
      </c>
      <c r="AM31" s="17">
        <v>0</v>
      </c>
      <c r="AN31" s="17">
        <v>0</v>
      </c>
      <c r="AO31" s="17">
        <v>0</v>
      </c>
      <c r="AP31" s="17">
        <v>0</v>
      </c>
      <c r="AQ31" s="12">
        <v>0</v>
      </c>
      <c r="AR31" s="16">
        <v>0</v>
      </c>
      <c r="AS31" s="17">
        <v>0</v>
      </c>
      <c r="AT31" s="17">
        <v>0</v>
      </c>
      <c r="AU31" s="17">
        <v>0</v>
      </c>
      <c r="AV31" s="17">
        <v>0</v>
      </c>
      <c r="AW31" s="12">
        <v>0</v>
      </c>
      <c r="AX31" s="16">
        <v>229680.34</v>
      </c>
      <c r="AY31" s="17">
        <v>72100.429999999993</v>
      </c>
      <c r="AZ31" s="17">
        <v>0</v>
      </c>
      <c r="BA31" s="17">
        <v>0</v>
      </c>
      <c r="BB31" s="17">
        <v>0</v>
      </c>
      <c r="BC31" s="12">
        <v>301780.77</v>
      </c>
    </row>
    <row r="32" spans="1:55" x14ac:dyDescent="0.25">
      <c r="A32" s="4" t="s">
        <v>23</v>
      </c>
      <c r="B32" s="92">
        <v>252905</v>
      </c>
      <c r="C32" s="87">
        <v>522688</v>
      </c>
      <c r="D32" s="87">
        <v>0</v>
      </c>
      <c r="E32" s="87">
        <v>0</v>
      </c>
      <c r="F32" s="87">
        <v>13034</v>
      </c>
      <c r="G32" s="93">
        <v>788627</v>
      </c>
      <c r="H32" s="16">
        <v>186415</v>
      </c>
      <c r="I32" s="17">
        <v>187662</v>
      </c>
      <c r="J32" s="17">
        <v>0</v>
      </c>
      <c r="K32" s="17">
        <v>0</v>
      </c>
      <c r="L32" s="17">
        <v>12533</v>
      </c>
      <c r="M32" s="12">
        <v>386610</v>
      </c>
      <c r="N32" s="16">
        <v>1921</v>
      </c>
      <c r="O32" s="17">
        <v>33064</v>
      </c>
      <c r="P32" s="17">
        <v>0</v>
      </c>
      <c r="Q32" s="17">
        <v>0</v>
      </c>
      <c r="R32" s="17">
        <v>501</v>
      </c>
      <c r="S32" s="12">
        <v>35486</v>
      </c>
      <c r="T32" s="16">
        <v>64569</v>
      </c>
      <c r="U32" s="17">
        <v>301962</v>
      </c>
      <c r="V32" s="17">
        <v>0</v>
      </c>
      <c r="W32" s="17">
        <v>0</v>
      </c>
      <c r="X32" s="17">
        <v>0</v>
      </c>
      <c r="Y32" s="12">
        <v>366531</v>
      </c>
      <c r="Z32" s="16">
        <v>0</v>
      </c>
      <c r="AA32" s="17">
        <v>0</v>
      </c>
      <c r="AB32" s="17">
        <v>0</v>
      </c>
      <c r="AC32" s="17">
        <v>0</v>
      </c>
      <c r="AD32" s="17">
        <v>0</v>
      </c>
      <c r="AE32" s="12">
        <v>0</v>
      </c>
      <c r="AF32" s="16">
        <v>0</v>
      </c>
      <c r="AG32" s="17">
        <v>0</v>
      </c>
      <c r="AH32" s="17">
        <v>0</v>
      </c>
      <c r="AI32" s="17">
        <v>0</v>
      </c>
      <c r="AJ32" s="17">
        <v>0</v>
      </c>
      <c r="AK32" s="12">
        <v>0</v>
      </c>
      <c r="AL32" s="16">
        <v>0</v>
      </c>
      <c r="AM32" s="17">
        <v>0</v>
      </c>
      <c r="AN32" s="17">
        <v>0</v>
      </c>
      <c r="AO32" s="17">
        <v>0</v>
      </c>
      <c r="AP32" s="17">
        <v>0</v>
      </c>
      <c r="AQ32" s="12">
        <v>0</v>
      </c>
      <c r="AR32" s="16">
        <v>0</v>
      </c>
      <c r="AS32" s="17">
        <v>0</v>
      </c>
      <c r="AT32" s="17">
        <v>0</v>
      </c>
      <c r="AU32" s="17">
        <v>0</v>
      </c>
      <c r="AV32" s="17">
        <v>0</v>
      </c>
      <c r="AW32" s="12">
        <v>0</v>
      </c>
      <c r="AX32" s="16">
        <v>0</v>
      </c>
      <c r="AY32" s="17">
        <v>0</v>
      </c>
      <c r="AZ32" s="17">
        <v>0</v>
      </c>
      <c r="BA32" s="17">
        <v>0</v>
      </c>
      <c r="BB32" s="17">
        <v>0</v>
      </c>
      <c r="BC32" s="12">
        <v>0</v>
      </c>
    </row>
    <row r="33" spans="1:55" x14ac:dyDescent="0.25">
      <c r="A33" s="4" t="s">
        <v>24</v>
      </c>
      <c r="B33" s="92">
        <v>676000</v>
      </c>
      <c r="C33" s="87">
        <v>721000</v>
      </c>
      <c r="D33" s="87">
        <v>177000</v>
      </c>
      <c r="E33" s="87">
        <v>0</v>
      </c>
      <c r="F33" s="87">
        <v>0</v>
      </c>
      <c r="G33" s="93">
        <v>1574000</v>
      </c>
      <c r="H33" s="16">
        <v>215000</v>
      </c>
      <c r="I33" s="17">
        <v>186000</v>
      </c>
      <c r="J33" s="17">
        <v>9000</v>
      </c>
      <c r="K33" s="17">
        <v>0</v>
      </c>
      <c r="L33" s="17">
        <v>0</v>
      </c>
      <c r="M33" s="12">
        <v>410000</v>
      </c>
      <c r="N33" s="16">
        <v>149000</v>
      </c>
      <c r="O33" s="17">
        <v>60000</v>
      </c>
      <c r="P33" s="17">
        <v>12000</v>
      </c>
      <c r="Q33" s="17">
        <v>0</v>
      </c>
      <c r="R33" s="17">
        <v>0</v>
      </c>
      <c r="S33" s="12">
        <v>221000</v>
      </c>
      <c r="T33" s="16">
        <v>72000</v>
      </c>
      <c r="U33" s="17">
        <v>369000</v>
      </c>
      <c r="V33" s="17">
        <v>147000</v>
      </c>
      <c r="W33" s="17">
        <v>0</v>
      </c>
      <c r="X33" s="17">
        <v>0</v>
      </c>
      <c r="Y33" s="12">
        <v>588000</v>
      </c>
      <c r="Z33" s="16">
        <v>220000</v>
      </c>
      <c r="AA33" s="17">
        <v>76000</v>
      </c>
      <c r="AB33" s="17">
        <v>0</v>
      </c>
      <c r="AC33" s="17">
        <v>0</v>
      </c>
      <c r="AD33" s="17">
        <v>0</v>
      </c>
      <c r="AE33" s="12">
        <v>296000</v>
      </c>
      <c r="AF33" s="16">
        <v>0</v>
      </c>
      <c r="AG33" s="17">
        <v>0</v>
      </c>
      <c r="AH33" s="17">
        <v>0</v>
      </c>
      <c r="AI33" s="17">
        <v>0</v>
      </c>
      <c r="AJ33" s="17">
        <v>0</v>
      </c>
      <c r="AK33" s="12">
        <v>0</v>
      </c>
      <c r="AL33" s="16">
        <v>0</v>
      </c>
      <c r="AM33" s="17">
        <v>0</v>
      </c>
      <c r="AN33" s="17">
        <v>0</v>
      </c>
      <c r="AO33" s="17">
        <v>0</v>
      </c>
      <c r="AP33" s="17">
        <v>0</v>
      </c>
      <c r="AQ33" s="12">
        <v>0</v>
      </c>
      <c r="AR33" s="16">
        <v>0</v>
      </c>
      <c r="AS33" s="17">
        <v>0</v>
      </c>
      <c r="AT33" s="17">
        <v>0</v>
      </c>
      <c r="AU33" s="17">
        <v>0</v>
      </c>
      <c r="AV33" s="17">
        <v>0</v>
      </c>
      <c r="AW33" s="12">
        <v>0</v>
      </c>
      <c r="AX33" s="16">
        <v>20000</v>
      </c>
      <c r="AY33" s="17">
        <v>30000</v>
      </c>
      <c r="AZ33" s="17">
        <v>9000</v>
      </c>
      <c r="BA33" s="17">
        <v>0</v>
      </c>
      <c r="BB33" s="17">
        <v>0</v>
      </c>
      <c r="BC33" s="12">
        <v>59000</v>
      </c>
    </row>
    <row r="34" spans="1:55" ht="13.2" customHeight="1" x14ac:dyDescent="0.25">
      <c r="A34" s="4" t="s">
        <v>25</v>
      </c>
      <c r="B34" s="92">
        <v>2867828.1</v>
      </c>
      <c r="C34" s="87">
        <v>4423334.4399999995</v>
      </c>
      <c r="D34" s="87">
        <v>1207927.4300000002</v>
      </c>
      <c r="E34" s="87">
        <v>0.01</v>
      </c>
      <c r="F34" s="87">
        <v>271706.74</v>
      </c>
      <c r="G34" s="93">
        <v>8770796.7200000007</v>
      </c>
      <c r="H34" s="16">
        <v>0</v>
      </c>
      <c r="I34" s="17">
        <v>13165.06</v>
      </c>
      <c r="J34" s="17">
        <v>0</v>
      </c>
      <c r="K34" s="17">
        <v>0</v>
      </c>
      <c r="L34" s="17">
        <v>0</v>
      </c>
      <c r="M34" s="12">
        <v>13165.06</v>
      </c>
      <c r="N34" s="16">
        <v>98754.26</v>
      </c>
      <c r="O34" s="17">
        <v>205971.07</v>
      </c>
      <c r="P34" s="17">
        <v>1813.83</v>
      </c>
      <c r="Q34" s="17">
        <v>0.01</v>
      </c>
      <c r="R34" s="17">
        <v>0</v>
      </c>
      <c r="S34" s="12">
        <v>306539.17000000004</v>
      </c>
      <c r="T34" s="16">
        <v>155523.94</v>
      </c>
      <c r="U34" s="17">
        <v>830171.11</v>
      </c>
      <c r="V34" s="17">
        <v>0</v>
      </c>
      <c r="W34" s="17">
        <v>0</v>
      </c>
      <c r="X34" s="17">
        <v>0</v>
      </c>
      <c r="Y34" s="12">
        <v>985695.05</v>
      </c>
      <c r="Z34" s="16">
        <v>0</v>
      </c>
      <c r="AA34" s="17">
        <v>0</v>
      </c>
      <c r="AB34" s="17">
        <v>0</v>
      </c>
      <c r="AC34" s="17">
        <v>0</v>
      </c>
      <c r="AD34" s="17">
        <v>0</v>
      </c>
      <c r="AE34" s="12">
        <v>0</v>
      </c>
      <c r="AF34" s="16">
        <v>0</v>
      </c>
      <c r="AG34" s="17">
        <v>0</v>
      </c>
      <c r="AH34" s="17">
        <v>0</v>
      </c>
      <c r="AI34" s="17">
        <v>0</v>
      </c>
      <c r="AJ34" s="17">
        <v>0</v>
      </c>
      <c r="AK34" s="12">
        <v>0</v>
      </c>
      <c r="AL34" s="16">
        <v>456881.2</v>
      </c>
      <c r="AM34" s="17">
        <v>1005249.24</v>
      </c>
      <c r="AN34" s="17">
        <v>0</v>
      </c>
      <c r="AO34" s="17">
        <v>0</v>
      </c>
      <c r="AP34" s="17">
        <v>0</v>
      </c>
      <c r="AQ34" s="12">
        <v>1462130.44</v>
      </c>
      <c r="AR34" s="16">
        <v>0</v>
      </c>
      <c r="AS34" s="17">
        <v>89889.52</v>
      </c>
      <c r="AT34" s="17">
        <v>0</v>
      </c>
      <c r="AU34" s="17">
        <v>0</v>
      </c>
      <c r="AV34" s="17">
        <v>0</v>
      </c>
      <c r="AW34" s="12">
        <v>89889.52</v>
      </c>
      <c r="AX34" s="16">
        <v>2156668.7000000002</v>
      </c>
      <c r="AY34" s="17">
        <v>2278888.44</v>
      </c>
      <c r="AZ34" s="17">
        <v>1206113.6000000001</v>
      </c>
      <c r="BA34" s="17">
        <v>0</v>
      </c>
      <c r="BB34" s="17">
        <v>271706.74</v>
      </c>
      <c r="BC34" s="12">
        <v>5913377.4800000004</v>
      </c>
    </row>
    <row r="35" spans="1:55" x14ac:dyDescent="0.25">
      <c r="A35" s="4" t="s">
        <v>26</v>
      </c>
      <c r="B35" s="92">
        <v>739893.94000000006</v>
      </c>
      <c r="C35" s="87">
        <v>2282802.33</v>
      </c>
      <c r="D35" s="87">
        <v>4266657</v>
      </c>
      <c r="E35" s="87">
        <v>0</v>
      </c>
      <c r="F35" s="87">
        <v>93712.59</v>
      </c>
      <c r="G35" s="93">
        <v>7383065.8600000003</v>
      </c>
      <c r="H35" s="16">
        <v>2369.8200000000002</v>
      </c>
      <c r="I35" s="17">
        <v>768945.87</v>
      </c>
      <c r="J35" s="17">
        <v>39535</v>
      </c>
      <c r="K35" s="17">
        <v>0</v>
      </c>
      <c r="L35" s="17">
        <v>87833.89</v>
      </c>
      <c r="M35" s="12">
        <v>898684.58</v>
      </c>
      <c r="N35" s="16">
        <v>88505.8</v>
      </c>
      <c r="O35" s="17">
        <v>149092.5</v>
      </c>
      <c r="P35" s="17">
        <v>0</v>
      </c>
      <c r="Q35" s="17">
        <v>0</v>
      </c>
      <c r="R35" s="17">
        <v>0</v>
      </c>
      <c r="S35" s="12">
        <v>237598.3</v>
      </c>
      <c r="T35" s="16">
        <v>568888.92000000004</v>
      </c>
      <c r="U35" s="17">
        <v>1141492.96</v>
      </c>
      <c r="V35" s="17">
        <v>4022763</v>
      </c>
      <c r="W35" s="17">
        <v>0</v>
      </c>
      <c r="X35" s="17">
        <v>1017.69</v>
      </c>
      <c r="Y35" s="12">
        <v>5734162.5700000003</v>
      </c>
      <c r="Z35" s="16">
        <v>0</v>
      </c>
      <c r="AA35" s="17">
        <v>0</v>
      </c>
      <c r="AB35" s="17">
        <v>0</v>
      </c>
      <c r="AC35" s="17">
        <v>0</v>
      </c>
      <c r="AD35" s="17">
        <v>0</v>
      </c>
      <c r="AE35" s="12">
        <v>0</v>
      </c>
      <c r="AF35" s="16">
        <v>0</v>
      </c>
      <c r="AG35" s="17">
        <v>0</v>
      </c>
      <c r="AH35" s="17">
        <v>0</v>
      </c>
      <c r="AI35" s="17">
        <v>0</v>
      </c>
      <c r="AJ35" s="17">
        <v>0</v>
      </c>
      <c r="AK35" s="12">
        <v>0</v>
      </c>
      <c r="AL35" s="16">
        <v>0</v>
      </c>
      <c r="AM35" s="17">
        <v>0</v>
      </c>
      <c r="AN35" s="17">
        <v>0</v>
      </c>
      <c r="AO35" s="17">
        <v>0</v>
      </c>
      <c r="AP35" s="17">
        <v>0</v>
      </c>
      <c r="AQ35" s="12">
        <v>0</v>
      </c>
      <c r="AR35" s="16">
        <v>0</v>
      </c>
      <c r="AS35" s="17">
        <v>0</v>
      </c>
      <c r="AT35" s="17">
        <v>0</v>
      </c>
      <c r="AU35" s="17">
        <v>0</v>
      </c>
      <c r="AV35" s="17">
        <v>0</v>
      </c>
      <c r="AW35" s="12">
        <v>0</v>
      </c>
      <c r="AX35" s="16">
        <v>80129.399999999994</v>
      </c>
      <c r="AY35" s="17">
        <v>223271</v>
      </c>
      <c r="AZ35" s="17">
        <v>204359</v>
      </c>
      <c r="BA35" s="17">
        <v>0</v>
      </c>
      <c r="BB35" s="17">
        <v>4861.01</v>
      </c>
      <c r="BC35" s="12">
        <v>512620.41000000003</v>
      </c>
    </row>
    <row r="36" spans="1:55" x14ac:dyDescent="0.25">
      <c r="A36" s="4" t="s">
        <v>27</v>
      </c>
      <c r="B36" s="92">
        <v>3624032.24</v>
      </c>
      <c r="C36" s="87">
        <v>5961925.5299999993</v>
      </c>
      <c r="D36" s="87">
        <v>5012773.8100000005</v>
      </c>
      <c r="E36" s="87">
        <v>0</v>
      </c>
      <c r="F36" s="87">
        <v>-178439.04999999993</v>
      </c>
      <c r="G36" s="93">
        <v>14420292.530000001</v>
      </c>
      <c r="H36" s="16">
        <v>188506.4</v>
      </c>
      <c r="I36" s="17">
        <v>2734333.58</v>
      </c>
      <c r="J36" s="17">
        <v>883530.46</v>
      </c>
      <c r="K36" s="17">
        <v>0</v>
      </c>
      <c r="L36" s="17">
        <v>52713.57</v>
      </c>
      <c r="M36" s="12">
        <v>3859084.01</v>
      </c>
      <c r="N36" s="16">
        <v>262548.46000000002</v>
      </c>
      <c r="O36" s="17">
        <v>100851.4</v>
      </c>
      <c r="P36" s="17">
        <v>275.27999999999997</v>
      </c>
      <c r="Q36" s="17">
        <v>0</v>
      </c>
      <c r="R36" s="17">
        <v>17334.97</v>
      </c>
      <c r="S36" s="12">
        <v>381010.11</v>
      </c>
      <c r="T36" s="16">
        <v>966811.08</v>
      </c>
      <c r="U36" s="17">
        <v>2691560.82</v>
      </c>
      <c r="V36" s="17">
        <v>4075843.84</v>
      </c>
      <c r="W36" s="17">
        <v>0</v>
      </c>
      <c r="X36" s="17">
        <v>615491.61</v>
      </c>
      <c r="Y36" s="12">
        <v>8349707.3500000006</v>
      </c>
      <c r="Z36" s="16">
        <v>5251.43</v>
      </c>
      <c r="AA36" s="17">
        <v>82371.31</v>
      </c>
      <c r="AB36" s="17">
        <v>0</v>
      </c>
      <c r="AC36" s="17">
        <v>0</v>
      </c>
      <c r="AD36" s="17">
        <v>0</v>
      </c>
      <c r="AE36" s="12">
        <v>87622.739999999991</v>
      </c>
      <c r="AF36" s="16">
        <v>0</v>
      </c>
      <c r="AG36" s="17">
        <v>0</v>
      </c>
      <c r="AH36" s="17">
        <v>0</v>
      </c>
      <c r="AI36" s="17">
        <v>0</v>
      </c>
      <c r="AJ36" s="17">
        <v>-237.5</v>
      </c>
      <c r="AK36" s="12">
        <v>-237.5</v>
      </c>
      <c r="AL36" s="16">
        <v>0</v>
      </c>
      <c r="AM36" s="17">
        <v>0</v>
      </c>
      <c r="AN36" s="17">
        <v>0</v>
      </c>
      <c r="AO36" s="17">
        <v>0</v>
      </c>
      <c r="AP36" s="17">
        <v>0</v>
      </c>
      <c r="AQ36" s="12">
        <v>0</v>
      </c>
      <c r="AR36" s="16">
        <v>0</v>
      </c>
      <c r="AS36" s="17">
        <v>0</v>
      </c>
      <c r="AT36" s="17">
        <v>0</v>
      </c>
      <c r="AU36" s="17">
        <v>0</v>
      </c>
      <c r="AV36" s="17">
        <v>0</v>
      </c>
      <c r="AW36" s="12">
        <v>0</v>
      </c>
      <c r="AX36" s="16">
        <v>2200914.87</v>
      </c>
      <c r="AY36" s="17">
        <v>352808.42</v>
      </c>
      <c r="AZ36" s="17">
        <v>53124.23</v>
      </c>
      <c r="BA36" s="17">
        <v>0</v>
      </c>
      <c r="BB36" s="17">
        <v>-863741.7</v>
      </c>
      <c r="BC36" s="12">
        <v>1743105.82</v>
      </c>
    </row>
    <row r="37" spans="1:55" x14ac:dyDescent="0.25">
      <c r="A37" s="4" t="s">
        <v>28</v>
      </c>
      <c r="B37" s="92">
        <v>1530434</v>
      </c>
      <c r="C37" s="87">
        <v>1937156</v>
      </c>
      <c r="D37" s="87">
        <v>0</v>
      </c>
      <c r="E37" s="87">
        <v>0</v>
      </c>
      <c r="F37" s="87">
        <v>0</v>
      </c>
      <c r="G37" s="93">
        <v>3467590</v>
      </c>
      <c r="H37" s="16">
        <v>1168841</v>
      </c>
      <c r="I37" s="17">
        <v>1340458</v>
      </c>
      <c r="J37" s="17">
        <v>0</v>
      </c>
      <c r="K37" s="17">
        <v>0</v>
      </c>
      <c r="L37" s="17">
        <v>0</v>
      </c>
      <c r="M37" s="12">
        <v>2509299</v>
      </c>
      <c r="N37" s="16">
        <v>0</v>
      </c>
      <c r="O37" s="17">
        <v>0</v>
      </c>
      <c r="P37" s="17">
        <v>0</v>
      </c>
      <c r="Q37" s="17">
        <v>0</v>
      </c>
      <c r="R37" s="17">
        <v>0</v>
      </c>
      <c r="S37" s="12">
        <v>0</v>
      </c>
      <c r="T37" s="16">
        <v>228787</v>
      </c>
      <c r="U37" s="17">
        <v>537642</v>
      </c>
      <c r="V37" s="17">
        <v>0</v>
      </c>
      <c r="W37" s="17">
        <v>0</v>
      </c>
      <c r="X37" s="17">
        <v>0</v>
      </c>
      <c r="Y37" s="12">
        <v>766429</v>
      </c>
      <c r="Z37" s="16">
        <v>0</v>
      </c>
      <c r="AA37" s="17">
        <v>3816</v>
      </c>
      <c r="AB37" s="17">
        <v>0</v>
      </c>
      <c r="AC37" s="17">
        <v>0</v>
      </c>
      <c r="AD37" s="17">
        <v>0</v>
      </c>
      <c r="AE37" s="12">
        <v>3816</v>
      </c>
      <c r="AF37" s="16">
        <v>0</v>
      </c>
      <c r="AG37" s="17">
        <v>0</v>
      </c>
      <c r="AH37" s="17">
        <v>0</v>
      </c>
      <c r="AI37" s="17">
        <v>0</v>
      </c>
      <c r="AJ37" s="17">
        <v>0</v>
      </c>
      <c r="AK37" s="12">
        <v>0</v>
      </c>
      <c r="AL37" s="16">
        <v>0</v>
      </c>
      <c r="AM37" s="17">
        <v>0</v>
      </c>
      <c r="AN37" s="17">
        <v>0</v>
      </c>
      <c r="AO37" s="17">
        <v>0</v>
      </c>
      <c r="AP37" s="17">
        <v>0</v>
      </c>
      <c r="AQ37" s="12">
        <v>0</v>
      </c>
      <c r="AR37" s="16">
        <v>0</v>
      </c>
      <c r="AS37" s="17">
        <v>0</v>
      </c>
      <c r="AT37" s="17">
        <v>0</v>
      </c>
      <c r="AU37" s="17">
        <v>0</v>
      </c>
      <c r="AV37" s="17">
        <v>0</v>
      </c>
      <c r="AW37" s="12">
        <v>0</v>
      </c>
      <c r="AX37" s="16">
        <v>132806</v>
      </c>
      <c r="AY37" s="17">
        <v>55240</v>
      </c>
      <c r="AZ37" s="17">
        <v>0</v>
      </c>
      <c r="BA37" s="17">
        <v>0</v>
      </c>
      <c r="BB37" s="17">
        <v>0</v>
      </c>
      <c r="BC37" s="12">
        <v>188046</v>
      </c>
    </row>
    <row r="38" spans="1:55" x14ac:dyDescent="0.25">
      <c r="A38" s="4" t="s">
        <v>29</v>
      </c>
      <c r="B38" s="92">
        <v>156112</v>
      </c>
      <c r="C38" s="87">
        <v>147851</v>
      </c>
      <c r="D38" s="87">
        <v>87584</v>
      </c>
      <c r="E38" s="87">
        <v>0</v>
      </c>
      <c r="F38" s="87">
        <v>0</v>
      </c>
      <c r="G38" s="93">
        <v>391547</v>
      </c>
      <c r="H38" s="16">
        <v>53229</v>
      </c>
      <c r="I38" s="17">
        <v>45128</v>
      </c>
      <c r="J38" s="17">
        <v>0</v>
      </c>
      <c r="K38" s="17">
        <v>0</v>
      </c>
      <c r="L38" s="17">
        <v>0</v>
      </c>
      <c r="M38" s="12">
        <v>98357</v>
      </c>
      <c r="N38" s="16">
        <v>92083</v>
      </c>
      <c r="O38" s="17">
        <v>35225</v>
      </c>
      <c r="P38" s="17">
        <v>0</v>
      </c>
      <c r="Q38" s="17">
        <v>0</v>
      </c>
      <c r="R38" s="17">
        <v>0</v>
      </c>
      <c r="S38" s="12">
        <v>127308</v>
      </c>
      <c r="T38" s="16">
        <v>0</v>
      </c>
      <c r="U38" s="17">
        <v>0</v>
      </c>
      <c r="V38" s="17">
        <v>87584</v>
      </c>
      <c r="W38" s="17">
        <v>0</v>
      </c>
      <c r="X38" s="17">
        <v>0</v>
      </c>
      <c r="Y38" s="12">
        <v>87584</v>
      </c>
      <c r="Z38" s="16">
        <v>0</v>
      </c>
      <c r="AA38" s="17">
        <v>61860</v>
      </c>
      <c r="AB38" s="17">
        <v>0</v>
      </c>
      <c r="AC38" s="17">
        <v>0</v>
      </c>
      <c r="AD38" s="17">
        <v>0</v>
      </c>
      <c r="AE38" s="12">
        <v>61860</v>
      </c>
      <c r="AF38" s="16">
        <v>0</v>
      </c>
      <c r="AG38" s="17">
        <v>0</v>
      </c>
      <c r="AH38" s="17">
        <v>0</v>
      </c>
      <c r="AI38" s="17">
        <v>0</v>
      </c>
      <c r="AJ38" s="17">
        <v>0</v>
      </c>
      <c r="AK38" s="12">
        <v>0</v>
      </c>
      <c r="AL38" s="16">
        <v>0</v>
      </c>
      <c r="AM38" s="17">
        <v>0</v>
      </c>
      <c r="AN38" s="17">
        <v>0</v>
      </c>
      <c r="AO38" s="17">
        <v>0</v>
      </c>
      <c r="AP38" s="17">
        <v>0</v>
      </c>
      <c r="AQ38" s="12">
        <v>0</v>
      </c>
      <c r="AR38" s="16">
        <v>0</v>
      </c>
      <c r="AS38" s="17">
        <v>0</v>
      </c>
      <c r="AT38" s="17">
        <v>0</v>
      </c>
      <c r="AU38" s="17">
        <v>0</v>
      </c>
      <c r="AV38" s="17">
        <v>0</v>
      </c>
      <c r="AW38" s="12">
        <v>0</v>
      </c>
      <c r="AX38" s="16">
        <v>10800</v>
      </c>
      <c r="AY38" s="17">
        <v>5638</v>
      </c>
      <c r="AZ38" s="17">
        <v>0</v>
      </c>
      <c r="BA38" s="17">
        <v>0</v>
      </c>
      <c r="BB38" s="17">
        <v>0</v>
      </c>
      <c r="BC38" s="12">
        <v>16438</v>
      </c>
    </row>
    <row r="39" spans="1:55" x14ac:dyDescent="0.25">
      <c r="A39" s="4" t="s">
        <v>30</v>
      </c>
      <c r="B39" s="92">
        <v>430437</v>
      </c>
      <c r="C39" s="87">
        <v>177267</v>
      </c>
      <c r="D39" s="87">
        <v>323323</v>
      </c>
      <c r="E39" s="87">
        <v>0</v>
      </c>
      <c r="F39" s="87">
        <v>6579</v>
      </c>
      <c r="G39" s="93">
        <v>937606</v>
      </c>
      <c r="H39" s="16">
        <v>64207</v>
      </c>
      <c r="I39" s="17">
        <v>17005</v>
      </c>
      <c r="J39" s="17">
        <v>0</v>
      </c>
      <c r="K39" s="17">
        <v>0</v>
      </c>
      <c r="L39" s="17">
        <v>932</v>
      </c>
      <c r="M39" s="12">
        <v>82144</v>
      </c>
      <c r="N39" s="16">
        <v>44181</v>
      </c>
      <c r="O39" s="17">
        <v>9235</v>
      </c>
      <c r="P39" s="17">
        <v>0</v>
      </c>
      <c r="Q39" s="17">
        <v>0</v>
      </c>
      <c r="R39" s="17">
        <v>0</v>
      </c>
      <c r="S39" s="12">
        <v>53416</v>
      </c>
      <c r="T39" s="16">
        <v>128105</v>
      </c>
      <c r="U39" s="17">
        <v>15070</v>
      </c>
      <c r="V39" s="17">
        <v>313621</v>
      </c>
      <c r="W39" s="17">
        <v>0</v>
      </c>
      <c r="X39" s="17">
        <v>0</v>
      </c>
      <c r="Y39" s="12">
        <v>456796</v>
      </c>
      <c r="Z39" s="16">
        <v>39710</v>
      </c>
      <c r="AA39" s="17">
        <v>73173</v>
      </c>
      <c r="AB39" s="17">
        <v>0</v>
      </c>
      <c r="AC39" s="17">
        <v>0</v>
      </c>
      <c r="AD39" s="17">
        <v>0</v>
      </c>
      <c r="AE39" s="12">
        <v>112883</v>
      </c>
      <c r="AF39" s="16">
        <v>0</v>
      </c>
      <c r="AG39" s="17">
        <v>0</v>
      </c>
      <c r="AH39" s="17">
        <v>0</v>
      </c>
      <c r="AI39" s="17">
        <v>0</v>
      </c>
      <c r="AJ39" s="17">
        <v>0</v>
      </c>
      <c r="AK39" s="12">
        <v>0</v>
      </c>
      <c r="AL39" s="16">
        <v>0</v>
      </c>
      <c r="AM39" s="17">
        <v>0</v>
      </c>
      <c r="AN39" s="17">
        <v>0</v>
      </c>
      <c r="AO39" s="17">
        <v>0</v>
      </c>
      <c r="AP39" s="17">
        <v>0</v>
      </c>
      <c r="AQ39" s="12">
        <v>0</v>
      </c>
      <c r="AR39" s="16">
        <v>0</v>
      </c>
      <c r="AS39" s="17">
        <v>0</v>
      </c>
      <c r="AT39" s="17">
        <v>0</v>
      </c>
      <c r="AU39" s="17">
        <v>0</v>
      </c>
      <c r="AV39" s="17">
        <v>0</v>
      </c>
      <c r="AW39" s="12">
        <v>0</v>
      </c>
      <c r="AX39" s="16">
        <v>154234</v>
      </c>
      <c r="AY39" s="17">
        <v>62784</v>
      </c>
      <c r="AZ39" s="17">
        <v>9702</v>
      </c>
      <c r="BA39" s="17">
        <v>0</v>
      </c>
      <c r="BB39" s="17">
        <v>5647</v>
      </c>
      <c r="BC39" s="12">
        <v>232367</v>
      </c>
    </row>
    <row r="40" spans="1:55" x14ac:dyDescent="0.25">
      <c r="A40" s="4" t="s">
        <v>31</v>
      </c>
      <c r="B40" s="92">
        <v>2094723</v>
      </c>
      <c r="C40" s="87">
        <v>3737164</v>
      </c>
      <c r="D40" s="87">
        <v>2275200</v>
      </c>
      <c r="E40" s="87">
        <v>0</v>
      </c>
      <c r="F40" s="87">
        <v>2</v>
      </c>
      <c r="G40" s="93">
        <v>8107089</v>
      </c>
      <c r="H40" s="16">
        <v>1071760</v>
      </c>
      <c r="I40" s="17">
        <v>1260718</v>
      </c>
      <c r="J40" s="17">
        <v>0</v>
      </c>
      <c r="K40" s="17">
        <v>0</v>
      </c>
      <c r="L40" s="17">
        <v>0</v>
      </c>
      <c r="M40" s="12">
        <v>2332478</v>
      </c>
      <c r="N40" s="16">
        <v>0</v>
      </c>
      <c r="O40" s="17">
        <v>37045</v>
      </c>
      <c r="P40" s="17">
        <v>0</v>
      </c>
      <c r="Q40" s="17">
        <v>0</v>
      </c>
      <c r="R40" s="17">
        <v>0</v>
      </c>
      <c r="S40" s="12">
        <v>37045</v>
      </c>
      <c r="T40" s="16">
        <v>570333</v>
      </c>
      <c r="U40" s="17">
        <v>2134156</v>
      </c>
      <c r="V40" s="17">
        <v>2237700</v>
      </c>
      <c r="W40" s="17">
        <v>0</v>
      </c>
      <c r="X40" s="17">
        <v>0</v>
      </c>
      <c r="Y40" s="12">
        <v>4942189</v>
      </c>
      <c r="Z40" s="16">
        <v>0</v>
      </c>
      <c r="AA40" s="17">
        <v>0</v>
      </c>
      <c r="AB40" s="17">
        <v>0</v>
      </c>
      <c r="AC40" s="17">
        <v>0</v>
      </c>
      <c r="AD40" s="17">
        <v>0</v>
      </c>
      <c r="AE40" s="12">
        <v>0</v>
      </c>
      <c r="AF40" s="16">
        <v>0</v>
      </c>
      <c r="AG40" s="17">
        <v>0</v>
      </c>
      <c r="AH40" s="17">
        <v>0</v>
      </c>
      <c r="AI40" s="17">
        <v>0</v>
      </c>
      <c r="AJ40" s="17">
        <v>0</v>
      </c>
      <c r="AK40" s="12">
        <v>0</v>
      </c>
      <c r="AL40" s="16">
        <v>0</v>
      </c>
      <c r="AM40" s="17">
        <v>0</v>
      </c>
      <c r="AN40" s="17">
        <v>0</v>
      </c>
      <c r="AO40" s="17">
        <v>0</v>
      </c>
      <c r="AP40" s="17">
        <v>0</v>
      </c>
      <c r="AQ40" s="12">
        <v>0</v>
      </c>
      <c r="AR40" s="16">
        <v>0</v>
      </c>
      <c r="AS40" s="17">
        <v>0</v>
      </c>
      <c r="AT40" s="17">
        <v>0</v>
      </c>
      <c r="AU40" s="17">
        <v>0</v>
      </c>
      <c r="AV40" s="17">
        <v>0</v>
      </c>
      <c r="AW40" s="12">
        <v>0</v>
      </c>
      <c r="AX40" s="16">
        <v>452630</v>
      </c>
      <c r="AY40" s="17">
        <v>305245</v>
      </c>
      <c r="AZ40" s="17">
        <v>37500</v>
      </c>
      <c r="BA40" s="17">
        <v>0</v>
      </c>
      <c r="BB40" s="17">
        <v>2</v>
      </c>
      <c r="BC40" s="12">
        <v>795377</v>
      </c>
    </row>
    <row r="41" spans="1:55" x14ac:dyDescent="0.25">
      <c r="A41" s="4" t="s">
        <v>32</v>
      </c>
      <c r="B41" s="92">
        <v>271990.33999999997</v>
      </c>
      <c r="C41" s="87">
        <v>371769.49000000005</v>
      </c>
      <c r="D41" s="87">
        <v>593605.4</v>
      </c>
      <c r="E41" s="87">
        <v>21176</v>
      </c>
      <c r="F41" s="87">
        <v>399371.74</v>
      </c>
      <c r="G41" s="93">
        <v>1657912.9699999997</v>
      </c>
      <c r="H41" s="16">
        <v>88368.61</v>
      </c>
      <c r="I41" s="17">
        <v>176791.26</v>
      </c>
      <c r="J41" s="17">
        <v>0</v>
      </c>
      <c r="K41" s="17">
        <v>0</v>
      </c>
      <c r="L41" s="17">
        <v>201445.64</v>
      </c>
      <c r="M41" s="12">
        <v>466605.51</v>
      </c>
      <c r="N41" s="16">
        <v>50705.85</v>
      </c>
      <c r="O41" s="17">
        <v>65038.090000000004</v>
      </c>
      <c r="P41" s="17">
        <v>0</v>
      </c>
      <c r="Q41" s="17">
        <v>0</v>
      </c>
      <c r="R41" s="17">
        <v>3778.71</v>
      </c>
      <c r="S41" s="12">
        <v>119522.65000000001</v>
      </c>
      <c r="T41" s="16">
        <v>95566.489999999991</v>
      </c>
      <c r="U41" s="17">
        <v>63587.94</v>
      </c>
      <c r="V41" s="17">
        <v>513836</v>
      </c>
      <c r="W41" s="17">
        <v>21176</v>
      </c>
      <c r="X41" s="17">
        <v>131476.23000000001</v>
      </c>
      <c r="Y41" s="12">
        <v>825642.65999999992</v>
      </c>
      <c r="Z41" s="16">
        <v>0</v>
      </c>
      <c r="AA41" s="17">
        <v>0</v>
      </c>
      <c r="AB41" s="17">
        <v>0</v>
      </c>
      <c r="AC41" s="17">
        <v>0</v>
      </c>
      <c r="AD41" s="17">
        <v>0</v>
      </c>
      <c r="AE41" s="12">
        <v>0</v>
      </c>
      <c r="AF41" s="16">
        <v>0</v>
      </c>
      <c r="AG41" s="17">
        <v>0</v>
      </c>
      <c r="AH41" s="17">
        <v>0</v>
      </c>
      <c r="AI41" s="17">
        <v>0</v>
      </c>
      <c r="AJ41" s="17">
        <v>0</v>
      </c>
      <c r="AK41" s="12">
        <v>0</v>
      </c>
      <c r="AL41" s="16">
        <v>0</v>
      </c>
      <c r="AM41" s="17">
        <v>0</v>
      </c>
      <c r="AN41" s="17">
        <v>0</v>
      </c>
      <c r="AO41" s="17">
        <v>0</v>
      </c>
      <c r="AP41" s="17">
        <v>0</v>
      </c>
      <c r="AQ41" s="12">
        <v>0</v>
      </c>
      <c r="AR41" s="16">
        <v>0</v>
      </c>
      <c r="AS41" s="17">
        <v>0</v>
      </c>
      <c r="AT41" s="17">
        <v>0</v>
      </c>
      <c r="AU41" s="17">
        <v>0</v>
      </c>
      <c r="AV41" s="17">
        <v>0</v>
      </c>
      <c r="AW41" s="12">
        <v>0</v>
      </c>
      <c r="AX41" s="16">
        <v>37349.39</v>
      </c>
      <c r="AY41" s="17">
        <v>66352.2</v>
      </c>
      <c r="AZ41" s="17">
        <v>79769.399999999994</v>
      </c>
      <c r="BA41" s="17">
        <v>0</v>
      </c>
      <c r="BB41" s="17">
        <v>62671.16</v>
      </c>
      <c r="BC41" s="12">
        <v>246142.15</v>
      </c>
    </row>
    <row r="42" spans="1:55" x14ac:dyDescent="0.25">
      <c r="A42" s="4" t="s">
        <v>33</v>
      </c>
      <c r="B42" s="92">
        <v>2712240.9436907982</v>
      </c>
      <c r="C42" s="87">
        <v>2304279.0791996499</v>
      </c>
      <c r="D42" s="87">
        <v>4921318.9366850862</v>
      </c>
      <c r="E42" s="87">
        <v>0</v>
      </c>
      <c r="F42" s="87">
        <v>304171.44107284094</v>
      </c>
      <c r="G42" s="93">
        <v>10242010.400648374</v>
      </c>
      <c r="H42" s="16">
        <v>323184.27253551688</v>
      </c>
      <c r="I42" s="17">
        <v>1225747.3407042057</v>
      </c>
      <c r="J42" s="17">
        <v>11253.434988715608</v>
      </c>
      <c r="K42" s="17">
        <v>0</v>
      </c>
      <c r="L42" s="17">
        <v>280569.1737847589</v>
      </c>
      <c r="M42" s="12">
        <v>1840754.2220131971</v>
      </c>
      <c r="N42" s="16">
        <v>0</v>
      </c>
      <c r="O42" s="17">
        <v>0</v>
      </c>
      <c r="P42" s="17">
        <v>0</v>
      </c>
      <c r="Q42" s="17">
        <v>0</v>
      </c>
      <c r="R42" s="17">
        <v>0</v>
      </c>
      <c r="S42" s="12">
        <v>0</v>
      </c>
      <c r="T42" s="16">
        <v>357387.53062380006</v>
      </c>
      <c r="U42" s="17">
        <v>271352.84606255637</v>
      </c>
      <c r="V42" s="17">
        <v>4806106.2748055579</v>
      </c>
      <c r="W42" s="17">
        <v>0</v>
      </c>
      <c r="X42" s="17">
        <v>6941.007722836026</v>
      </c>
      <c r="Y42" s="12">
        <v>5441787.6592147499</v>
      </c>
      <c r="Z42" s="16">
        <v>0</v>
      </c>
      <c r="AA42" s="17">
        <v>0</v>
      </c>
      <c r="AB42" s="17">
        <v>0</v>
      </c>
      <c r="AC42" s="17">
        <v>0</v>
      </c>
      <c r="AD42" s="17">
        <v>0</v>
      </c>
      <c r="AE42" s="12">
        <v>0</v>
      </c>
      <c r="AF42" s="16">
        <v>0</v>
      </c>
      <c r="AG42" s="17">
        <v>0</v>
      </c>
      <c r="AH42" s="17">
        <v>0</v>
      </c>
      <c r="AI42" s="17">
        <v>0</v>
      </c>
      <c r="AJ42" s="17">
        <v>0</v>
      </c>
      <c r="AK42" s="12">
        <v>0</v>
      </c>
      <c r="AL42" s="16">
        <v>11491.859566330553</v>
      </c>
      <c r="AM42" s="17">
        <v>2349.3095252324924</v>
      </c>
      <c r="AN42" s="17">
        <v>0</v>
      </c>
      <c r="AO42" s="17">
        <v>0</v>
      </c>
      <c r="AP42" s="17">
        <v>1.438464406632072</v>
      </c>
      <c r="AQ42" s="12">
        <v>13842.607555969678</v>
      </c>
      <c r="AR42" s="16">
        <v>0</v>
      </c>
      <c r="AS42" s="17">
        <v>0</v>
      </c>
      <c r="AT42" s="17">
        <v>0</v>
      </c>
      <c r="AU42" s="17">
        <v>0</v>
      </c>
      <c r="AV42" s="17">
        <v>0</v>
      </c>
      <c r="AW42" s="12">
        <v>0</v>
      </c>
      <c r="AX42" s="16">
        <v>2020177.2809651506</v>
      </c>
      <c r="AY42" s="17">
        <v>804829.58290765528</v>
      </c>
      <c r="AZ42" s="17">
        <v>103959.22689081237</v>
      </c>
      <c r="BA42" s="17">
        <v>0</v>
      </c>
      <c r="BB42" s="17">
        <v>16659.821100839337</v>
      </c>
      <c r="BC42" s="12">
        <v>2945625.9118644572</v>
      </c>
    </row>
    <row r="43" spans="1:55" x14ac:dyDescent="0.25">
      <c r="A43" s="4" t="s">
        <v>34</v>
      </c>
      <c r="B43" s="92">
        <v>159382</v>
      </c>
      <c r="C43" s="87">
        <v>189412</v>
      </c>
      <c r="D43" s="87">
        <v>263743</v>
      </c>
      <c r="E43" s="87">
        <v>0</v>
      </c>
      <c r="F43" s="87">
        <v>6574</v>
      </c>
      <c r="G43" s="93">
        <v>619111</v>
      </c>
      <c r="H43" s="16">
        <v>122420</v>
      </c>
      <c r="I43" s="17">
        <v>170176</v>
      </c>
      <c r="J43" s="17">
        <v>0</v>
      </c>
      <c r="K43" s="17">
        <v>0</v>
      </c>
      <c r="L43" s="17">
        <v>1938</v>
      </c>
      <c r="M43" s="12">
        <v>294534</v>
      </c>
      <c r="N43" s="16">
        <v>34978</v>
      </c>
      <c r="O43" s="17">
        <v>8404</v>
      </c>
      <c r="P43" s="17">
        <v>0</v>
      </c>
      <c r="Q43" s="17">
        <v>0</v>
      </c>
      <c r="R43" s="17">
        <v>495</v>
      </c>
      <c r="S43" s="12">
        <v>43877</v>
      </c>
      <c r="T43" s="16">
        <v>0</v>
      </c>
      <c r="U43" s="17">
        <v>0</v>
      </c>
      <c r="V43" s="17">
        <v>263743</v>
      </c>
      <c r="W43" s="17">
        <v>0</v>
      </c>
      <c r="X43" s="17">
        <v>0</v>
      </c>
      <c r="Y43" s="12">
        <v>263743</v>
      </c>
      <c r="Z43" s="16">
        <v>0</v>
      </c>
      <c r="AA43" s="17">
        <v>0</v>
      </c>
      <c r="AB43" s="17">
        <v>0</v>
      </c>
      <c r="AC43" s="17">
        <v>0</v>
      </c>
      <c r="AD43" s="17">
        <v>0</v>
      </c>
      <c r="AE43" s="12">
        <v>0</v>
      </c>
      <c r="AF43" s="16">
        <v>1970</v>
      </c>
      <c r="AG43" s="17">
        <v>0</v>
      </c>
      <c r="AH43" s="17">
        <v>0</v>
      </c>
      <c r="AI43" s="17">
        <v>0</v>
      </c>
      <c r="AJ43" s="17">
        <v>0</v>
      </c>
      <c r="AK43" s="12">
        <v>1970</v>
      </c>
      <c r="AL43" s="16">
        <v>0</v>
      </c>
      <c r="AM43" s="17">
        <v>1185</v>
      </c>
      <c r="AN43" s="17">
        <v>0</v>
      </c>
      <c r="AO43" s="17">
        <v>0</v>
      </c>
      <c r="AP43" s="17">
        <v>0</v>
      </c>
      <c r="AQ43" s="12">
        <v>1185</v>
      </c>
      <c r="AR43" s="16">
        <v>0</v>
      </c>
      <c r="AS43" s="17">
        <v>0</v>
      </c>
      <c r="AT43" s="17">
        <v>0</v>
      </c>
      <c r="AU43" s="17">
        <v>0</v>
      </c>
      <c r="AV43" s="17">
        <v>0</v>
      </c>
      <c r="AW43" s="12">
        <v>0</v>
      </c>
      <c r="AX43" s="16">
        <v>14</v>
      </c>
      <c r="AY43" s="17">
        <v>9647</v>
      </c>
      <c r="AZ43" s="17">
        <v>0</v>
      </c>
      <c r="BA43" s="17">
        <v>0</v>
      </c>
      <c r="BB43" s="17">
        <v>4141</v>
      </c>
      <c r="BC43" s="12">
        <v>13802</v>
      </c>
    </row>
    <row r="44" spans="1:55" x14ac:dyDescent="0.25">
      <c r="A44" s="4" t="s">
        <v>35</v>
      </c>
      <c r="B44" s="92">
        <v>708193</v>
      </c>
      <c r="C44" s="87">
        <v>1781166</v>
      </c>
      <c r="D44" s="87">
        <v>2945759</v>
      </c>
      <c r="E44" s="87">
        <v>0</v>
      </c>
      <c r="F44" s="87">
        <v>0</v>
      </c>
      <c r="G44" s="93">
        <v>5435118</v>
      </c>
      <c r="H44" s="16">
        <v>482920</v>
      </c>
      <c r="I44" s="17">
        <v>1600590</v>
      </c>
      <c r="J44" s="17">
        <v>0</v>
      </c>
      <c r="K44" s="17">
        <v>0</v>
      </c>
      <c r="L44" s="17">
        <v>0</v>
      </c>
      <c r="M44" s="12">
        <v>2083510</v>
      </c>
      <c r="N44" s="16">
        <v>0</v>
      </c>
      <c r="O44" s="17">
        <v>51207</v>
      </c>
      <c r="P44" s="17">
        <v>383268</v>
      </c>
      <c r="Q44" s="17">
        <v>0</v>
      </c>
      <c r="R44" s="17">
        <v>0</v>
      </c>
      <c r="S44" s="12">
        <v>434475</v>
      </c>
      <c r="T44" s="16">
        <v>0</v>
      </c>
      <c r="U44" s="17">
        <v>76844</v>
      </c>
      <c r="V44" s="17">
        <v>2562491</v>
      </c>
      <c r="W44" s="17">
        <v>0</v>
      </c>
      <c r="X44" s="17">
        <v>0</v>
      </c>
      <c r="Y44" s="12">
        <v>2639335</v>
      </c>
      <c r="Z44" s="16">
        <v>0</v>
      </c>
      <c r="AA44" s="17">
        <v>0</v>
      </c>
      <c r="AB44" s="17">
        <v>0</v>
      </c>
      <c r="AC44" s="17">
        <v>0</v>
      </c>
      <c r="AD44" s="17">
        <v>0</v>
      </c>
      <c r="AE44" s="12">
        <v>0</v>
      </c>
      <c r="AF44" s="16">
        <v>0</v>
      </c>
      <c r="AG44" s="17">
        <v>0</v>
      </c>
      <c r="AH44" s="17">
        <v>0</v>
      </c>
      <c r="AI44" s="17">
        <v>0</v>
      </c>
      <c r="AJ44" s="17">
        <v>0</v>
      </c>
      <c r="AK44" s="12">
        <v>0</v>
      </c>
      <c r="AL44" s="16">
        <v>0</v>
      </c>
      <c r="AM44" s="17">
        <v>0</v>
      </c>
      <c r="AN44" s="17">
        <v>0</v>
      </c>
      <c r="AO44" s="17">
        <v>0</v>
      </c>
      <c r="AP44" s="17">
        <v>0</v>
      </c>
      <c r="AQ44" s="12">
        <v>0</v>
      </c>
      <c r="AR44" s="16">
        <v>0</v>
      </c>
      <c r="AS44" s="17">
        <v>0</v>
      </c>
      <c r="AT44" s="17">
        <v>0</v>
      </c>
      <c r="AU44" s="17">
        <v>0</v>
      </c>
      <c r="AV44" s="17">
        <v>0</v>
      </c>
      <c r="AW44" s="12">
        <v>0</v>
      </c>
      <c r="AX44" s="16">
        <v>225273</v>
      </c>
      <c r="AY44" s="17">
        <v>52525</v>
      </c>
      <c r="AZ44" s="17">
        <v>0</v>
      </c>
      <c r="BA44" s="17">
        <v>0</v>
      </c>
      <c r="BB44" s="17">
        <v>0</v>
      </c>
      <c r="BC44" s="12">
        <v>277798</v>
      </c>
    </row>
    <row r="45" spans="1:55" x14ac:dyDescent="0.25">
      <c r="A45" s="4" t="s">
        <v>36</v>
      </c>
      <c r="B45" s="92">
        <v>5063467</v>
      </c>
      <c r="C45" s="87">
        <v>2150721</v>
      </c>
      <c r="D45" s="87">
        <v>4208587.3499999996</v>
      </c>
      <c r="E45" s="87">
        <v>0</v>
      </c>
      <c r="F45" s="87">
        <v>29191</v>
      </c>
      <c r="G45" s="93">
        <v>11451966.35</v>
      </c>
      <c r="H45" s="16">
        <v>1024307</v>
      </c>
      <c r="I45" s="17">
        <v>776712</v>
      </c>
      <c r="J45" s="17">
        <v>109043.03</v>
      </c>
      <c r="K45" s="17">
        <v>0</v>
      </c>
      <c r="L45" s="17">
        <v>12279</v>
      </c>
      <c r="M45" s="12">
        <v>1922341.03</v>
      </c>
      <c r="N45" s="16">
        <v>0</v>
      </c>
      <c r="O45" s="17">
        <v>129642</v>
      </c>
      <c r="P45" s="17">
        <v>191410.15</v>
      </c>
      <c r="Q45" s="17">
        <v>0</v>
      </c>
      <c r="R45" s="17">
        <v>0</v>
      </c>
      <c r="S45" s="12">
        <v>321052.15000000002</v>
      </c>
      <c r="T45" s="16">
        <v>495112</v>
      </c>
      <c r="U45" s="17">
        <v>2048354</v>
      </c>
      <c r="V45" s="17">
        <v>3663112.03</v>
      </c>
      <c r="W45" s="17">
        <v>0</v>
      </c>
      <c r="X45" s="17">
        <v>0</v>
      </c>
      <c r="Y45" s="12">
        <v>6206578.0299999993</v>
      </c>
      <c r="Z45" s="16">
        <v>0</v>
      </c>
      <c r="AA45" s="17">
        <v>0</v>
      </c>
      <c r="AB45" s="17">
        <v>0</v>
      </c>
      <c r="AC45" s="17">
        <v>0</v>
      </c>
      <c r="AD45" s="17">
        <v>0</v>
      </c>
      <c r="AE45" s="12">
        <v>0</v>
      </c>
      <c r="AF45" s="16">
        <v>0</v>
      </c>
      <c r="AG45" s="17">
        <v>0</v>
      </c>
      <c r="AH45" s="17">
        <v>0</v>
      </c>
      <c r="AI45" s="17">
        <v>0</v>
      </c>
      <c r="AJ45" s="17">
        <v>0</v>
      </c>
      <c r="AK45" s="12">
        <v>0</v>
      </c>
      <c r="AL45" s="16">
        <v>0</v>
      </c>
      <c r="AM45" s="17">
        <v>0</v>
      </c>
      <c r="AN45" s="17">
        <v>0</v>
      </c>
      <c r="AO45" s="17">
        <v>0</v>
      </c>
      <c r="AP45" s="17">
        <v>0</v>
      </c>
      <c r="AQ45" s="12">
        <v>0</v>
      </c>
      <c r="AR45" s="16">
        <v>2518</v>
      </c>
      <c r="AS45" s="17">
        <v>387787</v>
      </c>
      <c r="AT45" s="17">
        <v>0</v>
      </c>
      <c r="AU45" s="17">
        <v>0</v>
      </c>
      <c r="AV45" s="17">
        <v>0</v>
      </c>
      <c r="AW45" s="12">
        <v>390305</v>
      </c>
      <c r="AX45" s="16">
        <v>3541530</v>
      </c>
      <c r="AY45" s="17">
        <v>-1191774</v>
      </c>
      <c r="AZ45" s="17">
        <v>245022.14</v>
      </c>
      <c r="BA45" s="17">
        <v>0</v>
      </c>
      <c r="BB45" s="17">
        <v>16912</v>
      </c>
      <c r="BC45" s="12">
        <v>2611690.14</v>
      </c>
    </row>
    <row r="46" spans="1:55" x14ac:dyDescent="0.25">
      <c r="A46" s="4" t="s">
        <v>37</v>
      </c>
      <c r="B46" s="92">
        <v>1532719.5912711737</v>
      </c>
      <c r="C46" s="87">
        <v>1178812.1273955598</v>
      </c>
      <c r="D46" s="87">
        <v>2185669.1844492699</v>
      </c>
      <c r="E46" s="87">
        <v>0</v>
      </c>
      <c r="F46" s="87">
        <v>11542.54</v>
      </c>
      <c r="G46" s="93">
        <v>4908743.4431160036</v>
      </c>
      <c r="H46" s="16">
        <v>716834.26308951771</v>
      </c>
      <c r="I46" s="17">
        <v>282269.18850612018</v>
      </c>
      <c r="J46" s="17">
        <v>9527.2377407775584</v>
      </c>
      <c r="K46" s="17">
        <v>0</v>
      </c>
      <c r="L46" s="17">
        <v>11542.54</v>
      </c>
      <c r="M46" s="12">
        <v>1020173.2293364155</v>
      </c>
      <c r="N46" s="16">
        <v>2324.7287982021908</v>
      </c>
      <c r="O46" s="17">
        <v>177217.44669846981</v>
      </c>
      <c r="P46" s="17">
        <v>35.097087867717832</v>
      </c>
      <c r="Q46" s="17">
        <v>0</v>
      </c>
      <c r="R46" s="17">
        <v>0</v>
      </c>
      <c r="S46" s="12">
        <v>179577.27258453969</v>
      </c>
      <c r="T46" s="16">
        <v>409408.38903468481</v>
      </c>
      <c r="U46" s="17">
        <v>402921.48397377122</v>
      </c>
      <c r="V46" s="17">
        <v>2081894.3157870532</v>
      </c>
      <c r="W46" s="17">
        <v>0</v>
      </c>
      <c r="X46" s="17">
        <v>0</v>
      </c>
      <c r="Y46" s="12">
        <v>2894224.1887955093</v>
      </c>
      <c r="Z46" s="16">
        <v>0</v>
      </c>
      <c r="AA46" s="17">
        <v>0</v>
      </c>
      <c r="AB46" s="17">
        <v>0</v>
      </c>
      <c r="AC46" s="17">
        <v>0</v>
      </c>
      <c r="AD46" s="17">
        <v>0</v>
      </c>
      <c r="AE46" s="12">
        <v>0</v>
      </c>
      <c r="AF46" s="16">
        <v>0</v>
      </c>
      <c r="AG46" s="17">
        <v>0</v>
      </c>
      <c r="AH46" s="17">
        <v>0</v>
      </c>
      <c r="AI46" s="17">
        <v>0</v>
      </c>
      <c r="AJ46" s="17">
        <v>0</v>
      </c>
      <c r="AK46" s="12">
        <v>0</v>
      </c>
      <c r="AL46" s="16">
        <v>0</v>
      </c>
      <c r="AM46" s="17">
        <v>0</v>
      </c>
      <c r="AN46" s="17">
        <v>0</v>
      </c>
      <c r="AO46" s="17">
        <v>0</v>
      </c>
      <c r="AP46" s="17">
        <v>0</v>
      </c>
      <c r="AQ46" s="12">
        <v>0</v>
      </c>
      <c r="AR46" s="16">
        <v>5777.14</v>
      </c>
      <c r="AS46" s="17">
        <v>115542.78</v>
      </c>
      <c r="AT46" s="17">
        <v>0</v>
      </c>
      <c r="AU46" s="17">
        <v>0</v>
      </c>
      <c r="AV46" s="17">
        <v>0</v>
      </c>
      <c r="AW46" s="12">
        <v>121319.92</v>
      </c>
      <c r="AX46" s="16">
        <v>398375.07034876896</v>
      </c>
      <c r="AY46" s="17">
        <v>200861.2282171986</v>
      </c>
      <c r="AZ46" s="17">
        <v>94212.533833571622</v>
      </c>
      <c r="BA46" s="17">
        <v>0</v>
      </c>
      <c r="BB46" s="17">
        <v>0</v>
      </c>
      <c r="BC46" s="12">
        <v>693448.83239953918</v>
      </c>
    </row>
    <row r="47" spans="1:55" x14ac:dyDescent="0.25">
      <c r="A47" s="4" t="s">
        <v>38</v>
      </c>
      <c r="B47" s="92">
        <v>19257.239999999998</v>
      </c>
      <c r="C47" s="87">
        <v>371111.5</v>
      </c>
      <c r="D47" s="87">
        <v>252800</v>
      </c>
      <c r="E47" s="87">
        <v>0</v>
      </c>
      <c r="F47" s="87">
        <v>0</v>
      </c>
      <c r="G47" s="93">
        <v>643168.74</v>
      </c>
      <c r="H47" s="16">
        <v>0</v>
      </c>
      <c r="I47" s="17">
        <v>0</v>
      </c>
      <c r="J47" s="17">
        <v>0</v>
      </c>
      <c r="K47" s="17">
        <v>0</v>
      </c>
      <c r="L47" s="17">
        <v>0</v>
      </c>
      <c r="M47" s="12">
        <v>0</v>
      </c>
      <c r="N47" s="16">
        <v>520.78</v>
      </c>
      <c r="O47" s="17">
        <v>37443.589999999997</v>
      </c>
      <c r="P47" s="17">
        <v>0</v>
      </c>
      <c r="Q47" s="17">
        <v>0</v>
      </c>
      <c r="R47" s="17">
        <v>0</v>
      </c>
      <c r="S47" s="12">
        <v>37964.369999999995</v>
      </c>
      <c r="T47" s="16">
        <v>728.6</v>
      </c>
      <c r="U47" s="17">
        <v>80491.11</v>
      </c>
      <c r="V47" s="17">
        <v>218599</v>
      </c>
      <c r="W47" s="17">
        <v>0</v>
      </c>
      <c r="X47" s="17">
        <v>0</v>
      </c>
      <c r="Y47" s="12">
        <v>299818.71000000002</v>
      </c>
      <c r="Z47" s="16">
        <v>0</v>
      </c>
      <c r="AA47" s="17">
        <v>165997.9</v>
      </c>
      <c r="AB47" s="17">
        <v>0</v>
      </c>
      <c r="AC47" s="17">
        <v>0</v>
      </c>
      <c r="AD47" s="17">
        <v>0</v>
      </c>
      <c r="AE47" s="12">
        <v>165997.9</v>
      </c>
      <c r="AF47" s="16">
        <v>5218.5600000000004</v>
      </c>
      <c r="AG47" s="17">
        <v>0</v>
      </c>
      <c r="AH47" s="17">
        <v>0</v>
      </c>
      <c r="AI47" s="17">
        <v>0</v>
      </c>
      <c r="AJ47" s="17">
        <v>0</v>
      </c>
      <c r="AK47" s="12">
        <v>5218.5600000000004</v>
      </c>
      <c r="AL47" s="16">
        <v>0</v>
      </c>
      <c r="AM47" s="17">
        <v>0</v>
      </c>
      <c r="AN47" s="17">
        <v>0</v>
      </c>
      <c r="AO47" s="17">
        <v>0</v>
      </c>
      <c r="AP47" s="17">
        <v>0</v>
      </c>
      <c r="AQ47" s="12">
        <v>0</v>
      </c>
      <c r="AR47" s="16">
        <v>0</v>
      </c>
      <c r="AS47" s="17">
        <v>0</v>
      </c>
      <c r="AT47" s="17">
        <v>0</v>
      </c>
      <c r="AU47" s="17">
        <v>0</v>
      </c>
      <c r="AV47" s="17">
        <v>0</v>
      </c>
      <c r="AW47" s="12">
        <v>0</v>
      </c>
      <c r="AX47" s="16">
        <v>12789.3</v>
      </c>
      <c r="AY47" s="17">
        <v>87178.9</v>
      </c>
      <c r="AZ47" s="17">
        <v>34201</v>
      </c>
      <c r="BA47" s="17">
        <v>0</v>
      </c>
      <c r="BB47" s="17">
        <v>0</v>
      </c>
      <c r="BC47" s="12">
        <v>134169.20000000001</v>
      </c>
    </row>
    <row r="48" spans="1:55" x14ac:dyDescent="0.25">
      <c r="A48" s="4" t="s">
        <v>39</v>
      </c>
      <c r="B48" s="92">
        <v>1192646.9855000002</v>
      </c>
      <c r="C48" s="87">
        <v>1153705.2030000002</v>
      </c>
      <c r="D48" s="87">
        <v>667000</v>
      </c>
      <c r="E48" s="87">
        <v>0</v>
      </c>
      <c r="F48" s="87">
        <v>21674.29</v>
      </c>
      <c r="G48" s="93">
        <v>3035026.4785000002</v>
      </c>
      <c r="H48" s="16">
        <v>533314.88600000006</v>
      </c>
      <c r="I48" s="17">
        <v>423211.10200000001</v>
      </c>
      <c r="J48" s="17">
        <v>0</v>
      </c>
      <c r="K48" s="17">
        <v>0</v>
      </c>
      <c r="L48" s="17">
        <v>17281.432000000001</v>
      </c>
      <c r="M48" s="12">
        <v>973807.42000000016</v>
      </c>
      <c r="N48" s="16">
        <v>93485.5</v>
      </c>
      <c r="O48" s="17">
        <v>303238.73000000004</v>
      </c>
      <c r="P48" s="17">
        <v>0</v>
      </c>
      <c r="Q48" s="17">
        <v>0</v>
      </c>
      <c r="R48" s="17">
        <v>0</v>
      </c>
      <c r="S48" s="12">
        <v>396724.23000000004</v>
      </c>
      <c r="T48" s="16">
        <v>302475.25950000004</v>
      </c>
      <c r="U48" s="17">
        <v>264422.77100000001</v>
      </c>
      <c r="V48" s="17">
        <v>667000</v>
      </c>
      <c r="W48" s="17">
        <v>0</v>
      </c>
      <c r="X48" s="17">
        <v>72.5</v>
      </c>
      <c r="Y48" s="12">
        <v>1233970.5305000001</v>
      </c>
      <c r="Z48" s="16">
        <v>0</v>
      </c>
      <c r="AA48" s="17">
        <v>0</v>
      </c>
      <c r="AB48" s="17">
        <v>0</v>
      </c>
      <c r="AC48" s="17">
        <v>0</v>
      </c>
      <c r="AD48" s="17">
        <v>0</v>
      </c>
      <c r="AE48" s="12">
        <v>0</v>
      </c>
      <c r="AF48" s="16">
        <v>0</v>
      </c>
      <c r="AG48" s="17">
        <v>0</v>
      </c>
      <c r="AH48" s="17">
        <v>0</v>
      </c>
      <c r="AI48" s="17">
        <v>0</v>
      </c>
      <c r="AJ48" s="17">
        <v>0</v>
      </c>
      <c r="AK48" s="12">
        <v>0</v>
      </c>
      <c r="AL48" s="16">
        <v>0</v>
      </c>
      <c r="AM48" s="17">
        <v>0</v>
      </c>
      <c r="AN48" s="17">
        <v>0</v>
      </c>
      <c r="AO48" s="17">
        <v>0</v>
      </c>
      <c r="AP48" s="17">
        <v>0</v>
      </c>
      <c r="AQ48" s="12">
        <v>0</v>
      </c>
      <c r="AR48" s="16">
        <v>0</v>
      </c>
      <c r="AS48" s="17">
        <v>0</v>
      </c>
      <c r="AT48" s="17">
        <v>0</v>
      </c>
      <c r="AU48" s="17">
        <v>0</v>
      </c>
      <c r="AV48" s="17">
        <v>0</v>
      </c>
      <c r="AW48" s="12">
        <v>0</v>
      </c>
      <c r="AX48" s="16">
        <v>263371.34000000003</v>
      </c>
      <c r="AY48" s="17">
        <v>162832.6</v>
      </c>
      <c r="AZ48" s="17">
        <v>0</v>
      </c>
      <c r="BA48" s="17">
        <v>0</v>
      </c>
      <c r="BB48" s="17">
        <v>4320.3580000000002</v>
      </c>
      <c r="BC48" s="12">
        <v>430524.29800000007</v>
      </c>
    </row>
    <row r="49" spans="1:55" x14ac:dyDescent="0.25">
      <c r="A49" s="4" t="s">
        <v>40</v>
      </c>
      <c r="B49" s="92">
        <v>4199600.5652412381</v>
      </c>
      <c r="C49" s="87">
        <v>1315119.8573052811</v>
      </c>
      <c r="D49" s="87">
        <v>4184623.609999998</v>
      </c>
      <c r="E49" s="87">
        <v>0</v>
      </c>
      <c r="F49" s="87">
        <v>820664.97862093826</v>
      </c>
      <c r="G49" s="93">
        <v>10520009.011167455</v>
      </c>
      <c r="H49" s="16">
        <v>413671.54918651102</v>
      </c>
      <c r="I49" s="17">
        <v>61080.785674554354</v>
      </c>
      <c r="J49" s="17">
        <v>0</v>
      </c>
      <c r="K49" s="17">
        <v>0</v>
      </c>
      <c r="L49" s="17">
        <v>104697.83649124882</v>
      </c>
      <c r="M49" s="12">
        <v>579450.17135231418</v>
      </c>
      <c r="N49" s="16">
        <v>148848.91332132765</v>
      </c>
      <c r="O49" s="17">
        <v>1189986.2627098192</v>
      </c>
      <c r="P49" s="17">
        <v>0</v>
      </c>
      <c r="Q49" s="17">
        <v>0</v>
      </c>
      <c r="R49" s="17">
        <v>7365.8671581940162</v>
      </c>
      <c r="S49" s="12">
        <v>1346201.043189341</v>
      </c>
      <c r="T49" s="16">
        <v>2228814.0932727512</v>
      </c>
      <c r="U49" s="17">
        <v>1231644.6919019544</v>
      </c>
      <c r="V49" s="17">
        <v>2976258.9599999976</v>
      </c>
      <c r="W49" s="17">
        <v>0</v>
      </c>
      <c r="X49" s="17">
        <v>318818.97792464623</v>
      </c>
      <c r="Y49" s="12">
        <v>6755536.7230993491</v>
      </c>
      <c r="Z49" s="16">
        <v>0</v>
      </c>
      <c r="AA49" s="17">
        <v>0</v>
      </c>
      <c r="AB49" s="17">
        <v>0</v>
      </c>
      <c r="AC49" s="17">
        <v>0</v>
      </c>
      <c r="AD49" s="17">
        <v>0</v>
      </c>
      <c r="AE49" s="12">
        <v>0</v>
      </c>
      <c r="AF49" s="16">
        <v>181948.3400876236</v>
      </c>
      <c r="AG49" s="17">
        <v>34605.805578943233</v>
      </c>
      <c r="AH49" s="17">
        <v>0</v>
      </c>
      <c r="AI49" s="17">
        <v>0</v>
      </c>
      <c r="AJ49" s="17">
        <v>246.80904715536639</v>
      </c>
      <c r="AK49" s="12">
        <v>216800.9547137222</v>
      </c>
      <c r="AL49" s="16">
        <v>0</v>
      </c>
      <c r="AM49" s="17">
        <v>0</v>
      </c>
      <c r="AN49" s="17">
        <v>0</v>
      </c>
      <c r="AO49" s="17">
        <v>0</v>
      </c>
      <c r="AP49" s="17">
        <v>0</v>
      </c>
      <c r="AQ49" s="12">
        <v>0</v>
      </c>
      <c r="AR49" s="16">
        <v>0</v>
      </c>
      <c r="AS49" s="17">
        <v>0</v>
      </c>
      <c r="AT49" s="17">
        <v>0</v>
      </c>
      <c r="AU49" s="17">
        <v>0</v>
      </c>
      <c r="AV49" s="17">
        <v>0</v>
      </c>
      <c r="AW49" s="12">
        <v>0</v>
      </c>
      <c r="AX49" s="16">
        <v>1226317.669373025</v>
      </c>
      <c r="AY49" s="17">
        <v>-1202197.6885599901</v>
      </c>
      <c r="AZ49" s="17">
        <v>1208364.6500000004</v>
      </c>
      <c r="BA49" s="17">
        <v>0</v>
      </c>
      <c r="BB49" s="17">
        <v>389535.48799969384</v>
      </c>
      <c r="BC49" s="12">
        <v>1622020.1188127291</v>
      </c>
    </row>
    <row r="50" spans="1:55" x14ac:dyDescent="0.25">
      <c r="A50" s="4" t="s">
        <v>41</v>
      </c>
      <c r="B50" s="92">
        <v>52096</v>
      </c>
      <c r="C50" s="87">
        <v>575062</v>
      </c>
      <c r="D50" s="87">
        <v>173545</v>
      </c>
      <c r="E50" s="87">
        <v>0</v>
      </c>
      <c r="F50" s="87">
        <v>0</v>
      </c>
      <c r="G50" s="93">
        <v>800703</v>
      </c>
      <c r="H50" s="16">
        <v>48124</v>
      </c>
      <c r="I50" s="17">
        <v>55319</v>
      </c>
      <c r="J50" s="17">
        <v>390</v>
      </c>
      <c r="K50" s="17">
        <v>0</v>
      </c>
      <c r="L50" s="17">
        <v>0</v>
      </c>
      <c r="M50" s="12">
        <v>103833</v>
      </c>
      <c r="N50" s="16">
        <v>3972</v>
      </c>
      <c r="O50" s="17">
        <v>33327</v>
      </c>
      <c r="P50" s="17">
        <v>1200</v>
      </c>
      <c r="Q50" s="17">
        <v>0</v>
      </c>
      <c r="R50" s="17">
        <v>0</v>
      </c>
      <c r="S50" s="12">
        <v>38499</v>
      </c>
      <c r="T50" s="16">
        <v>0</v>
      </c>
      <c r="U50" s="17">
        <v>0</v>
      </c>
      <c r="V50" s="17">
        <v>167643</v>
      </c>
      <c r="W50" s="17">
        <v>0</v>
      </c>
      <c r="X50" s="17">
        <v>0</v>
      </c>
      <c r="Y50" s="12">
        <v>167643</v>
      </c>
      <c r="Z50" s="16">
        <v>0</v>
      </c>
      <c r="AA50" s="17">
        <v>0</v>
      </c>
      <c r="AB50" s="17">
        <v>0</v>
      </c>
      <c r="AC50" s="17">
        <v>0</v>
      </c>
      <c r="AD50" s="17">
        <v>0</v>
      </c>
      <c r="AE50" s="12">
        <v>0</v>
      </c>
      <c r="AF50" s="16">
        <v>0</v>
      </c>
      <c r="AG50" s="17">
        <v>22076</v>
      </c>
      <c r="AH50" s="17">
        <v>4312</v>
      </c>
      <c r="AI50" s="17">
        <v>0</v>
      </c>
      <c r="AJ50" s="17">
        <v>0</v>
      </c>
      <c r="AK50" s="12">
        <v>26388</v>
      </c>
      <c r="AL50" s="16">
        <v>0</v>
      </c>
      <c r="AM50" s="17">
        <v>0</v>
      </c>
      <c r="AN50" s="17">
        <v>0</v>
      </c>
      <c r="AO50" s="17">
        <v>0</v>
      </c>
      <c r="AP50" s="17">
        <v>0</v>
      </c>
      <c r="AQ50" s="12">
        <v>0</v>
      </c>
      <c r="AR50" s="16">
        <v>0</v>
      </c>
      <c r="AS50" s="17">
        <v>464340</v>
      </c>
      <c r="AT50" s="17">
        <v>0</v>
      </c>
      <c r="AU50" s="17">
        <v>0</v>
      </c>
      <c r="AV50" s="17">
        <v>0</v>
      </c>
      <c r="AW50" s="12">
        <v>464340</v>
      </c>
      <c r="AX50" s="16">
        <v>0</v>
      </c>
      <c r="AY50" s="17">
        <v>0</v>
      </c>
      <c r="AZ50" s="17">
        <v>0</v>
      </c>
      <c r="BA50" s="17">
        <v>0</v>
      </c>
      <c r="BB50" s="17">
        <v>0</v>
      </c>
      <c r="BC50" s="12">
        <v>0</v>
      </c>
    </row>
    <row r="51" spans="1:55" x14ac:dyDescent="0.25">
      <c r="A51" s="4" t="s">
        <v>42</v>
      </c>
      <c r="B51" s="92">
        <v>1587665</v>
      </c>
      <c r="C51" s="87">
        <v>2896963</v>
      </c>
      <c r="D51" s="87">
        <v>1592792</v>
      </c>
      <c r="E51" s="87">
        <v>0</v>
      </c>
      <c r="F51" s="87">
        <v>559912</v>
      </c>
      <c r="G51" s="93">
        <v>6637332</v>
      </c>
      <c r="H51" s="16">
        <v>138191</v>
      </c>
      <c r="I51" s="17">
        <v>31643</v>
      </c>
      <c r="J51" s="17">
        <v>0</v>
      </c>
      <c r="K51" s="17">
        <v>0</v>
      </c>
      <c r="L51" s="17">
        <v>0</v>
      </c>
      <c r="M51" s="12">
        <v>169834</v>
      </c>
      <c r="N51" s="16">
        <v>0</v>
      </c>
      <c r="O51" s="17">
        <v>18752</v>
      </c>
      <c r="P51" s="17">
        <v>0</v>
      </c>
      <c r="Q51" s="17">
        <v>0</v>
      </c>
      <c r="R51" s="17">
        <v>0</v>
      </c>
      <c r="S51" s="12">
        <v>18752</v>
      </c>
      <c r="T51" s="16">
        <v>0</v>
      </c>
      <c r="U51" s="17">
        <v>210023</v>
      </c>
      <c r="V51" s="17">
        <v>1592792</v>
      </c>
      <c r="W51" s="17">
        <v>0</v>
      </c>
      <c r="X51" s="17">
        <v>0</v>
      </c>
      <c r="Y51" s="12">
        <v>1802815</v>
      </c>
      <c r="Z51" s="16">
        <v>0</v>
      </c>
      <c r="AA51" s="17">
        <v>0</v>
      </c>
      <c r="AB51" s="17">
        <v>0</v>
      </c>
      <c r="AC51" s="17">
        <v>0</v>
      </c>
      <c r="AD51" s="17">
        <v>0</v>
      </c>
      <c r="AE51" s="12">
        <v>0</v>
      </c>
      <c r="AF51" s="16">
        <v>0</v>
      </c>
      <c r="AG51" s="17">
        <v>0</v>
      </c>
      <c r="AH51" s="17">
        <v>0</v>
      </c>
      <c r="AI51" s="17">
        <v>0</v>
      </c>
      <c r="AJ51" s="17">
        <v>0</v>
      </c>
      <c r="AK51" s="12">
        <v>0</v>
      </c>
      <c r="AL51" s="16">
        <v>0</v>
      </c>
      <c r="AM51" s="17">
        <v>0</v>
      </c>
      <c r="AN51" s="17">
        <v>0</v>
      </c>
      <c r="AO51" s="17">
        <v>0</v>
      </c>
      <c r="AP51" s="17">
        <v>0</v>
      </c>
      <c r="AQ51" s="12">
        <v>0</v>
      </c>
      <c r="AR51" s="16">
        <v>0</v>
      </c>
      <c r="AS51" s="17">
        <v>406088</v>
      </c>
      <c r="AT51" s="17">
        <v>0</v>
      </c>
      <c r="AU51" s="17">
        <v>0</v>
      </c>
      <c r="AV51" s="17">
        <v>0</v>
      </c>
      <c r="AW51" s="12">
        <v>406088</v>
      </c>
      <c r="AX51" s="16">
        <v>1449474</v>
      </c>
      <c r="AY51" s="17">
        <v>2230457</v>
      </c>
      <c r="AZ51" s="17">
        <v>0</v>
      </c>
      <c r="BA51" s="17">
        <v>0</v>
      </c>
      <c r="BB51" s="17">
        <v>559912</v>
      </c>
      <c r="BC51" s="12">
        <v>4239843</v>
      </c>
    </row>
    <row r="52" spans="1:55" x14ac:dyDescent="0.25">
      <c r="A52" s="4" t="s">
        <v>43</v>
      </c>
      <c r="B52" s="92">
        <v>1641933.7638942625</v>
      </c>
      <c r="C52" s="87">
        <v>1897841.7839785449</v>
      </c>
      <c r="D52" s="87">
        <v>3542861</v>
      </c>
      <c r="E52" s="87">
        <v>0</v>
      </c>
      <c r="F52" s="87">
        <v>34431.264927870194</v>
      </c>
      <c r="G52" s="93">
        <v>7117067.8128006775</v>
      </c>
      <c r="H52" s="16">
        <v>348885.51661625324</v>
      </c>
      <c r="I52" s="17">
        <v>295074.01999999996</v>
      </c>
      <c r="J52" s="17">
        <v>0</v>
      </c>
      <c r="K52" s="17">
        <v>0</v>
      </c>
      <c r="L52" s="17">
        <v>7657.62</v>
      </c>
      <c r="M52" s="12">
        <v>651617.1566162532</v>
      </c>
      <c r="N52" s="16">
        <v>0</v>
      </c>
      <c r="O52" s="17">
        <v>24341.9</v>
      </c>
      <c r="P52" s="17">
        <v>0</v>
      </c>
      <c r="Q52" s="17">
        <v>0</v>
      </c>
      <c r="R52" s="17">
        <v>0</v>
      </c>
      <c r="S52" s="12">
        <v>24341.9</v>
      </c>
      <c r="T52" s="16">
        <v>608496.24727800919</v>
      </c>
      <c r="U52" s="17">
        <v>1019082.8374194219</v>
      </c>
      <c r="V52" s="17">
        <v>3542861</v>
      </c>
      <c r="W52" s="17">
        <v>0</v>
      </c>
      <c r="X52" s="17">
        <v>6799.7007072750193</v>
      </c>
      <c r="Y52" s="12">
        <v>5177239.7854047064</v>
      </c>
      <c r="Z52" s="16">
        <v>0</v>
      </c>
      <c r="AA52" s="17">
        <v>0</v>
      </c>
      <c r="AB52" s="17">
        <v>0</v>
      </c>
      <c r="AC52" s="17">
        <v>0</v>
      </c>
      <c r="AD52" s="17">
        <v>0</v>
      </c>
      <c r="AE52" s="12">
        <v>0</v>
      </c>
      <c r="AF52" s="16">
        <v>0</v>
      </c>
      <c r="AG52" s="17">
        <v>0</v>
      </c>
      <c r="AH52" s="17">
        <v>0</v>
      </c>
      <c r="AI52" s="17">
        <v>0</v>
      </c>
      <c r="AJ52" s="17">
        <v>0</v>
      </c>
      <c r="AK52" s="12">
        <v>0</v>
      </c>
      <c r="AL52" s="16">
        <v>0</v>
      </c>
      <c r="AM52" s="17">
        <v>0</v>
      </c>
      <c r="AN52" s="17">
        <v>0</v>
      </c>
      <c r="AO52" s="17">
        <v>0</v>
      </c>
      <c r="AP52" s="17">
        <v>0</v>
      </c>
      <c r="AQ52" s="12">
        <v>0</v>
      </c>
      <c r="AR52" s="16">
        <v>0</v>
      </c>
      <c r="AS52" s="17">
        <v>0</v>
      </c>
      <c r="AT52" s="17">
        <v>0</v>
      </c>
      <c r="AU52" s="17">
        <v>0</v>
      </c>
      <c r="AV52" s="17">
        <v>0</v>
      </c>
      <c r="AW52" s="12">
        <v>0</v>
      </c>
      <c r="AX52" s="16">
        <v>684552</v>
      </c>
      <c r="AY52" s="17">
        <v>559343.02655912307</v>
      </c>
      <c r="AZ52" s="17">
        <v>0</v>
      </c>
      <c r="BA52" s="17">
        <v>0</v>
      </c>
      <c r="BB52" s="17">
        <v>19973.944220595175</v>
      </c>
      <c r="BC52" s="12">
        <v>1263868.9707797181</v>
      </c>
    </row>
    <row r="53" spans="1:55" x14ac:dyDescent="0.25">
      <c r="A53" s="4" t="s">
        <v>44</v>
      </c>
      <c r="B53" s="92">
        <v>2174000</v>
      </c>
      <c r="C53" s="87">
        <v>999000</v>
      </c>
      <c r="D53" s="87">
        <v>0</v>
      </c>
      <c r="E53" s="87">
        <v>0</v>
      </c>
      <c r="F53" s="87">
        <v>194000</v>
      </c>
      <c r="G53" s="93">
        <v>3367000</v>
      </c>
      <c r="H53" s="16">
        <v>2174000</v>
      </c>
      <c r="I53" s="17">
        <v>999000</v>
      </c>
      <c r="J53" s="17">
        <v>0</v>
      </c>
      <c r="K53" s="17">
        <v>0</v>
      </c>
      <c r="L53" s="17">
        <v>35000</v>
      </c>
      <c r="M53" s="12">
        <v>3208000</v>
      </c>
      <c r="N53" s="16">
        <v>0</v>
      </c>
      <c r="O53" s="17">
        <v>0</v>
      </c>
      <c r="P53" s="17">
        <v>0</v>
      </c>
      <c r="Q53" s="17">
        <v>0</v>
      </c>
      <c r="R53" s="17">
        <v>159000</v>
      </c>
      <c r="S53" s="12">
        <v>159000</v>
      </c>
      <c r="T53" s="16">
        <v>0</v>
      </c>
      <c r="U53" s="17">
        <v>0</v>
      </c>
      <c r="V53" s="17">
        <v>0</v>
      </c>
      <c r="W53" s="17">
        <v>0</v>
      </c>
      <c r="X53" s="17">
        <v>0</v>
      </c>
      <c r="Y53" s="12">
        <v>0</v>
      </c>
      <c r="Z53" s="16">
        <v>0</v>
      </c>
      <c r="AA53" s="17">
        <v>0</v>
      </c>
      <c r="AB53" s="17">
        <v>0</v>
      </c>
      <c r="AC53" s="17">
        <v>0</v>
      </c>
      <c r="AD53" s="17">
        <v>0</v>
      </c>
      <c r="AE53" s="12">
        <v>0</v>
      </c>
      <c r="AF53" s="16">
        <v>0</v>
      </c>
      <c r="AG53" s="17">
        <v>0</v>
      </c>
      <c r="AH53" s="17">
        <v>0</v>
      </c>
      <c r="AI53" s="17">
        <v>0</v>
      </c>
      <c r="AJ53" s="17">
        <v>0</v>
      </c>
      <c r="AK53" s="12">
        <v>0</v>
      </c>
      <c r="AL53" s="16">
        <v>0</v>
      </c>
      <c r="AM53" s="17">
        <v>0</v>
      </c>
      <c r="AN53" s="17">
        <v>0</v>
      </c>
      <c r="AO53" s="17">
        <v>0</v>
      </c>
      <c r="AP53" s="17">
        <v>0</v>
      </c>
      <c r="AQ53" s="12">
        <v>0</v>
      </c>
      <c r="AR53" s="16">
        <v>0</v>
      </c>
      <c r="AS53" s="17">
        <v>0</v>
      </c>
      <c r="AT53" s="17">
        <v>0</v>
      </c>
      <c r="AU53" s="17">
        <v>0</v>
      </c>
      <c r="AV53" s="17">
        <v>0</v>
      </c>
      <c r="AW53" s="12">
        <v>0</v>
      </c>
      <c r="AX53" s="16">
        <v>0</v>
      </c>
      <c r="AY53" s="17">
        <v>0</v>
      </c>
      <c r="AZ53" s="17">
        <v>0</v>
      </c>
      <c r="BA53" s="17">
        <v>0</v>
      </c>
      <c r="BB53" s="17">
        <v>0</v>
      </c>
      <c r="BC53" s="12">
        <v>0</v>
      </c>
    </row>
    <row r="54" spans="1:55" x14ac:dyDescent="0.25">
      <c r="A54" s="4" t="s">
        <v>264</v>
      </c>
      <c r="B54" s="92">
        <v>97281.08</v>
      </c>
      <c r="C54" s="87">
        <v>1272573.69</v>
      </c>
      <c r="D54" s="87">
        <v>3960000</v>
      </c>
      <c r="E54" s="87">
        <v>0</v>
      </c>
      <c r="F54" s="87">
        <v>196490.21</v>
      </c>
      <c r="G54" s="93">
        <v>5526344.9800000004</v>
      </c>
      <c r="H54" s="16">
        <v>0</v>
      </c>
      <c r="I54" s="17">
        <v>1092816.3699999999</v>
      </c>
      <c r="J54" s="17">
        <v>0</v>
      </c>
      <c r="K54" s="17">
        <v>0</v>
      </c>
      <c r="L54" s="17">
        <v>196490.21</v>
      </c>
      <c r="M54" s="12">
        <v>1289306.5799999998</v>
      </c>
      <c r="N54" s="16">
        <v>97281.08</v>
      </c>
      <c r="O54" s="17">
        <v>179757.32</v>
      </c>
      <c r="P54" s="17">
        <v>0</v>
      </c>
      <c r="Q54" s="17">
        <v>0</v>
      </c>
      <c r="R54" s="17">
        <v>0</v>
      </c>
      <c r="S54" s="12">
        <v>277038.40000000002</v>
      </c>
      <c r="T54" s="16">
        <v>0</v>
      </c>
      <c r="U54" s="17">
        <v>0</v>
      </c>
      <c r="V54" s="17">
        <v>3960000</v>
      </c>
      <c r="W54" s="17">
        <v>0</v>
      </c>
      <c r="X54" s="17">
        <v>0</v>
      </c>
      <c r="Y54" s="12">
        <v>3960000</v>
      </c>
      <c r="Z54" s="16">
        <v>0</v>
      </c>
      <c r="AA54" s="17">
        <v>0</v>
      </c>
      <c r="AB54" s="17">
        <v>0</v>
      </c>
      <c r="AC54" s="17">
        <v>0</v>
      </c>
      <c r="AD54" s="17">
        <v>0</v>
      </c>
      <c r="AE54" s="12">
        <v>0</v>
      </c>
      <c r="AF54" s="16">
        <v>0</v>
      </c>
      <c r="AG54" s="17">
        <v>0</v>
      </c>
      <c r="AH54" s="17">
        <v>0</v>
      </c>
      <c r="AI54" s="17">
        <v>0</v>
      </c>
      <c r="AJ54" s="17">
        <v>0</v>
      </c>
      <c r="AK54" s="12">
        <v>0</v>
      </c>
      <c r="AL54" s="16">
        <v>0</v>
      </c>
      <c r="AM54" s="17">
        <v>0</v>
      </c>
      <c r="AN54" s="17">
        <v>0</v>
      </c>
      <c r="AO54" s="17">
        <v>0</v>
      </c>
      <c r="AP54" s="17">
        <v>0</v>
      </c>
      <c r="AQ54" s="12">
        <v>0</v>
      </c>
      <c r="AR54" s="16">
        <v>0</v>
      </c>
      <c r="AS54" s="17">
        <v>0</v>
      </c>
      <c r="AT54" s="17">
        <v>0</v>
      </c>
      <c r="AU54" s="17">
        <v>0</v>
      </c>
      <c r="AV54" s="17">
        <v>0</v>
      </c>
      <c r="AW54" s="12">
        <v>0</v>
      </c>
      <c r="AX54" s="16">
        <v>0</v>
      </c>
      <c r="AY54" s="17">
        <v>0</v>
      </c>
      <c r="AZ54" s="17">
        <v>0</v>
      </c>
      <c r="BA54" s="17">
        <v>0</v>
      </c>
      <c r="BB54" s="17">
        <v>0</v>
      </c>
      <c r="BC54" s="12">
        <v>0</v>
      </c>
    </row>
    <row r="55" spans="1:55" x14ac:dyDescent="0.25">
      <c r="A55" s="4" t="s">
        <v>45</v>
      </c>
      <c r="B55" s="92">
        <v>912955.52630000003</v>
      </c>
      <c r="C55" s="87">
        <v>1015176.9531000002</v>
      </c>
      <c r="D55" s="87">
        <v>1026852.1200000001</v>
      </c>
      <c r="E55" s="87">
        <v>0</v>
      </c>
      <c r="F55" s="87">
        <v>66.09</v>
      </c>
      <c r="G55" s="93">
        <v>2955050.6894</v>
      </c>
      <c r="H55" s="16">
        <v>388863.72000000003</v>
      </c>
      <c r="I55" s="17">
        <v>329015.90000000008</v>
      </c>
      <c r="J55" s="17">
        <v>0</v>
      </c>
      <c r="K55" s="17">
        <v>0</v>
      </c>
      <c r="L55" s="17">
        <v>66.09</v>
      </c>
      <c r="M55" s="12">
        <v>717945.71000000008</v>
      </c>
      <c r="N55" s="16">
        <v>0</v>
      </c>
      <c r="O55" s="17">
        <v>0</v>
      </c>
      <c r="P55" s="17">
        <v>0</v>
      </c>
      <c r="Q55" s="17">
        <v>0</v>
      </c>
      <c r="R55" s="17">
        <v>0</v>
      </c>
      <c r="S55" s="12">
        <v>0</v>
      </c>
      <c r="T55" s="16">
        <v>523764.56449999998</v>
      </c>
      <c r="U55" s="17">
        <v>681621</v>
      </c>
      <c r="V55" s="17">
        <v>1026852.1200000001</v>
      </c>
      <c r="W55" s="17">
        <v>0</v>
      </c>
      <c r="X55" s="17">
        <v>0</v>
      </c>
      <c r="Y55" s="12">
        <v>2232237.6845</v>
      </c>
      <c r="Z55" s="16">
        <v>327.24180000000001</v>
      </c>
      <c r="AA55" s="17">
        <v>4540.0531000000001</v>
      </c>
      <c r="AB55" s="17">
        <v>0</v>
      </c>
      <c r="AC55" s="17">
        <v>0</v>
      </c>
      <c r="AD55" s="17">
        <v>0</v>
      </c>
      <c r="AE55" s="12">
        <v>4867.2948999999999</v>
      </c>
      <c r="AF55" s="16">
        <v>0</v>
      </c>
      <c r="AG55" s="17">
        <v>0</v>
      </c>
      <c r="AH55" s="17">
        <v>0</v>
      </c>
      <c r="AI55" s="17">
        <v>0</v>
      </c>
      <c r="AJ55" s="17">
        <v>0</v>
      </c>
      <c r="AK55" s="12">
        <v>0</v>
      </c>
      <c r="AL55" s="16">
        <v>0</v>
      </c>
      <c r="AM55" s="17">
        <v>0</v>
      </c>
      <c r="AN55" s="17">
        <v>0</v>
      </c>
      <c r="AO55" s="17">
        <v>0</v>
      </c>
      <c r="AP55" s="17">
        <v>0</v>
      </c>
      <c r="AQ55" s="12">
        <v>0</v>
      </c>
      <c r="AR55" s="16">
        <v>0</v>
      </c>
      <c r="AS55" s="17">
        <v>0</v>
      </c>
      <c r="AT55" s="17">
        <v>0</v>
      </c>
      <c r="AU55" s="17">
        <v>0</v>
      </c>
      <c r="AV55" s="17">
        <v>0</v>
      </c>
      <c r="AW55" s="12">
        <v>0</v>
      </c>
      <c r="AX55" s="16">
        <v>0</v>
      </c>
      <c r="AY55" s="17">
        <v>0</v>
      </c>
      <c r="AZ55" s="17">
        <v>0</v>
      </c>
      <c r="BA55" s="17">
        <v>0</v>
      </c>
      <c r="BB55" s="17">
        <v>0</v>
      </c>
      <c r="BC55" s="12">
        <v>0</v>
      </c>
    </row>
    <row r="56" spans="1:55" x14ac:dyDescent="0.25">
      <c r="A56" s="4" t="s">
        <v>46</v>
      </c>
      <c r="B56" s="92">
        <v>245812.41999999998</v>
      </c>
      <c r="C56" s="87">
        <v>1221342.05</v>
      </c>
      <c r="D56" s="87">
        <v>0</v>
      </c>
      <c r="E56" s="87">
        <v>0</v>
      </c>
      <c r="F56" s="87">
        <v>15521</v>
      </c>
      <c r="G56" s="93">
        <v>1482675.4699999997</v>
      </c>
      <c r="H56" s="16">
        <v>599.41999999999996</v>
      </c>
      <c r="I56" s="17">
        <v>903185.84</v>
      </c>
      <c r="J56" s="17">
        <v>0</v>
      </c>
      <c r="K56" s="17">
        <v>0</v>
      </c>
      <c r="L56" s="17">
        <v>15521</v>
      </c>
      <c r="M56" s="12">
        <v>919306.26</v>
      </c>
      <c r="N56" s="16">
        <v>19802.47</v>
      </c>
      <c r="O56" s="17">
        <v>246274.4</v>
      </c>
      <c r="P56" s="17">
        <v>0</v>
      </c>
      <c r="Q56" s="17">
        <v>0</v>
      </c>
      <c r="R56" s="17">
        <v>0</v>
      </c>
      <c r="S56" s="12">
        <v>266076.87</v>
      </c>
      <c r="T56" s="16">
        <v>0</v>
      </c>
      <c r="U56" s="17">
        <v>42118.47</v>
      </c>
      <c r="V56" s="17">
        <v>0</v>
      </c>
      <c r="W56" s="17">
        <v>0</v>
      </c>
      <c r="X56" s="17">
        <v>0</v>
      </c>
      <c r="Y56" s="12">
        <v>42118.47</v>
      </c>
      <c r="Z56" s="16">
        <v>0</v>
      </c>
      <c r="AA56" s="17">
        <v>0</v>
      </c>
      <c r="AB56" s="17">
        <v>0</v>
      </c>
      <c r="AC56" s="17">
        <v>0</v>
      </c>
      <c r="AD56" s="17">
        <v>0</v>
      </c>
      <c r="AE56" s="12">
        <v>0</v>
      </c>
      <c r="AF56" s="16">
        <v>0</v>
      </c>
      <c r="AG56" s="17">
        <v>0</v>
      </c>
      <c r="AH56" s="17">
        <v>0</v>
      </c>
      <c r="AI56" s="17">
        <v>0</v>
      </c>
      <c r="AJ56" s="17">
        <v>0</v>
      </c>
      <c r="AK56" s="12">
        <v>0</v>
      </c>
      <c r="AL56" s="16">
        <v>0</v>
      </c>
      <c r="AM56" s="17">
        <v>0</v>
      </c>
      <c r="AN56" s="17">
        <v>0</v>
      </c>
      <c r="AO56" s="17">
        <v>0</v>
      </c>
      <c r="AP56" s="17">
        <v>0</v>
      </c>
      <c r="AQ56" s="12">
        <v>0</v>
      </c>
      <c r="AR56" s="16">
        <v>0</v>
      </c>
      <c r="AS56" s="17">
        <v>0</v>
      </c>
      <c r="AT56" s="17">
        <v>0</v>
      </c>
      <c r="AU56" s="17">
        <v>0</v>
      </c>
      <c r="AV56" s="17">
        <v>0</v>
      </c>
      <c r="AW56" s="12">
        <v>0</v>
      </c>
      <c r="AX56" s="16">
        <v>225410.53</v>
      </c>
      <c r="AY56" s="17">
        <v>29763.34</v>
      </c>
      <c r="AZ56" s="17">
        <v>0</v>
      </c>
      <c r="BA56" s="17">
        <v>0</v>
      </c>
      <c r="BB56" s="17">
        <v>0</v>
      </c>
      <c r="BC56" s="12">
        <v>255173.87</v>
      </c>
    </row>
    <row r="57" spans="1:55" x14ac:dyDescent="0.25">
      <c r="A57" s="4" t="s">
        <v>47</v>
      </c>
      <c r="B57" s="92">
        <v>817454</v>
      </c>
      <c r="C57" s="87">
        <v>1609972</v>
      </c>
      <c r="D57" s="87">
        <v>782859</v>
      </c>
      <c r="E57" s="87">
        <v>0</v>
      </c>
      <c r="F57" s="87">
        <v>0</v>
      </c>
      <c r="G57" s="93">
        <v>3210285</v>
      </c>
      <c r="H57" s="16">
        <v>0</v>
      </c>
      <c r="I57" s="17">
        <v>129666</v>
      </c>
      <c r="J57" s="17">
        <v>0</v>
      </c>
      <c r="K57" s="17">
        <v>0</v>
      </c>
      <c r="L57" s="17">
        <v>0</v>
      </c>
      <c r="M57" s="12">
        <v>129666</v>
      </c>
      <c r="N57" s="16">
        <v>10300</v>
      </c>
      <c r="O57" s="17">
        <v>13334</v>
      </c>
      <c r="P57" s="17">
        <v>0</v>
      </c>
      <c r="Q57" s="17">
        <v>0</v>
      </c>
      <c r="R57" s="17">
        <v>0</v>
      </c>
      <c r="S57" s="12">
        <v>23634</v>
      </c>
      <c r="T57" s="16">
        <v>45283</v>
      </c>
      <c r="U57" s="17">
        <v>789696</v>
      </c>
      <c r="V57" s="17">
        <v>782859</v>
      </c>
      <c r="W57" s="17">
        <v>0</v>
      </c>
      <c r="X57" s="17">
        <v>0</v>
      </c>
      <c r="Y57" s="12">
        <v>1617838</v>
      </c>
      <c r="Z57" s="16">
        <v>103305</v>
      </c>
      <c r="AA57" s="17">
        <v>606238</v>
      </c>
      <c r="AB57" s="17">
        <v>0</v>
      </c>
      <c r="AC57" s="17">
        <v>0</v>
      </c>
      <c r="AD57" s="17">
        <v>0</v>
      </c>
      <c r="AE57" s="12">
        <v>709543</v>
      </c>
      <c r="AF57" s="16">
        <v>0</v>
      </c>
      <c r="AG57" s="17">
        <v>0</v>
      </c>
      <c r="AH57" s="17">
        <v>0</v>
      </c>
      <c r="AI57" s="17">
        <v>0</v>
      </c>
      <c r="AJ57" s="17">
        <v>0</v>
      </c>
      <c r="AK57" s="12">
        <v>0</v>
      </c>
      <c r="AL57" s="16">
        <v>0</v>
      </c>
      <c r="AM57" s="17">
        <v>0</v>
      </c>
      <c r="AN57" s="17">
        <v>0</v>
      </c>
      <c r="AO57" s="17">
        <v>0</v>
      </c>
      <c r="AP57" s="17">
        <v>0</v>
      </c>
      <c r="AQ57" s="12">
        <v>0</v>
      </c>
      <c r="AR57" s="16">
        <v>0</v>
      </c>
      <c r="AS57" s="17">
        <v>0</v>
      </c>
      <c r="AT57" s="17">
        <v>0</v>
      </c>
      <c r="AU57" s="17">
        <v>0</v>
      </c>
      <c r="AV57" s="17">
        <v>0</v>
      </c>
      <c r="AW57" s="12">
        <v>0</v>
      </c>
      <c r="AX57" s="16">
        <v>658566</v>
      </c>
      <c r="AY57" s="17">
        <v>71038</v>
      </c>
      <c r="AZ57" s="17">
        <v>0</v>
      </c>
      <c r="BA57" s="17">
        <v>0</v>
      </c>
      <c r="BB57" s="17">
        <v>0</v>
      </c>
      <c r="BC57" s="12">
        <v>729604</v>
      </c>
    </row>
    <row r="58" spans="1:55" x14ac:dyDescent="0.25">
      <c r="A58" s="4" t="s">
        <v>48</v>
      </c>
      <c r="B58" s="92">
        <v>561560</v>
      </c>
      <c r="C58" s="87">
        <v>1222446</v>
      </c>
      <c r="D58" s="87">
        <v>3796842</v>
      </c>
      <c r="E58" s="87">
        <v>0</v>
      </c>
      <c r="F58" s="87">
        <v>206868</v>
      </c>
      <c r="G58" s="93">
        <v>5787716</v>
      </c>
      <c r="H58" s="16">
        <v>12723</v>
      </c>
      <c r="I58" s="17">
        <v>30565</v>
      </c>
      <c r="J58" s="17">
        <v>2645</v>
      </c>
      <c r="K58" s="17">
        <v>0</v>
      </c>
      <c r="L58" s="17">
        <v>47766</v>
      </c>
      <c r="M58" s="12">
        <v>93699</v>
      </c>
      <c r="N58" s="16">
        <v>0</v>
      </c>
      <c r="O58" s="17">
        <v>0</v>
      </c>
      <c r="P58" s="17">
        <v>0</v>
      </c>
      <c r="Q58" s="17">
        <v>0</v>
      </c>
      <c r="R58" s="17">
        <v>0</v>
      </c>
      <c r="S58" s="12">
        <v>0</v>
      </c>
      <c r="T58" s="16">
        <v>548837</v>
      </c>
      <c r="U58" s="17">
        <v>1191881</v>
      </c>
      <c r="V58" s="17">
        <v>3794197</v>
      </c>
      <c r="W58" s="17">
        <v>0</v>
      </c>
      <c r="X58" s="17">
        <v>159102</v>
      </c>
      <c r="Y58" s="12">
        <v>5694017</v>
      </c>
      <c r="Z58" s="16">
        <v>0</v>
      </c>
      <c r="AA58" s="17">
        <v>0</v>
      </c>
      <c r="AB58" s="17">
        <v>0</v>
      </c>
      <c r="AC58" s="17">
        <v>0</v>
      </c>
      <c r="AD58" s="17">
        <v>0</v>
      </c>
      <c r="AE58" s="12">
        <v>0</v>
      </c>
      <c r="AF58" s="16">
        <v>0</v>
      </c>
      <c r="AG58" s="17">
        <v>0</v>
      </c>
      <c r="AH58" s="17">
        <v>0</v>
      </c>
      <c r="AI58" s="17">
        <v>0</v>
      </c>
      <c r="AJ58" s="17">
        <v>0</v>
      </c>
      <c r="AK58" s="12">
        <v>0</v>
      </c>
      <c r="AL58" s="16">
        <v>0</v>
      </c>
      <c r="AM58" s="17">
        <v>0</v>
      </c>
      <c r="AN58" s="17">
        <v>0</v>
      </c>
      <c r="AO58" s="17">
        <v>0</v>
      </c>
      <c r="AP58" s="17">
        <v>0</v>
      </c>
      <c r="AQ58" s="12">
        <v>0</v>
      </c>
      <c r="AR58" s="16">
        <v>0</v>
      </c>
      <c r="AS58" s="17">
        <v>0</v>
      </c>
      <c r="AT58" s="17">
        <v>0</v>
      </c>
      <c r="AU58" s="17">
        <v>0</v>
      </c>
      <c r="AV58" s="17">
        <v>0</v>
      </c>
      <c r="AW58" s="12">
        <v>0</v>
      </c>
      <c r="AX58" s="16">
        <v>0</v>
      </c>
      <c r="AY58" s="17">
        <v>0</v>
      </c>
      <c r="AZ58" s="17">
        <v>0</v>
      </c>
      <c r="BA58" s="17">
        <v>0</v>
      </c>
      <c r="BB58" s="17">
        <v>0</v>
      </c>
      <c r="BC58" s="12">
        <v>0</v>
      </c>
    </row>
    <row r="59" spans="1:55" x14ac:dyDescent="0.25">
      <c r="A59" s="4" t="s">
        <v>49</v>
      </c>
      <c r="B59" s="92">
        <v>3594653.7010999979</v>
      </c>
      <c r="C59" s="87">
        <v>3667900.5657999995</v>
      </c>
      <c r="D59" s="87">
        <v>1406035.7250322406</v>
      </c>
      <c r="E59" s="87">
        <v>0</v>
      </c>
      <c r="F59" s="87">
        <v>31675.135499991622</v>
      </c>
      <c r="G59" s="93">
        <v>8700265.1274322309</v>
      </c>
      <c r="H59" s="16">
        <v>199644.16000000012</v>
      </c>
      <c r="I59" s="17">
        <v>640963.59999999986</v>
      </c>
      <c r="J59" s="17">
        <v>17894.736842105263</v>
      </c>
      <c r="K59" s="17">
        <v>0</v>
      </c>
      <c r="L59" s="17">
        <v>28820</v>
      </c>
      <c r="M59" s="12">
        <v>887322.49684210529</v>
      </c>
      <c r="N59" s="16">
        <v>0</v>
      </c>
      <c r="O59" s="17">
        <v>0</v>
      </c>
      <c r="P59" s="17">
        <v>0</v>
      </c>
      <c r="Q59" s="17">
        <v>0</v>
      </c>
      <c r="R59" s="17">
        <v>0</v>
      </c>
      <c r="S59" s="12">
        <v>0</v>
      </c>
      <c r="T59" s="16">
        <v>352154.94999999966</v>
      </c>
      <c r="U59" s="17">
        <v>873121.32000000007</v>
      </c>
      <c r="V59" s="17">
        <v>924469.1401451627</v>
      </c>
      <c r="W59" s="17">
        <v>0</v>
      </c>
      <c r="X59" s="17">
        <v>0</v>
      </c>
      <c r="Y59" s="12">
        <v>2149745.4101451626</v>
      </c>
      <c r="Z59" s="16">
        <v>0</v>
      </c>
      <c r="AA59" s="17">
        <v>0</v>
      </c>
      <c r="AB59" s="17">
        <v>0</v>
      </c>
      <c r="AC59" s="17">
        <v>0</v>
      </c>
      <c r="AD59" s="17">
        <v>0</v>
      </c>
      <c r="AE59" s="12">
        <v>0</v>
      </c>
      <c r="AF59" s="16">
        <v>0</v>
      </c>
      <c r="AG59" s="17">
        <v>0</v>
      </c>
      <c r="AH59" s="17">
        <v>0</v>
      </c>
      <c r="AI59" s="17">
        <v>0</v>
      </c>
      <c r="AJ59" s="17">
        <v>0</v>
      </c>
      <c r="AK59" s="12">
        <v>0</v>
      </c>
      <c r="AL59" s="16">
        <v>0</v>
      </c>
      <c r="AM59" s="17">
        <v>0</v>
      </c>
      <c r="AN59" s="17">
        <v>0</v>
      </c>
      <c r="AO59" s="17">
        <v>0</v>
      </c>
      <c r="AP59" s="17">
        <v>0</v>
      </c>
      <c r="AQ59" s="12">
        <v>0</v>
      </c>
      <c r="AR59" s="16">
        <v>0</v>
      </c>
      <c r="AS59" s="17">
        <v>0</v>
      </c>
      <c r="AT59" s="17">
        <v>0</v>
      </c>
      <c r="AU59" s="17">
        <v>0</v>
      </c>
      <c r="AV59" s="17">
        <v>0</v>
      </c>
      <c r="AW59" s="12">
        <v>0</v>
      </c>
      <c r="AX59" s="16">
        <v>3042854.591099998</v>
      </c>
      <c r="AY59" s="17">
        <v>2153815.6457999996</v>
      </c>
      <c r="AZ59" s="17">
        <v>463671.84804497252</v>
      </c>
      <c r="BA59" s="17">
        <v>0</v>
      </c>
      <c r="BB59" s="17">
        <v>2855.1354999916221</v>
      </c>
      <c r="BC59" s="12">
        <v>5663197.2204449624</v>
      </c>
    </row>
    <row r="60" spans="1:55" x14ac:dyDescent="0.25">
      <c r="A60" s="4" t="s">
        <v>50</v>
      </c>
      <c r="B60" s="92">
        <v>1015333.6699999999</v>
      </c>
      <c r="C60" s="87">
        <v>1878840.7600000002</v>
      </c>
      <c r="D60" s="87">
        <v>746793.95</v>
      </c>
      <c r="E60" s="87">
        <v>0</v>
      </c>
      <c r="F60" s="87">
        <v>5020.8999999999996</v>
      </c>
      <c r="G60" s="93">
        <v>3645989.28</v>
      </c>
      <c r="H60" s="16">
        <v>35227.599999999999</v>
      </c>
      <c r="I60" s="17">
        <v>442892.64999999997</v>
      </c>
      <c r="J60" s="17">
        <v>0</v>
      </c>
      <c r="K60" s="17">
        <v>0</v>
      </c>
      <c r="L60" s="17">
        <v>0</v>
      </c>
      <c r="M60" s="12">
        <v>478120.24999999994</v>
      </c>
      <c r="N60" s="16">
        <v>141927.5</v>
      </c>
      <c r="O60" s="17">
        <v>184362.61000000002</v>
      </c>
      <c r="P60" s="17">
        <v>0</v>
      </c>
      <c r="Q60" s="17">
        <v>0</v>
      </c>
      <c r="R60" s="17">
        <v>4155.87</v>
      </c>
      <c r="S60" s="12">
        <v>330445.98</v>
      </c>
      <c r="T60" s="16">
        <v>72305.19</v>
      </c>
      <c r="U60" s="17">
        <v>163951.07</v>
      </c>
      <c r="V60" s="17">
        <v>746793.95</v>
      </c>
      <c r="W60" s="17">
        <v>0</v>
      </c>
      <c r="X60" s="17">
        <v>0</v>
      </c>
      <c r="Y60" s="12">
        <v>983050.21</v>
      </c>
      <c r="Z60" s="16">
        <v>0</v>
      </c>
      <c r="AA60" s="17">
        <v>8800</v>
      </c>
      <c r="AB60" s="17">
        <v>0</v>
      </c>
      <c r="AC60" s="17">
        <v>0</v>
      </c>
      <c r="AD60" s="17">
        <v>0</v>
      </c>
      <c r="AE60" s="12">
        <v>8800</v>
      </c>
      <c r="AF60" s="16">
        <v>125169.75999999998</v>
      </c>
      <c r="AG60" s="17">
        <v>982782.14000000013</v>
      </c>
      <c r="AH60" s="17">
        <v>0</v>
      </c>
      <c r="AI60" s="17">
        <v>0</v>
      </c>
      <c r="AJ60" s="17">
        <v>783.21</v>
      </c>
      <c r="AK60" s="12">
        <v>1108735.1100000001</v>
      </c>
      <c r="AL60" s="16">
        <v>0</v>
      </c>
      <c r="AM60" s="17">
        <v>0</v>
      </c>
      <c r="AN60" s="17">
        <v>0</v>
      </c>
      <c r="AO60" s="17">
        <v>0</v>
      </c>
      <c r="AP60" s="17">
        <v>0</v>
      </c>
      <c r="AQ60" s="12">
        <v>0</v>
      </c>
      <c r="AR60" s="16">
        <v>0</v>
      </c>
      <c r="AS60" s="17">
        <v>0</v>
      </c>
      <c r="AT60" s="17">
        <v>0</v>
      </c>
      <c r="AU60" s="17">
        <v>0</v>
      </c>
      <c r="AV60" s="17">
        <v>0</v>
      </c>
      <c r="AW60" s="12">
        <v>0</v>
      </c>
      <c r="AX60" s="16">
        <v>640703.62</v>
      </c>
      <c r="AY60" s="17">
        <v>96052.29</v>
      </c>
      <c r="AZ60" s="17">
        <v>0</v>
      </c>
      <c r="BA60" s="17">
        <v>0</v>
      </c>
      <c r="BB60" s="17">
        <v>81.819999999999993</v>
      </c>
      <c r="BC60" s="12">
        <v>736837.73</v>
      </c>
    </row>
    <row r="61" spans="1:55" x14ac:dyDescent="0.25">
      <c r="A61" s="4" t="s">
        <v>51</v>
      </c>
      <c r="B61" s="92">
        <v>1255849.33</v>
      </c>
      <c r="C61" s="87">
        <v>2133585.2800000003</v>
      </c>
      <c r="D61" s="87">
        <v>1953444.3399999999</v>
      </c>
      <c r="E61" s="87">
        <v>0</v>
      </c>
      <c r="F61" s="87">
        <v>898838.54</v>
      </c>
      <c r="G61" s="93">
        <v>6241717.4900000012</v>
      </c>
      <c r="H61" s="16">
        <v>742379.43</v>
      </c>
      <c r="I61" s="17">
        <v>1399996.08</v>
      </c>
      <c r="J61" s="17">
        <v>0</v>
      </c>
      <c r="K61" s="17">
        <v>0</v>
      </c>
      <c r="L61" s="17">
        <v>866738.41</v>
      </c>
      <c r="M61" s="12">
        <v>3009113.9200000004</v>
      </c>
      <c r="N61" s="16">
        <v>0</v>
      </c>
      <c r="O61" s="17">
        <v>172276.7</v>
      </c>
      <c r="P61" s="17">
        <v>0</v>
      </c>
      <c r="Q61" s="17">
        <v>0</v>
      </c>
      <c r="R61" s="17">
        <v>0</v>
      </c>
      <c r="S61" s="12">
        <v>172276.7</v>
      </c>
      <c r="T61" s="16">
        <v>66012.61</v>
      </c>
      <c r="U61" s="17">
        <v>188550.49</v>
      </c>
      <c r="V61" s="17">
        <v>1796126.73</v>
      </c>
      <c r="W61" s="17">
        <v>0</v>
      </c>
      <c r="X61" s="17">
        <v>0</v>
      </c>
      <c r="Y61" s="12">
        <v>2050689.83</v>
      </c>
      <c r="Z61" s="16">
        <v>0</v>
      </c>
      <c r="AA61" s="17">
        <v>0</v>
      </c>
      <c r="AB61" s="17">
        <v>0</v>
      </c>
      <c r="AC61" s="17">
        <v>0</v>
      </c>
      <c r="AD61" s="17">
        <v>0</v>
      </c>
      <c r="AE61" s="12">
        <v>0</v>
      </c>
      <c r="AF61" s="16">
        <v>0</v>
      </c>
      <c r="AG61" s="17">
        <v>0</v>
      </c>
      <c r="AH61" s="17">
        <v>0</v>
      </c>
      <c r="AI61" s="17">
        <v>0</v>
      </c>
      <c r="AJ61" s="17">
        <v>0</v>
      </c>
      <c r="AK61" s="12">
        <v>0</v>
      </c>
      <c r="AL61" s="16">
        <v>0</v>
      </c>
      <c r="AM61" s="17">
        <v>0</v>
      </c>
      <c r="AN61" s="17">
        <v>0</v>
      </c>
      <c r="AO61" s="17">
        <v>0</v>
      </c>
      <c r="AP61" s="17">
        <v>0</v>
      </c>
      <c r="AQ61" s="12">
        <v>0</v>
      </c>
      <c r="AR61" s="16">
        <v>0</v>
      </c>
      <c r="AS61" s="17">
        <v>0</v>
      </c>
      <c r="AT61" s="17">
        <v>0</v>
      </c>
      <c r="AU61" s="17">
        <v>0</v>
      </c>
      <c r="AV61" s="17">
        <v>0</v>
      </c>
      <c r="AW61" s="12">
        <v>0</v>
      </c>
      <c r="AX61" s="16">
        <v>447457.29</v>
      </c>
      <c r="AY61" s="17">
        <v>372762.01</v>
      </c>
      <c r="AZ61" s="17">
        <v>157317.60999999999</v>
      </c>
      <c r="BA61" s="17">
        <v>0</v>
      </c>
      <c r="BB61" s="17">
        <v>32100.13</v>
      </c>
      <c r="BC61" s="12">
        <v>1009637.04</v>
      </c>
    </row>
    <row r="62" spans="1:55" x14ac:dyDescent="0.25">
      <c r="A62" s="4" t="s">
        <v>52</v>
      </c>
      <c r="B62" s="92">
        <v>7485479.5299999993</v>
      </c>
      <c r="C62" s="87">
        <v>17748120.879999999</v>
      </c>
      <c r="D62" s="87">
        <v>8461379</v>
      </c>
      <c r="E62" s="87">
        <v>0</v>
      </c>
      <c r="F62" s="87">
        <v>149598.14000000001</v>
      </c>
      <c r="G62" s="93">
        <v>33844577.549999997</v>
      </c>
      <c r="H62" s="16">
        <v>1264400.22</v>
      </c>
      <c r="I62" s="17">
        <v>5461491.0999999996</v>
      </c>
      <c r="J62" s="17">
        <v>0</v>
      </c>
      <c r="K62" s="17">
        <v>0</v>
      </c>
      <c r="L62" s="17">
        <v>44750.76</v>
      </c>
      <c r="M62" s="12">
        <v>6770642.0799999991</v>
      </c>
      <c r="N62" s="16">
        <v>406400.99</v>
      </c>
      <c r="O62" s="17">
        <v>3336254.28</v>
      </c>
      <c r="P62" s="17">
        <v>0</v>
      </c>
      <c r="Q62" s="17">
        <v>0</v>
      </c>
      <c r="R62" s="17">
        <v>4153.8100000000004</v>
      </c>
      <c r="S62" s="12">
        <v>3746809.0799999996</v>
      </c>
      <c r="T62" s="16">
        <v>-2420.7399999999998</v>
      </c>
      <c r="U62" s="17">
        <v>2789142.66</v>
      </c>
      <c r="V62" s="17">
        <v>5998054</v>
      </c>
      <c r="W62" s="17">
        <v>0</v>
      </c>
      <c r="X62" s="17">
        <v>0</v>
      </c>
      <c r="Y62" s="12">
        <v>8784775.9199999999</v>
      </c>
      <c r="Z62" s="16">
        <v>0</v>
      </c>
      <c r="AA62" s="17">
        <v>10488.19</v>
      </c>
      <c r="AB62" s="17">
        <v>0</v>
      </c>
      <c r="AC62" s="17">
        <v>0</v>
      </c>
      <c r="AD62" s="17">
        <v>0</v>
      </c>
      <c r="AE62" s="12">
        <v>10488.19</v>
      </c>
      <c r="AF62" s="16">
        <v>0</v>
      </c>
      <c r="AG62" s="17">
        <v>0</v>
      </c>
      <c r="AH62" s="17">
        <v>0</v>
      </c>
      <c r="AI62" s="17">
        <v>0</v>
      </c>
      <c r="AJ62" s="17">
        <v>0</v>
      </c>
      <c r="AK62" s="12">
        <v>0</v>
      </c>
      <c r="AL62" s="16">
        <v>85552.14</v>
      </c>
      <c r="AM62" s="17">
        <v>7682.11</v>
      </c>
      <c r="AN62" s="17">
        <v>0</v>
      </c>
      <c r="AO62" s="17">
        <v>0</v>
      </c>
      <c r="AP62" s="17">
        <v>0</v>
      </c>
      <c r="AQ62" s="12">
        <v>93234.25</v>
      </c>
      <c r="AR62" s="16">
        <v>0</v>
      </c>
      <c r="AS62" s="17">
        <v>0</v>
      </c>
      <c r="AT62" s="17">
        <v>0</v>
      </c>
      <c r="AU62" s="17">
        <v>0</v>
      </c>
      <c r="AV62" s="17">
        <v>0</v>
      </c>
      <c r="AW62" s="12">
        <v>0</v>
      </c>
      <c r="AX62" s="16">
        <v>5731546.9199999999</v>
      </c>
      <c r="AY62" s="17">
        <v>6143062.54</v>
      </c>
      <c r="AZ62" s="17">
        <v>2463325</v>
      </c>
      <c r="BA62" s="17">
        <v>0</v>
      </c>
      <c r="BB62" s="17">
        <v>100693.57</v>
      </c>
      <c r="BC62" s="12">
        <v>14438628.030000001</v>
      </c>
    </row>
    <row r="63" spans="1:55" x14ac:dyDescent="0.25">
      <c r="A63" s="4" t="s">
        <v>53</v>
      </c>
      <c r="B63" s="92">
        <v>320754</v>
      </c>
      <c r="C63" s="87">
        <v>346436</v>
      </c>
      <c r="D63" s="87">
        <v>362410</v>
      </c>
      <c r="E63" s="87">
        <v>0</v>
      </c>
      <c r="F63" s="87">
        <v>41492</v>
      </c>
      <c r="G63" s="93">
        <v>1071092</v>
      </c>
      <c r="H63" s="16">
        <v>182415</v>
      </c>
      <c r="I63" s="17">
        <v>90469</v>
      </c>
      <c r="J63" s="17">
        <v>0</v>
      </c>
      <c r="K63" s="17">
        <v>0</v>
      </c>
      <c r="L63" s="17">
        <v>41492</v>
      </c>
      <c r="M63" s="12">
        <v>314376</v>
      </c>
      <c r="N63" s="16">
        <v>67142</v>
      </c>
      <c r="O63" s="17">
        <v>15542</v>
      </c>
      <c r="P63" s="17">
        <v>0</v>
      </c>
      <c r="Q63" s="17">
        <v>0</v>
      </c>
      <c r="R63" s="17">
        <v>0</v>
      </c>
      <c r="S63" s="12">
        <v>82684</v>
      </c>
      <c r="T63" s="16">
        <v>66112</v>
      </c>
      <c r="U63" s="17">
        <v>141274</v>
      </c>
      <c r="V63" s="17">
        <v>330882</v>
      </c>
      <c r="W63" s="17">
        <v>0</v>
      </c>
      <c r="X63" s="17">
        <v>0</v>
      </c>
      <c r="Y63" s="12">
        <v>538268</v>
      </c>
      <c r="Z63" s="16">
        <v>0</v>
      </c>
      <c r="AA63" s="17">
        <v>0</v>
      </c>
      <c r="AB63" s="17">
        <v>0</v>
      </c>
      <c r="AC63" s="17">
        <v>0</v>
      </c>
      <c r="AD63" s="17">
        <v>0</v>
      </c>
      <c r="AE63" s="12">
        <v>0</v>
      </c>
      <c r="AF63" s="16">
        <v>0</v>
      </c>
      <c r="AG63" s="17">
        <v>7</v>
      </c>
      <c r="AH63" s="17">
        <v>0</v>
      </c>
      <c r="AI63" s="17">
        <v>0</v>
      </c>
      <c r="AJ63" s="17">
        <v>0</v>
      </c>
      <c r="AK63" s="12">
        <v>7</v>
      </c>
      <c r="AL63" s="16">
        <v>0</v>
      </c>
      <c r="AM63" s="17">
        <v>14844</v>
      </c>
      <c r="AN63" s="17">
        <v>0</v>
      </c>
      <c r="AO63" s="17">
        <v>0</v>
      </c>
      <c r="AP63" s="17">
        <v>0</v>
      </c>
      <c r="AQ63" s="12">
        <v>14844</v>
      </c>
      <c r="AR63" s="16">
        <v>0</v>
      </c>
      <c r="AS63" s="17">
        <v>0</v>
      </c>
      <c r="AT63" s="17">
        <v>0</v>
      </c>
      <c r="AU63" s="17">
        <v>0</v>
      </c>
      <c r="AV63" s="17">
        <v>0</v>
      </c>
      <c r="AW63" s="12">
        <v>0</v>
      </c>
      <c r="AX63" s="16">
        <v>5085</v>
      </c>
      <c r="AY63" s="17">
        <v>84300</v>
      </c>
      <c r="AZ63" s="17">
        <v>31528</v>
      </c>
      <c r="BA63" s="17">
        <v>0</v>
      </c>
      <c r="BB63" s="17">
        <v>0</v>
      </c>
      <c r="BC63" s="12">
        <v>120913</v>
      </c>
    </row>
    <row r="64" spans="1:55" x14ac:dyDescent="0.25">
      <c r="A64" s="4" t="s">
        <v>54</v>
      </c>
      <c r="B64" s="92">
        <v>240967</v>
      </c>
      <c r="C64" s="87">
        <v>483244</v>
      </c>
      <c r="D64" s="87">
        <v>0</v>
      </c>
      <c r="E64" s="87">
        <v>0</v>
      </c>
      <c r="F64" s="87">
        <v>0</v>
      </c>
      <c r="G64" s="93">
        <v>724211</v>
      </c>
      <c r="H64" s="16">
        <v>188040</v>
      </c>
      <c r="I64" s="17">
        <v>394796</v>
      </c>
      <c r="J64" s="17">
        <v>0</v>
      </c>
      <c r="K64" s="17">
        <v>0</v>
      </c>
      <c r="L64" s="17">
        <v>0</v>
      </c>
      <c r="M64" s="12">
        <v>582836</v>
      </c>
      <c r="N64" s="16">
        <v>0</v>
      </c>
      <c r="O64" s="17">
        <v>0</v>
      </c>
      <c r="P64" s="17">
        <v>0</v>
      </c>
      <c r="Q64" s="17">
        <v>0</v>
      </c>
      <c r="R64" s="17">
        <v>0</v>
      </c>
      <c r="S64" s="12">
        <v>0</v>
      </c>
      <c r="T64" s="16">
        <v>0</v>
      </c>
      <c r="U64" s="17">
        <v>70274</v>
      </c>
      <c r="V64" s="17">
        <v>0</v>
      </c>
      <c r="W64" s="17">
        <v>0</v>
      </c>
      <c r="X64" s="17">
        <v>0</v>
      </c>
      <c r="Y64" s="12">
        <v>70274</v>
      </c>
      <c r="Z64" s="16">
        <v>0</v>
      </c>
      <c r="AA64" s="17">
        <v>0</v>
      </c>
      <c r="AB64" s="17">
        <v>0</v>
      </c>
      <c r="AC64" s="17">
        <v>0</v>
      </c>
      <c r="AD64" s="17">
        <v>0</v>
      </c>
      <c r="AE64" s="12">
        <v>0</v>
      </c>
      <c r="AF64" s="16">
        <v>0</v>
      </c>
      <c r="AG64" s="17">
        <v>0</v>
      </c>
      <c r="AH64" s="17">
        <v>0</v>
      </c>
      <c r="AI64" s="17">
        <v>0</v>
      </c>
      <c r="AJ64" s="17">
        <v>0</v>
      </c>
      <c r="AK64" s="12">
        <v>0</v>
      </c>
      <c r="AL64" s="16">
        <v>0</v>
      </c>
      <c r="AM64" s="17">
        <v>0</v>
      </c>
      <c r="AN64" s="17">
        <v>0</v>
      </c>
      <c r="AO64" s="17">
        <v>0</v>
      </c>
      <c r="AP64" s="17">
        <v>0</v>
      </c>
      <c r="AQ64" s="12">
        <v>0</v>
      </c>
      <c r="AR64" s="16">
        <v>0</v>
      </c>
      <c r="AS64" s="17">
        <v>0</v>
      </c>
      <c r="AT64" s="17">
        <v>0</v>
      </c>
      <c r="AU64" s="17">
        <v>0</v>
      </c>
      <c r="AV64" s="17">
        <v>0</v>
      </c>
      <c r="AW64" s="12">
        <v>0</v>
      </c>
      <c r="AX64" s="16">
        <v>52927</v>
      </c>
      <c r="AY64" s="17">
        <v>18174</v>
      </c>
      <c r="AZ64" s="17">
        <v>0</v>
      </c>
      <c r="BA64" s="17">
        <v>0</v>
      </c>
      <c r="BB64" s="17">
        <v>0</v>
      </c>
      <c r="BC64" s="12">
        <v>71101</v>
      </c>
    </row>
    <row r="65" spans="1:55" x14ac:dyDescent="0.25">
      <c r="A65" s="4" t="s">
        <v>55</v>
      </c>
      <c r="B65" s="92">
        <v>357350</v>
      </c>
      <c r="C65" s="87">
        <v>447918</v>
      </c>
      <c r="D65" s="87">
        <v>269192</v>
      </c>
      <c r="E65" s="87">
        <v>0</v>
      </c>
      <c r="F65" s="87">
        <v>0</v>
      </c>
      <c r="G65" s="93">
        <v>1074460</v>
      </c>
      <c r="H65" s="16">
        <v>337237</v>
      </c>
      <c r="I65" s="17">
        <v>167340</v>
      </c>
      <c r="J65" s="17">
        <v>32618</v>
      </c>
      <c r="K65" s="17">
        <v>0</v>
      </c>
      <c r="L65" s="17">
        <v>0</v>
      </c>
      <c r="M65" s="12">
        <v>537195</v>
      </c>
      <c r="N65" s="16">
        <v>3588</v>
      </c>
      <c r="O65" s="17">
        <v>167955</v>
      </c>
      <c r="P65" s="17">
        <v>94</v>
      </c>
      <c r="Q65" s="17">
        <v>0</v>
      </c>
      <c r="R65" s="17">
        <v>0</v>
      </c>
      <c r="S65" s="12">
        <v>171637</v>
      </c>
      <c r="T65" s="16">
        <v>4932</v>
      </c>
      <c r="U65" s="17">
        <v>51742</v>
      </c>
      <c r="V65" s="17">
        <v>198644</v>
      </c>
      <c r="W65" s="17">
        <v>0</v>
      </c>
      <c r="X65" s="17">
        <v>0</v>
      </c>
      <c r="Y65" s="12">
        <v>255318</v>
      </c>
      <c r="Z65" s="16">
        <v>0</v>
      </c>
      <c r="AA65" s="17">
        <v>0</v>
      </c>
      <c r="AB65" s="17">
        <v>0</v>
      </c>
      <c r="AC65" s="17">
        <v>0</v>
      </c>
      <c r="AD65" s="17">
        <v>0</v>
      </c>
      <c r="AE65" s="12">
        <v>0</v>
      </c>
      <c r="AF65" s="16">
        <v>0</v>
      </c>
      <c r="AG65" s="17">
        <v>0</v>
      </c>
      <c r="AH65" s="17">
        <v>0</v>
      </c>
      <c r="AI65" s="17">
        <v>0</v>
      </c>
      <c r="AJ65" s="17">
        <v>0</v>
      </c>
      <c r="AK65" s="12">
        <v>0</v>
      </c>
      <c r="AL65" s="16">
        <v>0</v>
      </c>
      <c r="AM65" s="17">
        <v>0</v>
      </c>
      <c r="AN65" s="17">
        <v>0</v>
      </c>
      <c r="AO65" s="17">
        <v>0</v>
      </c>
      <c r="AP65" s="17">
        <v>0</v>
      </c>
      <c r="AQ65" s="12">
        <v>0</v>
      </c>
      <c r="AR65" s="16">
        <v>0</v>
      </c>
      <c r="AS65" s="17">
        <v>0</v>
      </c>
      <c r="AT65" s="17">
        <v>0</v>
      </c>
      <c r="AU65" s="17">
        <v>0</v>
      </c>
      <c r="AV65" s="17">
        <v>0</v>
      </c>
      <c r="AW65" s="12">
        <v>0</v>
      </c>
      <c r="AX65" s="16">
        <v>11593</v>
      </c>
      <c r="AY65" s="17">
        <v>60881</v>
      </c>
      <c r="AZ65" s="17">
        <v>37836</v>
      </c>
      <c r="BA65" s="17">
        <v>0</v>
      </c>
      <c r="BB65" s="17">
        <v>0</v>
      </c>
      <c r="BC65" s="12">
        <v>110310</v>
      </c>
    </row>
    <row r="66" spans="1:55" x14ac:dyDescent="0.25">
      <c r="A66" s="4" t="s">
        <v>56</v>
      </c>
      <c r="B66" s="92">
        <v>3461000</v>
      </c>
      <c r="C66" s="87">
        <v>4788000</v>
      </c>
      <c r="D66" s="87">
        <v>2657000</v>
      </c>
      <c r="E66" s="87">
        <v>0</v>
      </c>
      <c r="F66" s="87">
        <v>229000</v>
      </c>
      <c r="G66" s="93">
        <v>11135000</v>
      </c>
      <c r="H66" s="16">
        <v>1218000</v>
      </c>
      <c r="I66" s="17">
        <v>2577000</v>
      </c>
      <c r="J66" s="17">
        <v>114000</v>
      </c>
      <c r="K66" s="17">
        <v>0</v>
      </c>
      <c r="L66" s="17">
        <v>161000</v>
      </c>
      <c r="M66" s="12">
        <v>4070000</v>
      </c>
      <c r="N66" s="16">
        <v>0</v>
      </c>
      <c r="O66" s="17">
        <v>672000</v>
      </c>
      <c r="P66" s="17">
        <v>111000</v>
      </c>
      <c r="Q66" s="17">
        <v>0</v>
      </c>
      <c r="R66" s="17">
        <v>0</v>
      </c>
      <c r="S66" s="12">
        <v>783000</v>
      </c>
      <c r="T66" s="16">
        <v>233000</v>
      </c>
      <c r="U66" s="17">
        <v>19000</v>
      </c>
      <c r="V66" s="17">
        <v>1390000</v>
      </c>
      <c r="W66" s="17">
        <v>0</v>
      </c>
      <c r="X66" s="17">
        <v>62000</v>
      </c>
      <c r="Y66" s="12">
        <v>1704000</v>
      </c>
      <c r="Z66" s="16">
        <v>0</v>
      </c>
      <c r="AA66" s="17">
        <v>66000</v>
      </c>
      <c r="AB66" s="17">
        <v>0</v>
      </c>
      <c r="AC66" s="17">
        <v>0</v>
      </c>
      <c r="AD66" s="17">
        <v>0</v>
      </c>
      <c r="AE66" s="12">
        <v>66000</v>
      </c>
      <c r="AF66" s="16">
        <v>0</v>
      </c>
      <c r="AG66" s="17">
        <v>0</v>
      </c>
      <c r="AH66" s="17">
        <v>0</v>
      </c>
      <c r="AI66" s="17">
        <v>0</v>
      </c>
      <c r="AJ66" s="17">
        <v>0</v>
      </c>
      <c r="AK66" s="12">
        <v>0</v>
      </c>
      <c r="AL66" s="16">
        <v>0</v>
      </c>
      <c r="AM66" s="17">
        <v>0</v>
      </c>
      <c r="AN66" s="17">
        <v>0</v>
      </c>
      <c r="AO66" s="17">
        <v>0</v>
      </c>
      <c r="AP66" s="17">
        <v>0</v>
      </c>
      <c r="AQ66" s="12">
        <v>0</v>
      </c>
      <c r="AR66" s="16">
        <v>0</v>
      </c>
      <c r="AS66" s="17">
        <v>0</v>
      </c>
      <c r="AT66" s="17">
        <v>0</v>
      </c>
      <c r="AU66" s="17">
        <v>0</v>
      </c>
      <c r="AV66" s="17">
        <v>0</v>
      </c>
      <c r="AW66" s="12">
        <v>0</v>
      </c>
      <c r="AX66" s="16">
        <v>2010000</v>
      </c>
      <c r="AY66" s="17">
        <v>1454000</v>
      </c>
      <c r="AZ66" s="17">
        <v>1042000</v>
      </c>
      <c r="BA66" s="17">
        <v>0</v>
      </c>
      <c r="BB66" s="17">
        <v>6000</v>
      </c>
      <c r="BC66" s="12">
        <v>4512000</v>
      </c>
    </row>
    <row r="67" spans="1:55" x14ac:dyDescent="0.25">
      <c r="A67" s="4" t="s">
        <v>57</v>
      </c>
      <c r="B67" s="92">
        <v>413182.78</v>
      </c>
      <c r="C67" s="87">
        <v>377078.24</v>
      </c>
      <c r="D67" s="87">
        <v>262286.92</v>
      </c>
      <c r="E67" s="87">
        <v>0</v>
      </c>
      <c r="F67" s="87">
        <v>1221.81</v>
      </c>
      <c r="G67" s="93">
        <v>1053769.75</v>
      </c>
      <c r="H67" s="16">
        <v>28466.55</v>
      </c>
      <c r="I67" s="17">
        <v>239796.73</v>
      </c>
      <c r="J67" s="17">
        <v>0</v>
      </c>
      <c r="K67" s="17">
        <v>0</v>
      </c>
      <c r="L67" s="17">
        <v>0</v>
      </c>
      <c r="M67" s="12">
        <v>268263.28000000003</v>
      </c>
      <c r="N67" s="16">
        <v>114185.91</v>
      </c>
      <c r="O67" s="17">
        <v>79606.48</v>
      </c>
      <c r="P67" s="17">
        <v>0</v>
      </c>
      <c r="Q67" s="17">
        <v>0</v>
      </c>
      <c r="R67" s="17">
        <v>366</v>
      </c>
      <c r="S67" s="12">
        <v>194158.39</v>
      </c>
      <c r="T67" s="16">
        <v>11185.86</v>
      </c>
      <c r="U67" s="17">
        <v>11514.92</v>
      </c>
      <c r="V67" s="17">
        <v>200521.81</v>
      </c>
      <c r="W67" s="17">
        <v>0</v>
      </c>
      <c r="X67" s="17">
        <v>0</v>
      </c>
      <c r="Y67" s="12">
        <v>223222.59</v>
      </c>
      <c r="Z67" s="16">
        <v>14145.04</v>
      </c>
      <c r="AA67" s="17">
        <v>56671.75</v>
      </c>
      <c r="AB67" s="17">
        <v>0</v>
      </c>
      <c r="AC67" s="17">
        <v>0</v>
      </c>
      <c r="AD67" s="17">
        <v>0</v>
      </c>
      <c r="AE67" s="12">
        <v>70816.790000000008</v>
      </c>
      <c r="AF67" s="16">
        <v>0</v>
      </c>
      <c r="AG67" s="17">
        <v>0</v>
      </c>
      <c r="AH67" s="17">
        <v>0</v>
      </c>
      <c r="AI67" s="17">
        <v>0</v>
      </c>
      <c r="AJ67" s="17">
        <v>0</v>
      </c>
      <c r="AK67" s="12">
        <v>0</v>
      </c>
      <c r="AL67" s="16">
        <v>0</v>
      </c>
      <c r="AM67" s="17">
        <v>0</v>
      </c>
      <c r="AN67" s="17">
        <v>0</v>
      </c>
      <c r="AO67" s="17">
        <v>0</v>
      </c>
      <c r="AP67" s="17">
        <v>0</v>
      </c>
      <c r="AQ67" s="12">
        <v>0</v>
      </c>
      <c r="AR67" s="16">
        <v>0</v>
      </c>
      <c r="AS67" s="17">
        <v>0</v>
      </c>
      <c r="AT67" s="17">
        <v>0</v>
      </c>
      <c r="AU67" s="17">
        <v>0</v>
      </c>
      <c r="AV67" s="17">
        <v>0</v>
      </c>
      <c r="AW67" s="12">
        <v>0</v>
      </c>
      <c r="AX67" s="16">
        <v>245199.42</v>
      </c>
      <c r="AY67" s="17">
        <v>-10511.640000000005</v>
      </c>
      <c r="AZ67" s="17">
        <v>61765.11</v>
      </c>
      <c r="BA67" s="17">
        <v>0</v>
      </c>
      <c r="BB67" s="17">
        <v>855.81</v>
      </c>
      <c r="BC67" s="12">
        <v>297308.7</v>
      </c>
    </row>
    <row r="68" spans="1:55" x14ac:dyDescent="0.25">
      <c r="A68" s="4" t="s">
        <v>58</v>
      </c>
      <c r="B68" s="92">
        <v>1724824</v>
      </c>
      <c r="C68" s="87">
        <v>1722991</v>
      </c>
      <c r="D68" s="87">
        <v>0</v>
      </c>
      <c r="E68" s="87">
        <v>0</v>
      </c>
      <c r="F68" s="87">
        <v>70152</v>
      </c>
      <c r="G68" s="93">
        <v>3517967</v>
      </c>
      <c r="H68" s="16">
        <v>150338</v>
      </c>
      <c r="I68" s="17">
        <v>1147888</v>
      </c>
      <c r="J68" s="17">
        <v>0</v>
      </c>
      <c r="K68" s="17">
        <v>0</v>
      </c>
      <c r="L68" s="17">
        <v>27956</v>
      </c>
      <c r="M68" s="12">
        <v>1326182</v>
      </c>
      <c r="N68" s="16">
        <v>0</v>
      </c>
      <c r="O68" s="17">
        <v>0</v>
      </c>
      <c r="P68" s="17">
        <v>0</v>
      </c>
      <c r="Q68" s="17">
        <v>0</v>
      </c>
      <c r="R68" s="17">
        <v>0</v>
      </c>
      <c r="S68" s="12">
        <v>0</v>
      </c>
      <c r="T68" s="16">
        <v>164788</v>
      </c>
      <c r="U68" s="17">
        <v>311490</v>
      </c>
      <c r="V68" s="17">
        <v>0</v>
      </c>
      <c r="W68" s="17">
        <v>0</v>
      </c>
      <c r="X68" s="17">
        <v>3399</v>
      </c>
      <c r="Y68" s="12">
        <v>479677</v>
      </c>
      <c r="Z68" s="16">
        <v>0</v>
      </c>
      <c r="AA68" s="17">
        <v>0</v>
      </c>
      <c r="AB68" s="17">
        <v>0</v>
      </c>
      <c r="AC68" s="17">
        <v>0</v>
      </c>
      <c r="AD68" s="17">
        <v>0</v>
      </c>
      <c r="AE68" s="12">
        <v>0</v>
      </c>
      <c r="AF68" s="16">
        <v>0</v>
      </c>
      <c r="AG68" s="17">
        <v>0</v>
      </c>
      <c r="AH68" s="17">
        <v>0</v>
      </c>
      <c r="AI68" s="17">
        <v>0</v>
      </c>
      <c r="AJ68" s="17">
        <v>0</v>
      </c>
      <c r="AK68" s="12">
        <v>0</v>
      </c>
      <c r="AL68" s="16">
        <v>0</v>
      </c>
      <c r="AM68" s="17">
        <v>0</v>
      </c>
      <c r="AN68" s="17">
        <v>0</v>
      </c>
      <c r="AO68" s="17">
        <v>0</v>
      </c>
      <c r="AP68" s="17">
        <v>0</v>
      </c>
      <c r="AQ68" s="12">
        <v>0</v>
      </c>
      <c r="AR68" s="16">
        <v>0</v>
      </c>
      <c r="AS68" s="17">
        <v>0</v>
      </c>
      <c r="AT68" s="17">
        <v>0</v>
      </c>
      <c r="AU68" s="17">
        <v>0</v>
      </c>
      <c r="AV68" s="17">
        <v>0</v>
      </c>
      <c r="AW68" s="12">
        <v>0</v>
      </c>
      <c r="AX68" s="16">
        <v>1409698</v>
      </c>
      <c r="AY68" s="17">
        <v>263613</v>
      </c>
      <c r="AZ68" s="17">
        <v>0</v>
      </c>
      <c r="BA68" s="17">
        <v>0</v>
      </c>
      <c r="BB68" s="17">
        <v>38797</v>
      </c>
      <c r="BC68" s="12">
        <v>1712108</v>
      </c>
    </row>
    <row r="69" spans="1:55" x14ac:dyDescent="0.25">
      <c r="A69" s="4" t="s">
        <v>59</v>
      </c>
      <c r="B69" s="92">
        <v>568581</v>
      </c>
      <c r="C69" s="87">
        <v>995833</v>
      </c>
      <c r="D69" s="87">
        <v>22887</v>
      </c>
      <c r="E69" s="87">
        <v>0</v>
      </c>
      <c r="F69" s="87">
        <v>0</v>
      </c>
      <c r="G69" s="93">
        <v>1587301</v>
      </c>
      <c r="H69" s="16">
        <v>264464</v>
      </c>
      <c r="I69" s="17">
        <v>379116</v>
      </c>
      <c r="J69" s="17">
        <v>0</v>
      </c>
      <c r="K69" s="17">
        <v>0</v>
      </c>
      <c r="L69" s="17">
        <v>0</v>
      </c>
      <c r="M69" s="12">
        <v>643580</v>
      </c>
      <c r="N69" s="16">
        <v>97110</v>
      </c>
      <c r="O69" s="17">
        <v>232375</v>
      </c>
      <c r="P69" s="17">
        <v>0</v>
      </c>
      <c r="Q69" s="17">
        <v>0</v>
      </c>
      <c r="R69" s="17">
        <v>0</v>
      </c>
      <c r="S69" s="12">
        <v>329485</v>
      </c>
      <c r="T69" s="16">
        <v>80702</v>
      </c>
      <c r="U69" s="17">
        <v>195291</v>
      </c>
      <c r="V69" s="17">
        <v>0</v>
      </c>
      <c r="W69" s="17">
        <v>0</v>
      </c>
      <c r="X69" s="17">
        <v>0</v>
      </c>
      <c r="Y69" s="12">
        <v>275993</v>
      </c>
      <c r="Z69" s="16">
        <v>0</v>
      </c>
      <c r="AA69" s="17">
        <v>6035</v>
      </c>
      <c r="AB69" s="17">
        <v>0</v>
      </c>
      <c r="AC69" s="17">
        <v>0</v>
      </c>
      <c r="AD69" s="17">
        <v>0</v>
      </c>
      <c r="AE69" s="12">
        <v>6035</v>
      </c>
      <c r="AF69" s="16">
        <v>0</v>
      </c>
      <c r="AG69" s="17">
        <v>0</v>
      </c>
      <c r="AH69" s="17">
        <v>0</v>
      </c>
      <c r="AI69" s="17">
        <v>0</v>
      </c>
      <c r="AJ69" s="17">
        <v>0</v>
      </c>
      <c r="AK69" s="12">
        <v>0</v>
      </c>
      <c r="AL69" s="16">
        <v>0</v>
      </c>
      <c r="AM69" s="17">
        <v>10000</v>
      </c>
      <c r="AN69" s="17">
        <v>0</v>
      </c>
      <c r="AO69" s="17">
        <v>0</v>
      </c>
      <c r="AP69" s="17">
        <v>0</v>
      </c>
      <c r="AQ69" s="12">
        <v>10000</v>
      </c>
      <c r="AR69" s="16">
        <v>0</v>
      </c>
      <c r="AS69" s="17">
        <v>0</v>
      </c>
      <c r="AT69" s="17">
        <v>0</v>
      </c>
      <c r="AU69" s="17">
        <v>0</v>
      </c>
      <c r="AV69" s="17">
        <v>0</v>
      </c>
      <c r="AW69" s="12">
        <v>0</v>
      </c>
      <c r="AX69" s="16">
        <v>126305</v>
      </c>
      <c r="AY69" s="17">
        <v>173016</v>
      </c>
      <c r="AZ69" s="17">
        <v>22887</v>
      </c>
      <c r="BA69" s="17">
        <v>0</v>
      </c>
      <c r="BB69" s="17">
        <v>0</v>
      </c>
      <c r="BC69" s="12">
        <v>322208</v>
      </c>
    </row>
    <row r="70" spans="1:55" x14ac:dyDescent="0.25">
      <c r="A70" s="4" t="s">
        <v>60</v>
      </c>
      <c r="B70" s="92">
        <v>248368.75099657796</v>
      </c>
      <c r="C70" s="87">
        <v>453467.8652</v>
      </c>
      <c r="D70" s="87">
        <v>62631.226603718715</v>
      </c>
      <c r="E70" s="87">
        <v>0</v>
      </c>
      <c r="F70" s="87">
        <v>2921.1424000000002</v>
      </c>
      <c r="G70" s="93">
        <v>767388.98520029674</v>
      </c>
      <c r="H70" s="16">
        <v>241810.20453937797</v>
      </c>
      <c r="I70" s="17">
        <v>322167.54759999999</v>
      </c>
      <c r="J70" s="17">
        <v>13334.256801859359</v>
      </c>
      <c r="K70" s="17">
        <v>0</v>
      </c>
      <c r="L70" s="17">
        <v>1460.5712000000001</v>
      </c>
      <c r="M70" s="12">
        <v>578772.58014123735</v>
      </c>
      <c r="N70" s="16">
        <v>4918.9098428999996</v>
      </c>
      <c r="O70" s="17">
        <v>15290.9882</v>
      </c>
      <c r="P70" s="17">
        <v>3467.6398513945187</v>
      </c>
      <c r="Q70" s="17">
        <v>0</v>
      </c>
      <c r="R70" s="17">
        <v>1095.4284</v>
      </c>
      <c r="S70" s="12">
        <v>24772.966294294518</v>
      </c>
      <c r="T70" s="16">
        <v>1639.6366143</v>
      </c>
      <c r="U70" s="17">
        <v>116009.3294</v>
      </c>
      <c r="V70" s="17">
        <v>45829.329950464838</v>
      </c>
      <c r="W70" s="17">
        <v>0</v>
      </c>
      <c r="X70" s="17">
        <v>365.14280000000002</v>
      </c>
      <c r="Y70" s="12">
        <v>163843.43876476484</v>
      </c>
      <c r="Z70" s="16">
        <v>0</v>
      </c>
      <c r="AA70" s="17">
        <v>0</v>
      </c>
      <c r="AB70" s="17">
        <v>0</v>
      </c>
      <c r="AC70" s="17">
        <v>0</v>
      </c>
      <c r="AD70" s="17">
        <v>0</v>
      </c>
      <c r="AE70" s="12">
        <v>0</v>
      </c>
      <c r="AF70" s="16">
        <v>0</v>
      </c>
      <c r="AG70" s="17">
        <v>0</v>
      </c>
      <c r="AH70" s="17">
        <v>0</v>
      </c>
      <c r="AI70" s="17">
        <v>0</v>
      </c>
      <c r="AJ70" s="17">
        <v>0</v>
      </c>
      <c r="AK70" s="12">
        <v>0</v>
      </c>
      <c r="AL70" s="16">
        <v>0</v>
      </c>
      <c r="AM70" s="17">
        <v>0</v>
      </c>
      <c r="AN70" s="17">
        <v>0</v>
      </c>
      <c r="AO70" s="17">
        <v>0</v>
      </c>
      <c r="AP70" s="17">
        <v>0</v>
      </c>
      <c r="AQ70" s="12">
        <v>0</v>
      </c>
      <c r="AR70" s="16">
        <v>0</v>
      </c>
      <c r="AS70" s="17">
        <v>0</v>
      </c>
      <c r="AT70" s="17">
        <v>0</v>
      </c>
      <c r="AU70" s="17">
        <v>0</v>
      </c>
      <c r="AV70" s="17">
        <v>0</v>
      </c>
      <c r="AW70" s="12">
        <v>0</v>
      </c>
      <c r="AX70" s="16">
        <v>0</v>
      </c>
      <c r="AY70" s="17">
        <v>0</v>
      </c>
      <c r="AZ70" s="17">
        <v>0</v>
      </c>
      <c r="BA70" s="17">
        <v>0</v>
      </c>
      <c r="BB70" s="17">
        <v>0</v>
      </c>
      <c r="BC70" s="12">
        <v>0</v>
      </c>
    </row>
    <row r="71" spans="1:55" x14ac:dyDescent="0.25">
      <c r="A71" s="4" t="s">
        <v>61</v>
      </c>
      <c r="B71" s="92">
        <v>996570</v>
      </c>
      <c r="C71" s="87">
        <v>2007603.0599999996</v>
      </c>
      <c r="D71" s="87">
        <v>337917</v>
      </c>
      <c r="E71" s="87">
        <v>0</v>
      </c>
      <c r="F71" s="87">
        <v>10605</v>
      </c>
      <c r="G71" s="93">
        <v>3352695.0599999996</v>
      </c>
      <c r="H71" s="16">
        <v>443833</v>
      </c>
      <c r="I71" s="17">
        <v>738524.6</v>
      </c>
      <c r="J71" s="17">
        <v>1</v>
      </c>
      <c r="K71" s="17">
        <v>0</v>
      </c>
      <c r="L71" s="17">
        <v>8291</v>
      </c>
      <c r="M71" s="12">
        <v>1190649.6000000001</v>
      </c>
      <c r="N71" s="16">
        <v>0</v>
      </c>
      <c r="O71" s="17">
        <v>0</v>
      </c>
      <c r="P71" s="17">
        <v>0</v>
      </c>
      <c r="Q71" s="17">
        <v>0</v>
      </c>
      <c r="R71" s="17">
        <v>0</v>
      </c>
      <c r="S71" s="12">
        <v>0</v>
      </c>
      <c r="T71" s="16">
        <v>60387</v>
      </c>
      <c r="U71" s="17">
        <v>590166.15999999992</v>
      </c>
      <c r="V71" s="17">
        <v>334545</v>
      </c>
      <c r="W71" s="17">
        <v>0</v>
      </c>
      <c r="X71" s="17">
        <v>0</v>
      </c>
      <c r="Y71" s="12">
        <v>985098.15999999992</v>
      </c>
      <c r="Z71" s="16">
        <v>0</v>
      </c>
      <c r="AA71" s="17">
        <v>0</v>
      </c>
      <c r="AB71" s="17">
        <v>0</v>
      </c>
      <c r="AC71" s="17">
        <v>0</v>
      </c>
      <c r="AD71" s="17">
        <v>0</v>
      </c>
      <c r="AE71" s="12">
        <v>0</v>
      </c>
      <c r="AF71" s="16">
        <v>0</v>
      </c>
      <c r="AG71" s="17">
        <v>0</v>
      </c>
      <c r="AH71" s="17">
        <v>0</v>
      </c>
      <c r="AI71" s="17">
        <v>0</v>
      </c>
      <c r="AJ71" s="17">
        <v>0</v>
      </c>
      <c r="AK71" s="12">
        <v>0</v>
      </c>
      <c r="AL71" s="16">
        <v>455</v>
      </c>
      <c r="AM71" s="17">
        <v>378703</v>
      </c>
      <c r="AN71" s="17">
        <v>0</v>
      </c>
      <c r="AO71" s="17">
        <v>0</v>
      </c>
      <c r="AP71" s="17">
        <v>0</v>
      </c>
      <c r="AQ71" s="12">
        <v>379158</v>
      </c>
      <c r="AR71" s="16">
        <v>0</v>
      </c>
      <c r="AS71" s="17">
        <v>0</v>
      </c>
      <c r="AT71" s="17">
        <v>0</v>
      </c>
      <c r="AU71" s="17">
        <v>0</v>
      </c>
      <c r="AV71" s="17">
        <v>0</v>
      </c>
      <c r="AW71" s="12">
        <v>0</v>
      </c>
      <c r="AX71" s="16">
        <v>491895</v>
      </c>
      <c r="AY71" s="17">
        <v>300209.29999999993</v>
      </c>
      <c r="AZ71" s="17">
        <v>3371</v>
      </c>
      <c r="BA71" s="17">
        <v>0</v>
      </c>
      <c r="BB71" s="17">
        <v>2314</v>
      </c>
      <c r="BC71" s="12">
        <v>797789.29999999993</v>
      </c>
    </row>
    <row r="72" spans="1:55" x14ac:dyDescent="0.25">
      <c r="A72" s="4" t="s">
        <v>62</v>
      </c>
      <c r="B72" s="92">
        <v>335055</v>
      </c>
      <c r="C72" s="87">
        <v>257540</v>
      </c>
      <c r="D72" s="87">
        <v>96902</v>
      </c>
      <c r="E72" s="87">
        <v>0</v>
      </c>
      <c r="F72" s="87">
        <v>43950</v>
      </c>
      <c r="G72" s="93">
        <v>733447</v>
      </c>
      <c r="H72" s="16">
        <v>181068</v>
      </c>
      <c r="I72" s="17">
        <v>125905</v>
      </c>
      <c r="J72" s="17">
        <v>0</v>
      </c>
      <c r="K72" s="17">
        <v>0</v>
      </c>
      <c r="L72" s="17">
        <v>11907</v>
      </c>
      <c r="M72" s="12">
        <v>318880</v>
      </c>
      <c r="N72" s="16">
        <v>15837</v>
      </c>
      <c r="O72" s="17">
        <v>48531</v>
      </c>
      <c r="P72" s="17">
        <v>0</v>
      </c>
      <c r="Q72" s="17">
        <v>0</v>
      </c>
      <c r="R72" s="17">
        <v>31881</v>
      </c>
      <c r="S72" s="12">
        <v>96249</v>
      </c>
      <c r="T72" s="16">
        <v>138150</v>
      </c>
      <c r="U72" s="17">
        <v>83104</v>
      </c>
      <c r="V72" s="17">
        <v>96902</v>
      </c>
      <c r="W72" s="17">
        <v>0</v>
      </c>
      <c r="X72" s="17">
        <v>162</v>
      </c>
      <c r="Y72" s="12">
        <v>318318</v>
      </c>
      <c r="Z72" s="16">
        <v>0</v>
      </c>
      <c r="AA72" s="17">
        <v>0</v>
      </c>
      <c r="AB72" s="17">
        <v>0</v>
      </c>
      <c r="AC72" s="17">
        <v>0</v>
      </c>
      <c r="AD72" s="17">
        <v>0</v>
      </c>
      <c r="AE72" s="12">
        <v>0</v>
      </c>
      <c r="AF72" s="16">
        <v>0</v>
      </c>
      <c r="AG72" s="17">
        <v>0</v>
      </c>
      <c r="AH72" s="17">
        <v>0</v>
      </c>
      <c r="AI72" s="17">
        <v>0</v>
      </c>
      <c r="AJ72" s="17">
        <v>0</v>
      </c>
      <c r="AK72" s="12">
        <v>0</v>
      </c>
      <c r="AL72" s="16">
        <v>0</v>
      </c>
      <c r="AM72" s="17">
        <v>0</v>
      </c>
      <c r="AN72" s="17">
        <v>0</v>
      </c>
      <c r="AO72" s="17">
        <v>0</v>
      </c>
      <c r="AP72" s="17">
        <v>0</v>
      </c>
      <c r="AQ72" s="12">
        <v>0</v>
      </c>
      <c r="AR72" s="16">
        <v>0</v>
      </c>
      <c r="AS72" s="17">
        <v>0</v>
      </c>
      <c r="AT72" s="17">
        <v>0</v>
      </c>
      <c r="AU72" s="17">
        <v>0</v>
      </c>
      <c r="AV72" s="17">
        <v>0</v>
      </c>
      <c r="AW72" s="12">
        <v>0</v>
      </c>
      <c r="AX72" s="16">
        <v>0</v>
      </c>
      <c r="AY72" s="17">
        <v>0</v>
      </c>
      <c r="AZ72" s="17">
        <v>0</v>
      </c>
      <c r="BA72" s="17">
        <v>0</v>
      </c>
      <c r="BB72" s="17">
        <v>0</v>
      </c>
      <c r="BC72" s="12">
        <v>0</v>
      </c>
    </row>
    <row r="73" spans="1:55" x14ac:dyDescent="0.25">
      <c r="A73" s="4" t="s">
        <v>63</v>
      </c>
      <c r="B73" s="92">
        <v>598460.87</v>
      </c>
      <c r="C73" s="87">
        <v>573555.97</v>
      </c>
      <c r="D73" s="87">
        <v>0</v>
      </c>
      <c r="E73" s="87">
        <v>0</v>
      </c>
      <c r="F73" s="87">
        <v>438.68</v>
      </c>
      <c r="G73" s="93">
        <v>1172455.52</v>
      </c>
      <c r="H73" s="16">
        <v>357672.85</v>
      </c>
      <c r="I73" s="17">
        <v>334890.5</v>
      </c>
      <c r="J73" s="17">
        <v>0</v>
      </c>
      <c r="K73" s="17">
        <v>0</v>
      </c>
      <c r="L73" s="17">
        <v>0</v>
      </c>
      <c r="M73" s="12">
        <v>692563.35</v>
      </c>
      <c r="N73" s="16">
        <v>0</v>
      </c>
      <c r="O73" s="17">
        <v>99624.72</v>
      </c>
      <c r="P73" s="17">
        <v>0</v>
      </c>
      <c r="Q73" s="17">
        <v>0</v>
      </c>
      <c r="R73" s="17">
        <v>0</v>
      </c>
      <c r="S73" s="12">
        <v>99624.72</v>
      </c>
      <c r="T73" s="16">
        <v>0</v>
      </c>
      <c r="U73" s="17">
        <v>0</v>
      </c>
      <c r="V73" s="17">
        <v>0</v>
      </c>
      <c r="W73" s="17">
        <v>0</v>
      </c>
      <c r="X73" s="17">
        <v>0</v>
      </c>
      <c r="Y73" s="12">
        <v>0</v>
      </c>
      <c r="Z73" s="16">
        <v>0</v>
      </c>
      <c r="AA73" s="17">
        <v>0</v>
      </c>
      <c r="AB73" s="17">
        <v>0</v>
      </c>
      <c r="AC73" s="17">
        <v>0</v>
      </c>
      <c r="AD73" s="17">
        <v>0</v>
      </c>
      <c r="AE73" s="12">
        <v>0</v>
      </c>
      <c r="AF73" s="16">
        <v>0</v>
      </c>
      <c r="AG73" s="17">
        <v>0</v>
      </c>
      <c r="AH73" s="17">
        <v>0</v>
      </c>
      <c r="AI73" s="17">
        <v>0</v>
      </c>
      <c r="AJ73" s="17">
        <v>0</v>
      </c>
      <c r="AK73" s="12">
        <v>0</v>
      </c>
      <c r="AL73" s="16">
        <v>0</v>
      </c>
      <c r="AM73" s="17">
        <v>0</v>
      </c>
      <c r="AN73" s="17">
        <v>0</v>
      </c>
      <c r="AO73" s="17">
        <v>0</v>
      </c>
      <c r="AP73" s="17">
        <v>0</v>
      </c>
      <c r="AQ73" s="12">
        <v>0</v>
      </c>
      <c r="AR73" s="16">
        <v>0</v>
      </c>
      <c r="AS73" s="17">
        <v>0</v>
      </c>
      <c r="AT73" s="17">
        <v>0</v>
      </c>
      <c r="AU73" s="17">
        <v>0</v>
      </c>
      <c r="AV73" s="17">
        <v>0</v>
      </c>
      <c r="AW73" s="12">
        <v>0</v>
      </c>
      <c r="AX73" s="16">
        <v>240788.02</v>
      </c>
      <c r="AY73" s="17">
        <v>139040.75</v>
      </c>
      <c r="AZ73" s="17">
        <v>0</v>
      </c>
      <c r="BA73" s="17">
        <v>0</v>
      </c>
      <c r="BB73" s="17">
        <v>438.68</v>
      </c>
      <c r="BC73" s="12">
        <v>380267.45</v>
      </c>
    </row>
    <row r="74" spans="1:55" x14ac:dyDescent="0.25">
      <c r="A74" s="4" t="s">
        <v>64</v>
      </c>
      <c r="B74" s="92">
        <v>26494</v>
      </c>
      <c r="C74" s="87">
        <v>245569</v>
      </c>
      <c r="D74" s="87">
        <v>0</v>
      </c>
      <c r="E74" s="87">
        <v>0</v>
      </c>
      <c r="F74" s="87">
        <v>0</v>
      </c>
      <c r="G74" s="93">
        <v>272063</v>
      </c>
      <c r="H74" s="16">
        <v>24105</v>
      </c>
      <c r="I74" s="17">
        <v>206774</v>
      </c>
      <c r="J74" s="17">
        <v>0</v>
      </c>
      <c r="K74" s="17">
        <v>0</v>
      </c>
      <c r="L74" s="17">
        <v>0</v>
      </c>
      <c r="M74" s="12">
        <v>230879</v>
      </c>
      <c r="N74" s="16">
        <v>1813</v>
      </c>
      <c r="O74" s="17">
        <v>9554</v>
      </c>
      <c r="P74" s="17">
        <v>0</v>
      </c>
      <c r="Q74" s="17">
        <v>0</v>
      </c>
      <c r="R74" s="17">
        <v>0</v>
      </c>
      <c r="S74" s="12">
        <v>11367</v>
      </c>
      <c r="T74" s="16">
        <v>576</v>
      </c>
      <c r="U74" s="17">
        <v>123</v>
      </c>
      <c r="V74" s="17">
        <v>0</v>
      </c>
      <c r="W74" s="17">
        <v>0</v>
      </c>
      <c r="X74" s="17">
        <v>0</v>
      </c>
      <c r="Y74" s="12">
        <v>699</v>
      </c>
      <c r="Z74" s="16">
        <v>0</v>
      </c>
      <c r="AA74" s="17">
        <v>0</v>
      </c>
      <c r="AB74" s="17">
        <v>0</v>
      </c>
      <c r="AC74" s="17">
        <v>0</v>
      </c>
      <c r="AD74" s="17">
        <v>0</v>
      </c>
      <c r="AE74" s="12">
        <v>0</v>
      </c>
      <c r="AF74" s="16">
        <v>0</v>
      </c>
      <c r="AG74" s="17">
        <v>0</v>
      </c>
      <c r="AH74" s="17">
        <v>0</v>
      </c>
      <c r="AI74" s="17">
        <v>0</v>
      </c>
      <c r="AJ74" s="17">
        <v>0</v>
      </c>
      <c r="AK74" s="12">
        <v>0</v>
      </c>
      <c r="AL74" s="16">
        <v>0</v>
      </c>
      <c r="AM74" s="17">
        <v>29118</v>
      </c>
      <c r="AN74" s="17">
        <v>0</v>
      </c>
      <c r="AO74" s="17">
        <v>0</v>
      </c>
      <c r="AP74" s="17">
        <v>0</v>
      </c>
      <c r="AQ74" s="12">
        <v>29118</v>
      </c>
      <c r="AR74" s="16">
        <v>0</v>
      </c>
      <c r="AS74" s="17">
        <v>0</v>
      </c>
      <c r="AT74" s="17">
        <v>0</v>
      </c>
      <c r="AU74" s="17">
        <v>0</v>
      </c>
      <c r="AV74" s="17">
        <v>0</v>
      </c>
      <c r="AW74" s="12">
        <v>0</v>
      </c>
      <c r="AX74" s="16">
        <v>0</v>
      </c>
      <c r="AY74" s="17">
        <v>0</v>
      </c>
      <c r="AZ74" s="17">
        <v>0</v>
      </c>
      <c r="BA74" s="17">
        <v>0</v>
      </c>
      <c r="BB74" s="17">
        <v>0</v>
      </c>
      <c r="BC74" s="12">
        <v>0</v>
      </c>
    </row>
    <row r="75" spans="1:55" x14ac:dyDescent="0.25">
      <c r="A75" s="4" t="s">
        <v>65</v>
      </c>
      <c r="B75" s="92">
        <v>2605845.4000000004</v>
      </c>
      <c r="C75" s="87">
        <v>1964604.21</v>
      </c>
      <c r="D75" s="87">
        <v>903569.06</v>
      </c>
      <c r="E75" s="87">
        <v>0</v>
      </c>
      <c r="F75" s="87">
        <v>345.5</v>
      </c>
      <c r="G75" s="93">
        <v>5474364.1699999999</v>
      </c>
      <c r="H75" s="16">
        <v>1668320.96</v>
      </c>
      <c r="I75" s="17">
        <v>798419.72</v>
      </c>
      <c r="J75" s="17">
        <v>0</v>
      </c>
      <c r="K75" s="17">
        <v>0</v>
      </c>
      <c r="L75" s="17">
        <v>0</v>
      </c>
      <c r="M75" s="12">
        <v>2466740.6799999997</v>
      </c>
      <c r="N75" s="16">
        <v>62946.04</v>
      </c>
      <c r="O75" s="17">
        <v>275045.71000000002</v>
      </c>
      <c r="P75" s="17">
        <v>0</v>
      </c>
      <c r="Q75" s="17">
        <v>0</v>
      </c>
      <c r="R75" s="17">
        <v>345.5</v>
      </c>
      <c r="S75" s="12">
        <v>338337.25</v>
      </c>
      <c r="T75" s="16">
        <v>304381.5</v>
      </c>
      <c r="U75" s="17">
        <v>486895.99</v>
      </c>
      <c r="V75" s="17">
        <v>903569.06</v>
      </c>
      <c r="W75" s="17">
        <v>0</v>
      </c>
      <c r="X75" s="17">
        <v>0</v>
      </c>
      <c r="Y75" s="12">
        <v>1694846.55</v>
      </c>
      <c r="Z75" s="16">
        <v>27794.6</v>
      </c>
      <c r="AA75" s="17">
        <v>31082.43</v>
      </c>
      <c r="AB75" s="17">
        <v>0</v>
      </c>
      <c r="AC75" s="17">
        <v>0</v>
      </c>
      <c r="AD75" s="17">
        <v>0</v>
      </c>
      <c r="AE75" s="12">
        <v>58877.03</v>
      </c>
      <c r="AF75" s="16">
        <v>0</v>
      </c>
      <c r="AG75" s="17">
        <v>0</v>
      </c>
      <c r="AH75" s="17">
        <v>0</v>
      </c>
      <c r="AI75" s="17">
        <v>0</v>
      </c>
      <c r="AJ75" s="17">
        <v>0</v>
      </c>
      <c r="AK75" s="12">
        <v>0</v>
      </c>
      <c r="AL75" s="16">
        <v>0</v>
      </c>
      <c r="AM75" s="17">
        <v>0</v>
      </c>
      <c r="AN75" s="17">
        <v>0</v>
      </c>
      <c r="AO75" s="17">
        <v>0</v>
      </c>
      <c r="AP75" s="17">
        <v>0</v>
      </c>
      <c r="AQ75" s="12">
        <v>0</v>
      </c>
      <c r="AR75" s="16">
        <v>0</v>
      </c>
      <c r="AS75" s="17">
        <v>204993.11</v>
      </c>
      <c r="AT75" s="17">
        <v>0</v>
      </c>
      <c r="AU75" s="17">
        <v>0</v>
      </c>
      <c r="AV75" s="17">
        <v>0</v>
      </c>
      <c r="AW75" s="12">
        <v>204993.11</v>
      </c>
      <c r="AX75" s="16">
        <v>542402.30000000005</v>
      </c>
      <c r="AY75" s="17">
        <v>168167.25</v>
      </c>
      <c r="AZ75" s="17">
        <v>0</v>
      </c>
      <c r="BA75" s="17">
        <v>0</v>
      </c>
      <c r="BB75" s="17">
        <v>0</v>
      </c>
      <c r="BC75" s="12">
        <v>710569.55</v>
      </c>
    </row>
    <row r="76" spans="1:55" x14ac:dyDescent="0.25">
      <c r="A76" s="4" t="s">
        <v>66</v>
      </c>
      <c r="B76" s="92">
        <v>585563.8850822089</v>
      </c>
      <c r="C76" s="87">
        <v>232712.74521264204</v>
      </c>
      <c r="D76" s="87">
        <v>883004.47050286236</v>
      </c>
      <c r="E76" s="87">
        <v>0</v>
      </c>
      <c r="F76" s="87">
        <v>0</v>
      </c>
      <c r="G76" s="93">
        <v>1701281.1007977133</v>
      </c>
      <c r="H76" s="16">
        <v>243420.32719841355</v>
      </c>
      <c r="I76" s="17">
        <v>92725.707584541888</v>
      </c>
      <c r="J76" s="17">
        <v>0</v>
      </c>
      <c r="K76" s="17">
        <v>0</v>
      </c>
      <c r="L76" s="17">
        <v>0</v>
      </c>
      <c r="M76" s="12">
        <v>336146.03478295542</v>
      </c>
      <c r="N76" s="16">
        <v>103077.05</v>
      </c>
      <c r="O76" s="17">
        <v>2021.67</v>
      </c>
      <c r="P76" s="17">
        <v>0</v>
      </c>
      <c r="Q76" s="17">
        <v>0</v>
      </c>
      <c r="R76" s="17">
        <v>0</v>
      </c>
      <c r="S76" s="12">
        <v>105098.72</v>
      </c>
      <c r="T76" s="16">
        <v>209303.99273280581</v>
      </c>
      <c r="U76" s="17">
        <v>124492.990062367</v>
      </c>
      <c r="V76" s="17">
        <v>866462.52982752246</v>
      </c>
      <c r="W76" s="17">
        <v>0</v>
      </c>
      <c r="X76" s="17">
        <v>0</v>
      </c>
      <c r="Y76" s="12">
        <v>1200259.5126226954</v>
      </c>
      <c r="Z76" s="16">
        <v>0</v>
      </c>
      <c r="AA76" s="17">
        <v>0</v>
      </c>
      <c r="AB76" s="17">
        <v>0</v>
      </c>
      <c r="AC76" s="17">
        <v>0</v>
      </c>
      <c r="AD76" s="17">
        <v>0</v>
      </c>
      <c r="AE76" s="12">
        <v>0</v>
      </c>
      <c r="AF76" s="16">
        <v>0</v>
      </c>
      <c r="AG76" s="17">
        <v>0</v>
      </c>
      <c r="AH76" s="17">
        <v>0</v>
      </c>
      <c r="AI76" s="17">
        <v>0</v>
      </c>
      <c r="AJ76" s="17">
        <v>0</v>
      </c>
      <c r="AK76" s="12">
        <v>0</v>
      </c>
      <c r="AL76" s="16">
        <v>0</v>
      </c>
      <c r="AM76" s="17">
        <v>0</v>
      </c>
      <c r="AN76" s="17">
        <v>0</v>
      </c>
      <c r="AO76" s="17">
        <v>0</v>
      </c>
      <c r="AP76" s="17">
        <v>0</v>
      </c>
      <c r="AQ76" s="12">
        <v>0</v>
      </c>
      <c r="AR76" s="16">
        <v>0</v>
      </c>
      <c r="AS76" s="17">
        <v>0</v>
      </c>
      <c r="AT76" s="17">
        <v>0</v>
      </c>
      <c r="AU76" s="17">
        <v>0</v>
      </c>
      <c r="AV76" s="17">
        <v>0</v>
      </c>
      <c r="AW76" s="12">
        <v>0</v>
      </c>
      <c r="AX76" s="16">
        <v>29762.515150989486</v>
      </c>
      <c r="AY76" s="17">
        <v>13472.377565733144</v>
      </c>
      <c r="AZ76" s="17">
        <v>16541.940675339931</v>
      </c>
      <c r="BA76" s="17">
        <v>0</v>
      </c>
      <c r="BB76" s="17">
        <v>0</v>
      </c>
      <c r="BC76" s="12">
        <v>59776.833392062559</v>
      </c>
    </row>
    <row r="77" spans="1:55" x14ac:dyDescent="0.25">
      <c r="A77" s="4" t="s">
        <v>67</v>
      </c>
      <c r="B77" s="92">
        <v>60970</v>
      </c>
      <c r="C77" s="87">
        <v>82838</v>
      </c>
      <c r="D77" s="87">
        <v>2430</v>
      </c>
      <c r="E77" s="87">
        <v>679</v>
      </c>
      <c r="F77" s="87">
        <v>0</v>
      </c>
      <c r="G77" s="93">
        <v>146917</v>
      </c>
      <c r="H77" s="16">
        <v>60970</v>
      </c>
      <c r="I77" s="17">
        <v>7624</v>
      </c>
      <c r="J77" s="17">
        <v>0</v>
      </c>
      <c r="K77" s="17">
        <v>0</v>
      </c>
      <c r="L77" s="17">
        <v>0</v>
      </c>
      <c r="M77" s="12">
        <v>68594</v>
      </c>
      <c r="N77" s="16">
        <v>0</v>
      </c>
      <c r="O77" s="17">
        <v>19763</v>
      </c>
      <c r="P77" s="17">
        <v>2430</v>
      </c>
      <c r="Q77" s="17">
        <v>0</v>
      </c>
      <c r="R77" s="17">
        <v>0</v>
      </c>
      <c r="S77" s="12">
        <v>22193</v>
      </c>
      <c r="T77" s="16">
        <v>0</v>
      </c>
      <c r="U77" s="17">
        <v>21351</v>
      </c>
      <c r="V77" s="17">
        <v>0</v>
      </c>
      <c r="W77" s="17">
        <v>0</v>
      </c>
      <c r="X77" s="17">
        <v>0</v>
      </c>
      <c r="Y77" s="12">
        <v>21351</v>
      </c>
      <c r="Z77" s="16">
        <v>0</v>
      </c>
      <c r="AA77" s="17">
        <v>29959</v>
      </c>
      <c r="AB77" s="17">
        <v>0</v>
      </c>
      <c r="AC77" s="17">
        <v>0</v>
      </c>
      <c r="AD77" s="17">
        <v>0</v>
      </c>
      <c r="AE77" s="12">
        <v>29959</v>
      </c>
      <c r="AF77" s="16">
        <v>0</v>
      </c>
      <c r="AG77" s="17">
        <v>0</v>
      </c>
      <c r="AH77" s="17">
        <v>0</v>
      </c>
      <c r="AI77" s="17">
        <v>0</v>
      </c>
      <c r="AJ77" s="17">
        <v>0</v>
      </c>
      <c r="AK77" s="12">
        <v>0</v>
      </c>
      <c r="AL77" s="16">
        <v>0</v>
      </c>
      <c r="AM77" s="17">
        <v>0</v>
      </c>
      <c r="AN77" s="17">
        <v>0</v>
      </c>
      <c r="AO77" s="17">
        <v>679</v>
      </c>
      <c r="AP77" s="17">
        <v>0</v>
      </c>
      <c r="AQ77" s="12">
        <v>679</v>
      </c>
      <c r="AR77" s="16">
        <v>0</v>
      </c>
      <c r="AS77" s="17">
        <v>0</v>
      </c>
      <c r="AT77" s="17">
        <v>0</v>
      </c>
      <c r="AU77" s="17">
        <v>0</v>
      </c>
      <c r="AV77" s="17">
        <v>0</v>
      </c>
      <c r="AW77" s="12">
        <v>0</v>
      </c>
      <c r="AX77" s="16">
        <v>0</v>
      </c>
      <c r="AY77" s="17">
        <v>4141</v>
      </c>
      <c r="AZ77" s="17">
        <v>0</v>
      </c>
      <c r="BA77" s="17">
        <v>0</v>
      </c>
      <c r="BB77" s="17">
        <v>0</v>
      </c>
      <c r="BC77" s="12">
        <v>4141</v>
      </c>
    </row>
    <row r="78" spans="1:55" x14ac:dyDescent="0.25">
      <c r="A78" s="4" t="s">
        <v>68</v>
      </c>
      <c r="B78" s="92">
        <v>832795.69000000006</v>
      </c>
      <c r="C78" s="87">
        <v>536168</v>
      </c>
      <c r="D78" s="87">
        <v>661200</v>
      </c>
      <c r="E78" s="87">
        <v>0</v>
      </c>
      <c r="F78" s="87">
        <v>6597.4</v>
      </c>
      <c r="G78" s="93">
        <v>2036761.09</v>
      </c>
      <c r="H78" s="16">
        <v>157246.63</v>
      </c>
      <c r="I78" s="17">
        <v>157405</v>
      </c>
      <c r="J78" s="17">
        <v>0</v>
      </c>
      <c r="K78" s="17">
        <v>0</v>
      </c>
      <c r="L78" s="17">
        <v>6597.4</v>
      </c>
      <c r="M78" s="12">
        <v>321249.03000000003</v>
      </c>
      <c r="N78" s="16">
        <v>106244.96</v>
      </c>
      <c r="O78" s="17">
        <v>29374</v>
      </c>
      <c r="P78" s="17">
        <v>11423</v>
      </c>
      <c r="Q78" s="17">
        <v>0</v>
      </c>
      <c r="R78" s="17">
        <v>0</v>
      </c>
      <c r="S78" s="12">
        <v>147041.96000000002</v>
      </c>
      <c r="T78" s="16">
        <v>468602.64</v>
      </c>
      <c r="U78" s="17">
        <v>163686</v>
      </c>
      <c r="V78" s="17">
        <v>649777</v>
      </c>
      <c r="W78" s="17">
        <v>0</v>
      </c>
      <c r="X78" s="17">
        <v>0</v>
      </c>
      <c r="Y78" s="12">
        <v>1282065.6400000001</v>
      </c>
      <c r="Z78" s="16">
        <v>525.80999999999995</v>
      </c>
      <c r="AA78" s="17">
        <v>140049</v>
      </c>
      <c r="AB78" s="17">
        <v>0</v>
      </c>
      <c r="AC78" s="17">
        <v>0</v>
      </c>
      <c r="AD78" s="17">
        <v>0</v>
      </c>
      <c r="AE78" s="12">
        <v>140574.81</v>
      </c>
      <c r="AF78" s="16">
        <v>0</v>
      </c>
      <c r="AG78" s="17" t="s">
        <v>394</v>
      </c>
      <c r="AH78" s="17">
        <v>0</v>
      </c>
      <c r="AI78" s="17">
        <v>0</v>
      </c>
      <c r="AJ78" s="17">
        <v>0</v>
      </c>
      <c r="AK78" s="12">
        <v>0</v>
      </c>
      <c r="AL78" s="16">
        <v>0</v>
      </c>
      <c r="AM78" s="17">
        <v>38275</v>
      </c>
      <c r="AN78" s="17">
        <v>0</v>
      </c>
      <c r="AO78" s="17">
        <v>0</v>
      </c>
      <c r="AP78" s="17">
        <v>0</v>
      </c>
      <c r="AQ78" s="12">
        <v>38275</v>
      </c>
      <c r="AR78" s="16">
        <v>0</v>
      </c>
      <c r="AS78" s="17" t="s">
        <v>394</v>
      </c>
      <c r="AT78" s="17">
        <v>0</v>
      </c>
      <c r="AU78" s="17">
        <v>0</v>
      </c>
      <c r="AV78" s="17">
        <v>0</v>
      </c>
      <c r="AW78" s="12">
        <v>0</v>
      </c>
      <c r="AX78" s="16">
        <v>100175.65</v>
      </c>
      <c r="AY78" s="17">
        <v>7379</v>
      </c>
      <c r="AZ78" s="17">
        <v>0</v>
      </c>
      <c r="BA78" s="17">
        <v>0</v>
      </c>
      <c r="BB78" s="17">
        <v>0</v>
      </c>
      <c r="BC78" s="12">
        <v>107554.65</v>
      </c>
    </row>
    <row r="79" spans="1:55" x14ac:dyDescent="0.25">
      <c r="A79" s="4" t="s">
        <v>69</v>
      </c>
      <c r="B79" s="92">
        <v>702572</v>
      </c>
      <c r="C79" s="87">
        <v>799836</v>
      </c>
      <c r="D79" s="87">
        <v>889365</v>
      </c>
      <c r="E79" s="87">
        <v>0</v>
      </c>
      <c r="F79" s="87">
        <v>0</v>
      </c>
      <c r="G79" s="93">
        <v>2391773</v>
      </c>
      <c r="H79" s="16">
        <v>219884</v>
      </c>
      <c r="I79" s="17">
        <v>433164</v>
      </c>
      <c r="J79" s="17">
        <v>39573</v>
      </c>
      <c r="K79" s="17">
        <v>0</v>
      </c>
      <c r="L79" s="17">
        <v>0</v>
      </c>
      <c r="M79" s="12">
        <v>692621</v>
      </c>
      <c r="N79" s="16">
        <v>0</v>
      </c>
      <c r="O79" s="17">
        <v>0</v>
      </c>
      <c r="P79" s="17">
        <v>0</v>
      </c>
      <c r="Q79" s="17">
        <v>0</v>
      </c>
      <c r="R79" s="17">
        <v>0</v>
      </c>
      <c r="S79" s="12">
        <v>0</v>
      </c>
      <c r="T79" s="16">
        <v>482688</v>
      </c>
      <c r="U79" s="17">
        <v>366672</v>
      </c>
      <c r="V79" s="17">
        <v>849792</v>
      </c>
      <c r="W79" s="17">
        <v>0</v>
      </c>
      <c r="X79" s="17">
        <v>0</v>
      </c>
      <c r="Y79" s="12">
        <v>1699152</v>
      </c>
      <c r="Z79" s="16">
        <v>0</v>
      </c>
      <c r="AA79" s="17">
        <v>0</v>
      </c>
      <c r="AB79" s="17">
        <v>0</v>
      </c>
      <c r="AC79" s="17">
        <v>0</v>
      </c>
      <c r="AD79" s="17">
        <v>0</v>
      </c>
      <c r="AE79" s="12">
        <v>0</v>
      </c>
      <c r="AF79" s="16">
        <v>0</v>
      </c>
      <c r="AG79" s="17">
        <v>0</v>
      </c>
      <c r="AH79" s="17">
        <v>0</v>
      </c>
      <c r="AI79" s="17">
        <v>0</v>
      </c>
      <c r="AJ79" s="17">
        <v>0</v>
      </c>
      <c r="AK79" s="12">
        <v>0</v>
      </c>
      <c r="AL79" s="16">
        <v>0</v>
      </c>
      <c r="AM79" s="17">
        <v>0</v>
      </c>
      <c r="AN79" s="17">
        <v>0</v>
      </c>
      <c r="AO79" s="17">
        <v>0</v>
      </c>
      <c r="AP79" s="17">
        <v>0</v>
      </c>
      <c r="AQ79" s="12">
        <v>0</v>
      </c>
      <c r="AR79" s="16">
        <v>0</v>
      </c>
      <c r="AS79" s="17">
        <v>0</v>
      </c>
      <c r="AT79" s="17">
        <v>0</v>
      </c>
      <c r="AU79" s="17">
        <v>0</v>
      </c>
      <c r="AV79" s="17">
        <v>0</v>
      </c>
      <c r="AW79" s="12">
        <v>0</v>
      </c>
      <c r="AX79" s="16">
        <v>0</v>
      </c>
      <c r="AY79" s="17">
        <v>0</v>
      </c>
      <c r="AZ79" s="17">
        <v>0</v>
      </c>
      <c r="BA79" s="17">
        <v>0</v>
      </c>
      <c r="BB79" s="17">
        <v>0</v>
      </c>
      <c r="BC79" s="12">
        <v>0</v>
      </c>
    </row>
    <row r="80" spans="1:55" x14ac:dyDescent="0.25">
      <c r="A80" s="4" t="s">
        <v>70</v>
      </c>
      <c r="B80" s="92">
        <v>1178697.7429</v>
      </c>
      <c r="C80" s="87">
        <v>1469260.6432</v>
      </c>
      <c r="D80" s="87">
        <v>1119931.25</v>
      </c>
      <c r="E80" s="87">
        <v>0</v>
      </c>
      <c r="F80" s="87">
        <v>3972.18</v>
      </c>
      <c r="G80" s="93">
        <v>3771861.8161000004</v>
      </c>
      <c r="H80" s="16">
        <v>484971.53</v>
      </c>
      <c r="I80" s="17">
        <v>748008.78</v>
      </c>
      <c r="J80" s="17">
        <v>0</v>
      </c>
      <c r="K80" s="17">
        <v>0</v>
      </c>
      <c r="L80" s="17">
        <v>0</v>
      </c>
      <c r="M80" s="12">
        <v>1232980.31</v>
      </c>
      <c r="N80" s="16">
        <v>111840.05999999998</v>
      </c>
      <c r="O80" s="17">
        <v>173344.34</v>
      </c>
      <c r="P80" s="17">
        <v>0</v>
      </c>
      <c r="Q80" s="17">
        <v>0</v>
      </c>
      <c r="R80" s="17">
        <v>3972.18</v>
      </c>
      <c r="S80" s="12">
        <v>289156.57999999996</v>
      </c>
      <c r="T80" s="16">
        <v>333512.78999999998</v>
      </c>
      <c r="U80" s="17">
        <v>520818.10000000003</v>
      </c>
      <c r="V80" s="17">
        <v>1119931.25</v>
      </c>
      <c r="W80" s="17">
        <v>0</v>
      </c>
      <c r="X80" s="17">
        <v>0</v>
      </c>
      <c r="Y80" s="12">
        <v>1974262.1400000001</v>
      </c>
      <c r="Z80" s="16">
        <v>0</v>
      </c>
      <c r="AA80" s="17">
        <v>0</v>
      </c>
      <c r="AB80" s="17">
        <v>0</v>
      </c>
      <c r="AC80" s="17">
        <v>0</v>
      </c>
      <c r="AD80" s="17">
        <v>0</v>
      </c>
      <c r="AE80" s="12">
        <v>0</v>
      </c>
      <c r="AF80" s="16">
        <v>0</v>
      </c>
      <c r="AG80" s="17">
        <v>0</v>
      </c>
      <c r="AH80" s="17">
        <v>0</v>
      </c>
      <c r="AI80" s="17">
        <v>0</v>
      </c>
      <c r="AJ80" s="17">
        <v>0</v>
      </c>
      <c r="AK80" s="12">
        <v>0</v>
      </c>
      <c r="AL80" s="16">
        <v>0</v>
      </c>
      <c r="AM80" s="17">
        <v>0</v>
      </c>
      <c r="AN80" s="17">
        <v>0</v>
      </c>
      <c r="AO80" s="17">
        <v>0</v>
      </c>
      <c r="AP80" s="17">
        <v>0</v>
      </c>
      <c r="AQ80" s="12">
        <v>0</v>
      </c>
      <c r="AR80" s="16">
        <v>0</v>
      </c>
      <c r="AS80" s="17">
        <v>0</v>
      </c>
      <c r="AT80" s="17">
        <v>0</v>
      </c>
      <c r="AU80" s="17">
        <v>0</v>
      </c>
      <c r="AV80" s="17">
        <v>0</v>
      </c>
      <c r="AW80" s="12">
        <v>0</v>
      </c>
      <c r="AX80" s="16">
        <v>248373.36289999998</v>
      </c>
      <c r="AY80" s="17">
        <v>27089.423199999997</v>
      </c>
      <c r="AZ80" s="17">
        <v>0</v>
      </c>
      <c r="BA80" s="17">
        <v>0</v>
      </c>
      <c r="BB80" s="17">
        <v>0</v>
      </c>
      <c r="BC80" s="12">
        <v>275462.78609999997</v>
      </c>
    </row>
    <row r="81" spans="1:55" x14ac:dyDescent="0.25">
      <c r="A81" s="4" t="s">
        <v>71</v>
      </c>
      <c r="B81" s="92">
        <v>409100</v>
      </c>
      <c r="C81" s="87">
        <v>934269</v>
      </c>
      <c r="D81" s="87">
        <v>264312</v>
      </c>
      <c r="E81" s="87">
        <v>0</v>
      </c>
      <c r="F81" s="87">
        <v>14837</v>
      </c>
      <c r="G81" s="93">
        <v>1622518</v>
      </c>
      <c r="H81" s="16">
        <v>303937</v>
      </c>
      <c r="I81" s="17">
        <v>802300</v>
      </c>
      <c r="J81" s="17">
        <v>0</v>
      </c>
      <c r="K81" s="17">
        <v>0</v>
      </c>
      <c r="L81" s="17">
        <v>9950</v>
      </c>
      <c r="M81" s="12">
        <v>1116187</v>
      </c>
      <c r="N81" s="16">
        <v>9813</v>
      </c>
      <c r="O81" s="17">
        <v>4192</v>
      </c>
      <c r="P81" s="17">
        <v>0</v>
      </c>
      <c r="Q81" s="17">
        <v>0</v>
      </c>
      <c r="R81" s="17">
        <v>0</v>
      </c>
      <c r="S81" s="12">
        <v>14005</v>
      </c>
      <c r="T81" s="16">
        <v>19775</v>
      </c>
      <c r="U81" s="17">
        <v>66897</v>
      </c>
      <c r="V81" s="17">
        <v>208020</v>
      </c>
      <c r="W81" s="17">
        <v>0</v>
      </c>
      <c r="X81" s="17">
        <v>0</v>
      </c>
      <c r="Y81" s="12">
        <v>294692</v>
      </c>
      <c r="Z81" s="16">
        <v>0</v>
      </c>
      <c r="AA81" s="17">
        <v>0</v>
      </c>
      <c r="AB81" s="17">
        <v>0</v>
      </c>
      <c r="AC81" s="17">
        <v>0</v>
      </c>
      <c r="AD81" s="17">
        <v>0</v>
      </c>
      <c r="AE81" s="12">
        <v>0</v>
      </c>
      <c r="AF81" s="16">
        <v>0</v>
      </c>
      <c r="AG81" s="17">
        <v>0</v>
      </c>
      <c r="AH81" s="17">
        <v>39</v>
      </c>
      <c r="AI81" s="17">
        <v>0</v>
      </c>
      <c r="AJ81" s="17">
        <v>0</v>
      </c>
      <c r="AK81" s="12">
        <v>39</v>
      </c>
      <c r="AL81" s="16">
        <v>0</v>
      </c>
      <c r="AM81" s="17">
        <v>0</v>
      </c>
      <c r="AN81" s="17">
        <v>0</v>
      </c>
      <c r="AO81" s="17">
        <v>0</v>
      </c>
      <c r="AP81" s="17">
        <v>0</v>
      </c>
      <c r="AQ81" s="12">
        <v>0</v>
      </c>
      <c r="AR81" s="16">
        <v>0</v>
      </c>
      <c r="AS81" s="17">
        <v>0</v>
      </c>
      <c r="AT81" s="17">
        <v>0</v>
      </c>
      <c r="AU81" s="17">
        <v>0</v>
      </c>
      <c r="AV81" s="17">
        <v>0</v>
      </c>
      <c r="AW81" s="12">
        <v>0</v>
      </c>
      <c r="AX81" s="16">
        <v>75575</v>
      </c>
      <c r="AY81" s="17">
        <v>60880</v>
      </c>
      <c r="AZ81" s="17">
        <v>56253</v>
      </c>
      <c r="BA81" s="17">
        <v>0</v>
      </c>
      <c r="BB81" s="17">
        <v>4887</v>
      </c>
      <c r="BC81" s="12">
        <v>197595</v>
      </c>
    </row>
    <row r="82" spans="1:55" x14ac:dyDescent="0.25">
      <c r="A82" s="4" t="s">
        <v>72</v>
      </c>
      <c r="B82" s="92">
        <v>632464</v>
      </c>
      <c r="C82" s="87">
        <v>704381</v>
      </c>
      <c r="D82" s="87">
        <v>2406167</v>
      </c>
      <c r="E82" s="87">
        <v>0</v>
      </c>
      <c r="F82" s="87">
        <v>241270</v>
      </c>
      <c r="G82" s="93">
        <v>3984282</v>
      </c>
      <c r="H82" s="16">
        <v>157357</v>
      </c>
      <c r="I82" s="17">
        <v>163606</v>
      </c>
      <c r="J82" s="17">
        <v>0</v>
      </c>
      <c r="K82" s="17">
        <v>0</v>
      </c>
      <c r="L82" s="17">
        <v>28873</v>
      </c>
      <c r="M82" s="12">
        <v>349836</v>
      </c>
      <c r="N82" s="16">
        <v>0</v>
      </c>
      <c r="O82" s="17">
        <v>0</v>
      </c>
      <c r="P82" s="17">
        <v>0</v>
      </c>
      <c r="Q82" s="17">
        <v>0</v>
      </c>
      <c r="R82" s="17">
        <v>210264</v>
      </c>
      <c r="S82" s="12">
        <v>210264</v>
      </c>
      <c r="T82" s="16">
        <v>392765</v>
      </c>
      <c r="U82" s="17">
        <v>447402</v>
      </c>
      <c r="V82" s="17">
        <v>0</v>
      </c>
      <c r="W82" s="17">
        <v>0</v>
      </c>
      <c r="X82" s="17">
        <v>0</v>
      </c>
      <c r="Y82" s="12">
        <v>840167</v>
      </c>
      <c r="Z82" s="16">
        <v>0</v>
      </c>
      <c r="AA82" s="17">
        <v>0</v>
      </c>
      <c r="AB82" s="17">
        <v>0</v>
      </c>
      <c r="AC82" s="17">
        <v>0</v>
      </c>
      <c r="AD82" s="17">
        <v>0</v>
      </c>
      <c r="AE82" s="12">
        <v>0</v>
      </c>
      <c r="AF82" s="16">
        <v>0</v>
      </c>
      <c r="AG82" s="17">
        <v>0</v>
      </c>
      <c r="AH82" s="17">
        <v>0</v>
      </c>
      <c r="AI82" s="17">
        <v>0</v>
      </c>
      <c r="AJ82" s="17">
        <v>0</v>
      </c>
      <c r="AK82" s="12">
        <v>0</v>
      </c>
      <c r="AL82" s="16">
        <v>0</v>
      </c>
      <c r="AM82" s="17">
        <v>0</v>
      </c>
      <c r="AN82" s="17">
        <v>0</v>
      </c>
      <c r="AO82" s="17">
        <v>0</v>
      </c>
      <c r="AP82" s="17">
        <v>0</v>
      </c>
      <c r="AQ82" s="12">
        <v>0</v>
      </c>
      <c r="AR82" s="16">
        <v>0</v>
      </c>
      <c r="AS82" s="17">
        <v>0</v>
      </c>
      <c r="AT82" s="17">
        <v>0</v>
      </c>
      <c r="AU82" s="17">
        <v>0</v>
      </c>
      <c r="AV82" s="17">
        <v>0</v>
      </c>
      <c r="AW82" s="12">
        <v>0</v>
      </c>
      <c r="AX82" s="16">
        <v>82342</v>
      </c>
      <c r="AY82" s="17">
        <v>93373</v>
      </c>
      <c r="AZ82" s="17">
        <v>2406167</v>
      </c>
      <c r="BA82" s="17">
        <v>0</v>
      </c>
      <c r="BB82" s="17">
        <v>2133</v>
      </c>
      <c r="BC82" s="12">
        <v>2584015</v>
      </c>
    </row>
    <row r="83" spans="1:55" x14ac:dyDescent="0.25">
      <c r="A83" s="4" t="s">
        <v>73</v>
      </c>
      <c r="B83" s="92">
        <v>1810065.36</v>
      </c>
      <c r="C83" s="87">
        <v>1847120.9899999998</v>
      </c>
      <c r="D83" s="87">
        <v>4731000</v>
      </c>
      <c r="E83" s="87">
        <v>0</v>
      </c>
      <c r="F83" s="87">
        <v>115818</v>
      </c>
      <c r="G83" s="93">
        <v>8504004.3499999996</v>
      </c>
      <c r="H83" s="16">
        <v>908862.16</v>
      </c>
      <c r="I83" s="17">
        <v>295140.5</v>
      </c>
      <c r="J83" s="17">
        <v>0</v>
      </c>
      <c r="K83" s="17">
        <v>0</v>
      </c>
      <c r="L83" s="17">
        <v>8250</v>
      </c>
      <c r="M83" s="12">
        <v>1212252.6600000001</v>
      </c>
      <c r="N83" s="16">
        <v>130741.13</v>
      </c>
      <c r="O83" s="17">
        <v>182982.55</v>
      </c>
      <c r="P83" s="17">
        <v>0</v>
      </c>
      <c r="Q83" s="17">
        <v>0</v>
      </c>
      <c r="R83" s="17">
        <v>107568</v>
      </c>
      <c r="S83" s="12">
        <v>421291.68</v>
      </c>
      <c r="T83" s="16">
        <v>362889.06</v>
      </c>
      <c r="U83" s="17">
        <v>1046392.09</v>
      </c>
      <c r="V83" s="17">
        <v>4731000</v>
      </c>
      <c r="W83" s="17">
        <v>0</v>
      </c>
      <c r="X83" s="17">
        <v>0</v>
      </c>
      <c r="Y83" s="12">
        <v>6140281.1500000004</v>
      </c>
      <c r="Z83" s="16">
        <v>407573.01</v>
      </c>
      <c r="AA83" s="17">
        <v>322605.84999999998</v>
      </c>
      <c r="AB83" s="17">
        <v>0</v>
      </c>
      <c r="AC83" s="17">
        <v>0</v>
      </c>
      <c r="AD83" s="17">
        <v>0</v>
      </c>
      <c r="AE83" s="12">
        <v>730178.86</v>
      </c>
      <c r="AF83" s="16">
        <v>0</v>
      </c>
      <c r="AG83" s="17">
        <v>0</v>
      </c>
      <c r="AH83" s="17">
        <v>0</v>
      </c>
      <c r="AI83" s="17">
        <v>0</v>
      </c>
      <c r="AJ83" s="17">
        <v>0</v>
      </c>
      <c r="AK83" s="12">
        <v>0</v>
      </c>
      <c r="AL83" s="16">
        <v>0</v>
      </c>
      <c r="AM83" s="17">
        <v>0</v>
      </c>
      <c r="AN83" s="17">
        <v>0</v>
      </c>
      <c r="AO83" s="17">
        <v>0</v>
      </c>
      <c r="AP83" s="17">
        <v>0</v>
      </c>
      <c r="AQ83" s="12">
        <v>0</v>
      </c>
      <c r="AR83" s="16">
        <v>0</v>
      </c>
      <c r="AS83" s="17">
        <v>0</v>
      </c>
      <c r="AT83" s="17">
        <v>0</v>
      </c>
      <c r="AU83" s="17">
        <v>0</v>
      </c>
      <c r="AV83" s="17">
        <v>0</v>
      </c>
      <c r="AW83" s="12">
        <v>0</v>
      </c>
      <c r="AX83" s="16">
        <v>0</v>
      </c>
      <c r="AY83" s="17">
        <v>0</v>
      </c>
      <c r="AZ83" s="17">
        <v>0</v>
      </c>
      <c r="BA83" s="17">
        <v>0</v>
      </c>
      <c r="BB83" s="17">
        <v>0</v>
      </c>
      <c r="BC83" s="12">
        <v>0</v>
      </c>
    </row>
    <row r="84" spans="1:55" x14ac:dyDescent="0.25">
      <c r="A84" s="4" t="s">
        <v>74</v>
      </c>
      <c r="B84" s="92">
        <v>309407</v>
      </c>
      <c r="C84" s="87">
        <v>748989</v>
      </c>
      <c r="D84" s="87">
        <v>915506</v>
      </c>
      <c r="E84" s="87">
        <v>0</v>
      </c>
      <c r="F84" s="87">
        <v>0</v>
      </c>
      <c r="G84" s="93">
        <v>1973902</v>
      </c>
      <c r="H84" s="16">
        <v>296674</v>
      </c>
      <c r="I84" s="17">
        <v>737856</v>
      </c>
      <c r="J84" s="17">
        <v>0</v>
      </c>
      <c r="K84" s="17">
        <v>0</v>
      </c>
      <c r="L84" s="17">
        <v>0</v>
      </c>
      <c r="M84" s="12">
        <v>1034530</v>
      </c>
      <c r="N84" s="16">
        <v>0</v>
      </c>
      <c r="O84" s="17">
        <v>0</v>
      </c>
      <c r="P84" s="17">
        <v>0</v>
      </c>
      <c r="Q84" s="17">
        <v>0</v>
      </c>
      <c r="R84" s="17">
        <v>0</v>
      </c>
      <c r="S84" s="12">
        <v>0</v>
      </c>
      <c r="T84" s="16">
        <v>12733</v>
      </c>
      <c r="U84" s="17">
        <v>11133</v>
      </c>
      <c r="V84" s="17">
        <v>915506</v>
      </c>
      <c r="W84" s="17">
        <v>0</v>
      </c>
      <c r="X84" s="17">
        <v>0</v>
      </c>
      <c r="Y84" s="12">
        <v>939372</v>
      </c>
      <c r="Z84" s="16">
        <v>0</v>
      </c>
      <c r="AA84" s="17">
        <v>0</v>
      </c>
      <c r="AB84" s="17">
        <v>0</v>
      </c>
      <c r="AC84" s="17">
        <v>0</v>
      </c>
      <c r="AD84" s="17">
        <v>0</v>
      </c>
      <c r="AE84" s="12">
        <v>0</v>
      </c>
      <c r="AF84" s="16">
        <v>0</v>
      </c>
      <c r="AG84" s="17">
        <v>0</v>
      </c>
      <c r="AH84" s="17">
        <v>0</v>
      </c>
      <c r="AI84" s="17">
        <v>0</v>
      </c>
      <c r="AJ84" s="17">
        <v>0</v>
      </c>
      <c r="AK84" s="12">
        <v>0</v>
      </c>
      <c r="AL84" s="16">
        <v>0</v>
      </c>
      <c r="AM84" s="17">
        <v>0</v>
      </c>
      <c r="AN84" s="17">
        <v>0</v>
      </c>
      <c r="AO84" s="17">
        <v>0</v>
      </c>
      <c r="AP84" s="17">
        <v>0</v>
      </c>
      <c r="AQ84" s="12">
        <v>0</v>
      </c>
      <c r="AR84" s="16">
        <v>0</v>
      </c>
      <c r="AS84" s="17">
        <v>0</v>
      </c>
      <c r="AT84" s="17">
        <v>0</v>
      </c>
      <c r="AU84" s="17">
        <v>0</v>
      </c>
      <c r="AV84" s="17">
        <v>0</v>
      </c>
      <c r="AW84" s="12">
        <v>0</v>
      </c>
      <c r="AX84" s="16">
        <v>0</v>
      </c>
      <c r="AY84" s="17">
        <v>0</v>
      </c>
      <c r="AZ84" s="17">
        <v>0</v>
      </c>
      <c r="BA84" s="17">
        <v>0</v>
      </c>
      <c r="BB84" s="17">
        <v>0</v>
      </c>
      <c r="BC84" s="12">
        <v>0</v>
      </c>
    </row>
    <row r="85" spans="1:55" x14ac:dyDescent="0.25">
      <c r="A85" s="4" t="s">
        <v>75</v>
      </c>
      <c r="B85" s="92">
        <v>3885110.0540584549</v>
      </c>
      <c r="C85" s="87">
        <v>4090989.649657934</v>
      </c>
      <c r="D85" s="87">
        <v>4923220.9510651026</v>
      </c>
      <c r="E85" s="87">
        <v>0</v>
      </c>
      <c r="F85" s="87">
        <v>55729.350195504943</v>
      </c>
      <c r="G85" s="93">
        <v>12955050.004976997</v>
      </c>
      <c r="H85" s="16">
        <v>2192145.1971789026</v>
      </c>
      <c r="I85" s="17">
        <v>829955.29009063833</v>
      </c>
      <c r="J85" s="17">
        <v>9081.0196665812982</v>
      </c>
      <c r="K85" s="17">
        <v>0</v>
      </c>
      <c r="L85" s="17">
        <v>55729.350195504943</v>
      </c>
      <c r="M85" s="12">
        <v>3086910.8571316269</v>
      </c>
      <c r="N85" s="16">
        <v>0</v>
      </c>
      <c r="O85" s="17">
        <v>0</v>
      </c>
      <c r="P85" s="17">
        <v>0</v>
      </c>
      <c r="Q85" s="17">
        <v>0</v>
      </c>
      <c r="R85" s="17">
        <v>0</v>
      </c>
      <c r="S85" s="12">
        <v>0</v>
      </c>
      <c r="T85" s="16">
        <v>293596.66650404426</v>
      </c>
      <c r="U85" s="17">
        <v>365198.62527179322</v>
      </c>
      <c r="V85" s="17">
        <v>4900421.0152048981</v>
      </c>
      <c r="W85" s="17">
        <v>0</v>
      </c>
      <c r="X85" s="17">
        <v>0</v>
      </c>
      <c r="Y85" s="12">
        <v>5559216.3069807356</v>
      </c>
      <c r="Z85" s="16">
        <v>0</v>
      </c>
      <c r="AA85" s="17">
        <v>0</v>
      </c>
      <c r="AB85" s="17">
        <v>0</v>
      </c>
      <c r="AC85" s="17">
        <v>0</v>
      </c>
      <c r="AD85" s="17">
        <v>0</v>
      </c>
      <c r="AE85" s="12">
        <v>0</v>
      </c>
      <c r="AF85" s="16">
        <v>0</v>
      </c>
      <c r="AG85" s="17">
        <v>0</v>
      </c>
      <c r="AH85" s="17">
        <v>0</v>
      </c>
      <c r="AI85" s="17">
        <v>0</v>
      </c>
      <c r="AJ85" s="17">
        <v>0</v>
      </c>
      <c r="AK85" s="12">
        <v>0</v>
      </c>
      <c r="AL85" s="16">
        <v>0</v>
      </c>
      <c r="AM85" s="17">
        <v>22918.399723796105</v>
      </c>
      <c r="AN85" s="17">
        <v>0</v>
      </c>
      <c r="AO85" s="17">
        <v>0</v>
      </c>
      <c r="AP85" s="17">
        <v>0</v>
      </c>
      <c r="AQ85" s="12">
        <v>22918.399723796105</v>
      </c>
      <c r="AR85" s="16">
        <v>0</v>
      </c>
      <c r="AS85" s="17">
        <v>0</v>
      </c>
      <c r="AT85" s="17">
        <v>0</v>
      </c>
      <c r="AU85" s="17">
        <v>0</v>
      </c>
      <c r="AV85" s="17">
        <v>0</v>
      </c>
      <c r="AW85" s="12">
        <v>0</v>
      </c>
      <c r="AX85" s="16">
        <v>1399368.1903755083</v>
      </c>
      <c r="AY85" s="17">
        <v>2872917.3345717061</v>
      </c>
      <c r="AZ85" s="17">
        <v>13718.916193622939</v>
      </c>
      <c r="BA85" s="17">
        <v>0</v>
      </c>
      <c r="BB85" s="17">
        <v>0</v>
      </c>
      <c r="BC85" s="12">
        <v>4286004.441140838</v>
      </c>
    </row>
    <row r="86" spans="1:55" x14ac:dyDescent="0.25">
      <c r="A86" s="4" t="s">
        <v>76</v>
      </c>
      <c r="B86" s="92">
        <v>497000</v>
      </c>
      <c r="C86" s="87">
        <v>877000</v>
      </c>
      <c r="D86" s="87">
        <v>1035000</v>
      </c>
      <c r="E86" s="87">
        <v>0</v>
      </c>
      <c r="F86" s="87">
        <v>0</v>
      </c>
      <c r="G86" s="93">
        <v>2409000</v>
      </c>
      <c r="H86" s="16">
        <v>497000</v>
      </c>
      <c r="I86" s="17">
        <v>0</v>
      </c>
      <c r="J86" s="17">
        <v>0</v>
      </c>
      <c r="K86" s="17">
        <v>0</v>
      </c>
      <c r="L86" s="17">
        <v>0</v>
      </c>
      <c r="M86" s="12">
        <v>497000</v>
      </c>
      <c r="N86" s="16">
        <v>0</v>
      </c>
      <c r="O86" s="17">
        <v>0</v>
      </c>
      <c r="P86" s="17">
        <v>0</v>
      </c>
      <c r="Q86" s="17">
        <v>0</v>
      </c>
      <c r="R86" s="17">
        <v>0</v>
      </c>
      <c r="S86" s="12">
        <v>0</v>
      </c>
      <c r="T86" s="16">
        <v>0</v>
      </c>
      <c r="U86" s="17">
        <v>0</v>
      </c>
      <c r="V86" s="17">
        <v>1035000</v>
      </c>
      <c r="W86" s="17">
        <v>0</v>
      </c>
      <c r="X86" s="17">
        <v>0</v>
      </c>
      <c r="Y86" s="12">
        <v>1035000</v>
      </c>
      <c r="Z86" s="16">
        <v>0</v>
      </c>
      <c r="AA86" s="17">
        <v>19000</v>
      </c>
      <c r="AB86" s="17">
        <v>0</v>
      </c>
      <c r="AC86" s="17">
        <v>0</v>
      </c>
      <c r="AD86" s="17">
        <v>0</v>
      </c>
      <c r="AE86" s="12">
        <v>19000</v>
      </c>
      <c r="AF86" s="16">
        <v>0</v>
      </c>
      <c r="AG86" s="17">
        <v>0</v>
      </c>
      <c r="AH86" s="17">
        <v>0</v>
      </c>
      <c r="AI86" s="17">
        <v>0</v>
      </c>
      <c r="AJ86" s="17">
        <v>0</v>
      </c>
      <c r="AK86" s="12">
        <v>0</v>
      </c>
      <c r="AL86" s="16">
        <v>0</v>
      </c>
      <c r="AM86" s="17">
        <v>0</v>
      </c>
      <c r="AN86" s="17">
        <v>0</v>
      </c>
      <c r="AO86" s="17">
        <v>0</v>
      </c>
      <c r="AP86" s="17">
        <v>0</v>
      </c>
      <c r="AQ86" s="12">
        <v>0</v>
      </c>
      <c r="AR86" s="16">
        <v>0</v>
      </c>
      <c r="AS86" s="17">
        <v>0</v>
      </c>
      <c r="AT86" s="17">
        <v>0</v>
      </c>
      <c r="AU86" s="17">
        <v>0</v>
      </c>
      <c r="AV86" s="17">
        <v>0</v>
      </c>
      <c r="AW86" s="12">
        <v>0</v>
      </c>
      <c r="AX86" s="16" t="s">
        <v>286</v>
      </c>
      <c r="AY86" s="17">
        <v>858000</v>
      </c>
      <c r="AZ86" s="17">
        <v>0</v>
      </c>
      <c r="BA86" s="17">
        <v>0</v>
      </c>
      <c r="BB86" s="17">
        <v>0</v>
      </c>
      <c r="BC86" s="12">
        <v>858000</v>
      </c>
    </row>
    <row r="87" spans="1:55" x14ac:dyDescent="0.25">
      <c r="A87" s="4" t="s">
        <v>77</v>
      </c>
      <c r="B87" s="92">
        <v>5193601.91</v>
      </c>
      <c r="C87" s="87">
        <v>11867107.099999998</v>
      </c>
      <c r="D87" s="87">
        <v>3316823.13</v>
      </c>
      <c r="E87" s="87">
        <v>0</v>
      </c>
      <c r="F87" s="87">
        <v>437997.5</v>
      </c>
      <c r="G87" s="93">
        <v>20815529.639999997</v>
      </c>
      <c r="H87" s="16">
        <v>3359688.8299999991</v>
      </c>
      <c r="I87" s="17">
        <v>7180622.2399999984</v>
      </c>
      <c r="J87" s="17">
        <v>0</v>
      </c>
      <c r="K87" s="17">
        <v>0</v>
      </c>
      <c r="L87" s="17">
        <v>418597.3</v>
      </c>
      <c r="M87" s="12">
        <v>10958908.369999997</v>
      </c>
      <c r="N87" s="16">
        <v>1036240.2500000005</v>
      </c>
      <c r="O87" s="17">
        <v>793773.16999999993</v>
      </c>
      <c r="P87" s="17">
        <v>0</v>
      </c>
      <c r="Q87" s="17">
        <v>0</v>
      </c>
      <c r="R87" s="17">
        <v>6750</v>
      </c>
      <c r="S87" s="12">
        <v>1836763.4200000004</v>
      </c>
      <c r="T87" s="16">
        <v>174935.85999999996</v>
      </c>
      <c r="U87" s="17">
        <v>3713101.1799999997</v>
      </c>
      <c r="V87" s="17">
        <v>3316823.13</v>
      </c>
      <c r="W87" s="17">
        <v>0</v>
      </c>
      <c r="X87" s="17">
        <v>0</v>
      </c>
      <c r="Y87" s="12">
        <v>7204860.1699999999</v>
      </c>
      <c r="Z87" s="16">
        <v>0</v>
      </c>
      <c r="AA87" s="17">
        <v>0</v>
      </c>
      <c r="AB87" s="17">
        <v>0</v>
      </c>
      <c r="AC87" s="17">
        <v>0</v>
      </c>
      <c r="AD87" s="17">
        <v>0</v>
      </c>
      <c r="AE87" s="12">
        <v>0</v>
      </c>
      <c r="AF87" s="16">
        <v>0</v>
      </c>
      <c r="AG87" s="17">
        <v>24637.100000000002</v>
      </c>
      <c r="AH87" s="17">
        <v>0</v>
      </c>
      <c r="AI87" s="17">
        <v>0</v>
      </c>
      <c r="AJ87" s="17">
        <v>0</v>
      </c>
      <c r="AK87" s="12">
        <v>24637.100000000002</v>
      </c>
      <c r="AL87" s="16">
        <v>52557.09</v>
      </c>
      <c r="AM87" s="17">
        <v>21741.43</v>
      </c>
      <c r="AN87" s="17">
        <v>0</v>
      </c>
      <c r="AO87" s="17">
        <v>0</v>
      </c>
      <c r="AP87" s="17">
        <v>12650.2</v>
      </c>
      <c r="AQ87" s="12">
        <v>86948.719999999987</v>
      </c>
      <c r="AR87" s="16">
        <v>0</v>
      </c>
      <c r="AS87" s="17">
        <v>0</v>
      </c>
      <c r="AT87" s="17">
        <v>0</v>
      </c>
      <c r="AU87" s="17">
        <v>0</v>
      </c>
      <c r="AV87" s="17">
        <v>0</v>
      </c>
      <c r="AW87" s="12">
        <v>0</v>
      </c>
      <c r="AX87" s="16">
        <v>570179.88000000024</v>
      </c>
      <c r="AY87" s="17">
        <v>133231.98000000001</v>
      </c>
      <c r="AZ87" s="17">
        <v>0</v>
      </c>
      <c r="BA87" s="17">
        <v>0</v>
      </c>
      <c r="BB87" s="17">
        <v>0</v>
      </c>
      <c r="BC87" s="12">
        <v>703411.86000000022</v>
      </c>
    </row>
    <row r="88" spans="1:55" x14ac:dyDescent="0.25">
      <c r="A88" s="4" t="s">
        <v>78</v>
      </c>
      <c r="B88" s="92">
        <v>268152</v>
      </c>
      <c r="C88" s="87">
        <v>228048</v>
      </c>
      <c r="D88" s="87">
        <v>167300</v>
      </c>
      <c r="E88" s="87">
        <v>0</v>
      </c>
      <c r="F88" s="87">
        <v>24036</v>
      </c>
      <c r="G88" s="93">
        <v>687536</v>
      </c>
      <c r="H88" s="16">
        <v>55308</v>
      </c>
      <c r="I88" s="17">
        <v>10890</v>
      </c>
      <c r="J88" s="17">
        <v>2961</v>
      </c>
      <c r="K88" s="17">
        <v>0</v>
      </c>
      <c r="L88" s="17">
        <v>1919</v>
      </c>
      <c r="M88" s="12">
        <v>71078</v>
      </c>
      <c r="N88" s="16">
        <v>68602</v>
      </c>
      <c r="O88" s="17">
        <v>33758</v>
      </c>
      <c r="P88" s="17">
        <v>25812</v>
      </c>
      <c r="Q88" s="17">
        <v>0</v>
      </c>
      <c r="R88" s="17">
        <v>5770</v>
      </c>
      <c r="S88" s="12">
        <v>133942</v>
      </c>
      <c r="T88" s="16">
        <v>105057</v>
      </c>
      <c r="U88" s="17">
        <v>110132</v>
      </c>
      <c r="V88" s="17">
        <v>111858</v>
      </c>
      <c r="W88" s="17">
        <v>0</v>
      </c>
      <c r="X88" s="17">
        <v>1532</v>
      </c>
      <c r="Y88" s="12">
        <v>328579</v>
      </c>
      <c r="Z88" s="16">
        <v>0</v>
      </c>
      <c r="AA88" s="17">
        <v>0</v>
      </c>
      <c r="AB88" s="17">
        <v>0</v>
      </c>
      <c r="AC88" s="17">
        <v>0</v>
      </c>
      <c r="AD88" s="17">
        <v>0</v>
      </c>
      <c r="AE88" s="12">
        <v>0</v>
      </c>
      <c r="AF88" s="16">
        <v>0</v>
      </c>
      <c r="AG88" s="17">
        <v>0</v>
      </c>
      <c r="AH88" s="17">
        <v>0</v>
      </c>
      <c r="AI88" s="17">
        <v>0</v>
      </c>
      <c r="AJ88" s="17">
        <v>0</v>
      </c>
      <c r="AK88" s="12">
        <v>0</v>
      </c>
      <c r="AL88" s="16">
        <v>0</v>
      </c>
      <c r="AM88" s="17">
        <v>0</v>
      </c>
      <c r="AN88" s="17">
        <v>0</v>
      </c>
      <c r="AO88" s="17">
        <v>0</v>
      </c>
      <c r="AP88" s="17">
        <v>0</v>
      </c>
      <c r="AQ88" s="12">
        <v>0</v>
      </c>
      <c r="AR88" s="16">
        <v>0</v>
      </c>
      <c r="AS88" s="17">
        <v>0</v>
      </c>
      <c r="AT88" s="17">
        <v>0</v>
      </c>
      <c r="AU88" s="17">
        <v>0</v>
      </c>
      <c r="AV88" s="17">
        <v>0</v>
      </c>
      <c r="AW88" s="12">
        <v>0</v>
      </c>
      <c r="AX88" s="16">
        <v>39185</v>
      </c>
      <c r="AY88" s="17">
        <v>73268</v>
      </c>
      <c r="AZ88" s="17">
        <v>26669</v>
      </c>
      <c r="BA88" s="17">
        <v>0</v>
      </c>
      <c r="BB88" s="17">
        <v>14815</v>
      </c>
      <c r="BC88" s="12">
        <v>153937</v>
      </c>
    </row>
    <row r="89" spans="1:55" x14ac:dyDescent="0.25">
      <c r="A89" s="5"/>
      <c r="B89" s="94"/>
      <c r="C89" s="88"/>
      <c r="D89" s="88"/>
      <c r="E89" s="88"/>
      <c r="F89" s="88"/>
      <c r="G89" s="95"/>
      <c r="H89" s="18"/>
      <c r="I89" s="19"/>
      <c r="J89" s="19"/>
      <c r="K89" s="19"/>
      <c r="L89" s="19"/>
      <c r="M89" s="13"/>
      <c r="N89" s="18"/>
      <c r="O89" s="19"/>
      <c r="P89" s="19"/>
      <c r="Q89" s="19"/>
      <c r="R89" s="19"/>
      <c r="S89" s="13"/>
      <c r="T89" s="18"/>
      <c r="U89" s="19"/>
      <c r="V89" s="19"/>
      <c r="W89" s="19"/>
      <c r="X89" s="19"/>
      <c r="Y89" s="13"/>
      <c r="Z89" s="18"/>
      <c r="AA89" s="19"/>
      <c r="AB89" s="19"/>
      <c r="AC89" s="19"/>
      <c r="AD89" s="19"/>
      <c r="AE89" s="13"/>
      <c r="AF89" s="18"/>
      <c r="AG89" s="19"/>
      <c r="AH89" s="19"/>
      <c r="AI89" s="19"/>
      <c r="AJ89" s="19"/>
      <c r="AK89" s="13"/>
      <c r="AL89" s="18"/>
      <c r="AM89" s="19"/>
      <c r="AN89" s="19"/>
      <c r="AO89" s="19"/>
      <c r="AP89" s="19"/>
      <c r="AQ89" s="13"/>
      <c r="AR89" s="18"/>
      <c r="AS89" s="19"/>
      <c r="AT89" s="19"/>
      <c r="AU89" s="19"/>
      <c r="AV89" s="19"/>
      <c r="AW89" s="13"/>
      <c r="AX89" s="18"/>
      <c r="AY89" s="19"/>
      <c r="AZ89" s="19"/>
      <c r="BA89" s="19"/>
      <c r="BB89" s="19"/>
      <c r="BC89" s="13"/>
    </row>
    <row r="90" spans="1:55" x14ac:dyDescent="0.25">
      <c r="A90" s="30"/>
      <c r="B90" s="31">
        <f>SUM(B9:B89)</f>
        <v>106030799.00260931</v>
      </c>
      <c r="C90" s="32">
        <f t="shared" ref="C90:G90" si="0">SUM(C9:C89)</f>
        <v>131112877.18425384</v>
      </c>
      <c r="D90" s="32">
        <f t="shared" si="0"/>
        <v>123194691.6743383</v>
      </c>
      <c r="E90" s="32">
        <f t="shared" si="0"/>
        <v>43499.06</v>
      </c>
      <c r="F90" s="32">
        <f t="shared" si="0"/>
        <v>10851387.180524427</v>
      </c>
      <c r="G90" s="33">
        <f t="shared" si="0"/>
        <v>371233254.10172588</v>
      </c>
      <c r="H90" s="31">
        <f t="shared" ref="H90:BC90" si="1">SUM(H9:H89)</f>
        <v>36112820.416344501</v>
      </c>
      <c r="I90" s="32">
        <f t="shared" si="1"/>
        <v>49603670.154309466</v>
      </c>
      <c r="J90" s="32">
        <f t="shared" si="1"/>
        <v>1568600.4460400394</v>
      </c>
      <c r="K90" s="32">
        <f t="shared" si="1"/>
        <v>7335.34</v>
      </c>
      <c r="L90" s="32">
        <f t="shared" si="1"/>
        <v>4392528.2236715127</v>
      </c>
      <c r="M90" s="33">
        <f t="shared" si="1"/>
        <v>91684954.580365509</v>
      </c>
      <c r="N90" s="31">
        <f t="shared" si="1"/>
        <v>4937948.4619624307</v>
      </c>
      <c r="O90" s="32">
        <f t="shared" si="1"/>
        <v>12298749.657751467</v>
      </c>
      <c r="P90" s="32">
        <f t="shared" si="1"/>
        <v>766629.99693926226</v>
      </c>
      <c r="Q90" s="32">
        <f t="shared" si="1"/>
        <v>0.01</v>
      </c>
      <c r="R90" s="32">
        <f t="shared" si="1"/>
        <v>731709.29555819393</v>
      </c>
      <c r="S90" s="33">
        <f t="shared" si="1"/>
        <v>18735037.422211356</v>
      </c>
      <c r="T90" s="31">
        <f t="shared" ref="T90:AK90" si="2">SUM(T9:T89)</f>
        <v>21303287.484060392</v>
      </c>
      <c r="U90" s="32">
        <f t="shared" si="2"/>
        <v>40479555.389087766</v>
      </c>
      <c r="V90" s="32">
        <f t="shared" si="2"/>
        <v>106024978.40572067</v>
      </c>
      <c r="W90" s="32">
        <f t="shared" si="2"/>
        <v>25176</v>
      </c>
      <c r="X90" s="32">
        <f t="shared" si="2"/>
        <v>3592567.449154757</v>
      </c>
      <c r="Y90" s="33">
        <f t="shared" si="2"/>
        <v>171425564.72802347</v>
      </c>
      <c r="Z90" s="31">
        <f t="shared" si="2"/>
        <v>819845.13179999997</v>
      </c>
      <c r="AA90" s="32">
        <f t="shared" si="2"/>
        <v>2041394.4430999998</v>
      </c>
      <c r="AB90" s="32">
        <f t="shared" si="2"/>
        <v>26212</v>
      </c>
      <c r="AC90" s="32">
        <f t="shared" si="2"/>
        <v>0</v>
      </c>
      <c r="AD90" s="32">
        <f t="shared" si="2"/>
        <v>101140</v>
      </c>
      <c r="AE90" s="33">
        <f t="shared" si="2"/>
        <v>2988591.5748999999</v>
      </c>
      <c r="AF90" s="31">
        <f t="shared" si="2"/>
        <v>314306.66008762358</v>
      </c>
      <c r="AG90" s="32">
        <f t="shared" si="2"/>
        <v>1116183.3555789434</v>
      </c>
      <c r="AH90" s="32">
        <f t="shared" si="2"/>
        <v>4351</v>
      </c>
      <c r="AI90" s="32">
        <f t="shared" si="2"/>
        <v>0</v>
      </c>
      <c r="AJ90" s="32">
        <f t="shared" si="2"/>
        <v>792.51904715536648</v>
      </c>
      <c r="AK90" s="33">
        <f t="shared" si="2"/>
        <v>1435633.5347137223</v>
      </c>
      <c r="AL90" s="31">
        <f t="shared" si="1"/>
        <v>620497.47956633056</v>
      </c>
      <c r="AM90" s="32">
        <f t="shared" si="1"/>
        <v>1814297.3692490289</v>
      </c>
      <c r="AN90" s="32">
        <f t="shared" si="1"/>
        <v>0</v>
      </c>
      <c r="AO90" s="32">
        <f t="shared" si="1"/>
        <v>679</v>
      </c>
      <c r="AP90" s="32">
        <f t="shared" si="1"/>
        <v>12651.638464406633</v>
      </c>
      <c r="AQ90" s="33">
        <f t="shared" si="1"/>
        <v>2448125.4872797658</v>
      </c>
      <c r="AR90" s="31">
        <f t="shared" si="1"/>
        <v>352698.14</v>
      </c>
      <c r="AS90" s="32">
        <f t="shared" si="1"/>
        <v>1901381.2000000002</v>
      </c>
      <c r="AT90" s="32">
        <f t="shared" si="1"/>
        <v>15730</v>
      </c>
      <c r="AU90" s="32">
        <f t="shared" si="1"/>
        <v>0</v>
      </c>
      <c r="AV90" s="32">
        <f t="shared" si="1"/>
        <v>502854</v>
      </c>
      <c r="AW90" s="33">
        <f t="shared" si="1"/>
        <v>2772663.34</v>
      </c>
      <c r="AX90" s="31">
        <f t="shared" si="1"/>
        <v>41569395.228788033</v>
      </c>
      <c r="AY90" s="32">
        <f t="shared" si="1"/>
        <v>21857645.615177196</v>
      </c>
      <c r="AZ90" s="32">
        <f t="shared" si="1"/>
        <v>14788189.82563832</v>
      </c>
      <c r="BA90" s="32">
        <f t="shared" si="1"/>
        <v>10308.709999999999</v>
      </c>
      <c r="BB90" s="32">
        <f t="shared" si="1"/>
        <v>1517144.054628398</v>
      </c>
      <c r="BC90" s="33">
        <f t="shared" si="1"/>
        <v>79742683.434231952</v>
      </c>
    </row>
    <row r="91" spans="1:55" x14ac:dyDescent="0.25">
      <c r="A91" s="29" t="str">
        <f>'Total Exp'!A91</f>
        <v>Source: Victoria Grants Commission - Questionnaire 2017-18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8" tint="0.39997558519241921"/>
  </sheetPr>
  <dimension ref="A1:BI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640625" defaultRowHeight="13.8" x14ac:dyDescent="0.25"/>
  <cols>
    <col min="1" max="1" width="24.6640625" style="6" customWidth="1"/>
    <col min="2" max="61" width="12.6640625" style="9"/>
    <col min="62" max="16384" width="12.6640625" style="6"/>
  </cols>
  <sheetData>
    <row r="1" spans="1:61" x14ac:dyDescent="0.25">
      <c r="A1" s="1" t="s">
        <v>0</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row>
    <row r="2" spans="1:61" ht="15.6" x14ac:dyDescent="0.3">
      <c r="A2" s="2" t="s">
        <v>85</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row>
    <row r="3" spans="1:61" x14ac:dyDescent="0.25">
      <c r="A3" s="28" t="str">
        <f>'Total Exp'!A3</f>
        <v>2017-18</v>
      </c>
    </row>
    <row r="4" spans="1:61" ht="15.6" x14ac:dyDescent="0.3">
      <c r="A4" s="82" t="s">
        <v>128</v>
      </c>
      <c r="B4" s="83"/>
      <c r="C4" s="83"/>
      <c r="D4" s="83"/>
      <c r="E4" s="83"/>
      <c r="F4" s="83"/>
      <c r="G4" s="84"/>
      <c r="H4" s="85"/>
      <c r="I4" s="83"/>
      <c r="J4" s="83"/>
      <c r="K4" s="83"/>
      <c r="L4" s="83"/>
      <c r="M4" s="83"/>
      <c r="N4" s="85"/>
      <c r="O4" s="83"/>
      <c r="P4" s="83"/>
      <c r="Q4" s="83"/>
      <c r="R4" s="83"/>
      <c r="S4" s="83"/>
      <c r="T4" s="85"/>
      <c r="U4" s="83"/>
      <c r="V4" s="83"/>
      <c r="W4" s="83"/>
      <c r="X4" s="83"/>
      <c r="Y4" s="83"/>
      <c r="Z4" s="85"/>
      <c r="AA4" s="83"/>
      <c r="AB4" s="83"/>
      <c r="AC4" s="83"/>
      <c r="AD4" s="83"/>
      <c r="AE4" s="83"/>
      <c r="AF4" s="85"/>
      <c r="AG4" s="83"/>
      <c r="AH4" s="83"/>
      <c r="AI4" s="83"/>
      <c r="AJ4" s="83"/>
      <c r="AK4" s="83"/>
      <c r="AL4" s="85"/>
      <c r="AM4" s="83"/>
      <c r="AN4" s="83"/>
      <c r="AO4" s="83"/>
      <c r="AP4" s="83"/>
      <c r="AQ4" s="83"/>
      <c r="AR4" s="85"/>
      <c r="AS4" s="83"/>
      <c r="AT4" s="83"/>
      <c r="AU4" s="83"/>
      <c r="AV4" s="83"/>
      <c r="AW4" s="83"/>
      <c r="AX4" s="85"/>
      <c r="AY4" s="83"/>
      <c r="AZ4" s="83"/>
      <c r="BA4" s="83"/>
      <c r="BB4" s="83"/>
      <c r="BC4" s="83"/>
      <c r="BD4" s="85"/>
      <c r="BE4" s="83"/>
      <c r="BF4" s="83"/>
      <c r="BG4" s="83"/>
      <c r="BH4" s="83"/>
      <c r="BI4" s="84" t="s">
        <v>287</v>
      </c>
    </row>
    <row r="5" spans="1:61" s="60" customFormat="1" ht="13.2" x14ac:dyDescent="0.25">
      <c r="A5" s="49"/>
      <c r="B5" s="65" t="s">
        <v>232</v>
      </c>
      <c r="C5" s="62"/>
      <c r="D5" s="62"/>
      <c r="E5" s="62"/>
      <c r="F5" s="62"/>
      <c r="G5" s="63"/>
      <c r="H5" s="64" t="s">
        <v>215</v>
      </c>
      <c r="I5" s="65"/>
      <c r="J5" s="65"/>
      <c r="K5" s="65"/>
      <c r="L5" s="65"/>
      <c r="M5" s="66"/>
      <c r="N5" s="65" t="s">
        <v>216</v>
      </c>
      <c r="O5" s="65"/>
      <c r="P5" s="65"/>
      <c r="Q5" s="65"/>
      <c r="R5" s="65"/>
      <c r="S5" s="66"/>
      <c r="T5" s="65" t="s">
        <v>217</v>
      </c>
      <c r="U5" s="65"/>
      <c r="V5" s="65"/>
      <c r="W5" s="65"/>
      <c r="X5" s="65"/>
      <c r="Y5" s="66"/>
      <c r="Z5" s="64" t="s">
        <v>221</v>
      </c>
      <c r="AA5" s="65"/>
      <c r="AB5" s="65"/>
      <c r="AC5" s="65"/>
      <c r="AD5" s="65"/>
      <c r="AE5" s="66"/>
      <c r="AF5" s="65" t="s">
        <v>222</v>
      </c>
      <c r="AG5" s="65"/>
      <c r="AH5" s="65"/>
      <c r="AI5" s="65"/>
      <c r="AJ5" s="65"/>
      <c r="AK5" s="66"/>
      <c r="AL5" s="65" t="s">
        <v>223</v>
      </c>
      <c r="AM5" s="65"/>
      <c r="AN5" s="65"/>
      <c r="AO5" s="65"/>
      <c r="AP5" s="65"/>
      <c r="AQ5" s="66"/>
      <c r="AR5" s="64" t="s">
        <v>227</v>
      </c>
      <c r="AS5" s="65"/>
      <c r="AT5" s="65"/>
      <c r="AU5" s="65"/>
      <c r="AV5" s="65"/>
      <c r="AW5" s="66"/>
      <c r="AX5" s="65" t="s">
        <v>228</v>
      </c>
      <c r="AY5" s="65"/>
      <c r="AZ5" s="65"/>
      <c r="BA5" s="65"/>
      <c r="BB5" s="65"/>
      <c r="BC5" s="66"/>
      <c r="BD5" s="64" t="s">
        <v>231</v>
      </c>
      <c r="BE5" s="65"/>
      <c r="BF5" s="65"/>
      <c r="BG5" s="65"/>
      <c r="BH5" s="65"/>
      <c r="BI5" s="66"/>
    </row>
    <row r="6" spans="1:61" s="60" customFormat="1" ht="13.2" x14ac:dyDescent="0.25">
      <c r="A6" s="49"/>
      <c r="B6" s="50" t="str">
        <f>$A$4&amp;" Total"</f>
        <v>Business &amp; Economic Services Total</v>
      </c>
      <c r="C6" s="51"/>
      <c r="D6" s="51"/>
      <c r="E6" s="51"/>
      <c r="F6" s="51"/>
      <c r="G6" s="52"/>
      <c r="H6" s="50" t="s">
        <v>218</v>
      </c>
      <c r="I6" s="51"/>
      <c r="J6" s="51"/>
      <c r="K6" s="51"/>
      <c r="L6" s="51"/>
      <c r="M6" s="52"/>
      <c r="N6" s="51" t="s">
        <v>219</v>
      </c>
      <c r="O6" s="51"/>
      <c r="P6" s="51"/>
      <c r="Q6" s="51"/>
      <c r="R6" s="51"/>
      <c r="S6" s="52"/>
      <c r="T6" s="51" t="s">
        <v>220</v>
      </c>
      <c r="U6" s="51"/>
      <c r="V6" s="51"/>
      <c r="W6" s="51"/>
      <c r="X6" s="51"/>
      <c r="Y6" s="52"/>
      <c r="Z6" s="50" t="s">
        <v>224</v>
      </c>
      <c r="AA6" s="51"/>
      <c r="AB6" s="51"/>
      <c r="AC6" s="51"/>
      <c r="AD6" s="51"/>
      <c r="AE6" s="52"/>
      <c r="AF6" s="51" t="s">
        <v>225</v>
      </c>
      <c r="AG6" s="51"/>
      <c r="AH6" s="51"/>
      <c r="AI6" s="51"/>
      <c r="AJ6" s="51"/>
      <c r="AK6" s="52"/>
      <c r="AL6" s="51" t="s">
        <v>226</v>
      </c>
      <c r="AM6" s="51"/>
      <c r="AN6" s="51"/>
      <c r="AO6" s="51"/>
      <c r="AP6" s="51"/>
      <c r="AQ6" s="52"/>
      <c r="AR6" s="50" t="s">
        <v>229</v>
      </c>
      <c r="AS6" s="51"/>
      <c r="AT6" s="51"/>
      <c r="AU6" s="51"/>
      <c r="AV6" s="51"/>
      <c r="AW6" s="52"/>
      <c r="AX6" s="51" t="s">
        <v>230</v>
      </c>
      <c r="AY6" s="51"/>
      <c r="AZ6" s="51"/>
      <c r="BA6" s="51"/>
      <c r="BB6" s="51"/>
      <c r="BC6" s="52"/>
      <c r="BD6" s="53" t="s">
        <v>142</v>
      </c>
      <c r="BE6" s="51"/>
      <c r="BF6" s="51"/>
      <c r="BG6" s="51"/>
      <c r="BH6" s="51"/>
      <c r="BI6" s="52"/>
    </row>
    <row r="7" spans="1:61" s="59" customFormat="1" ht="20.399999999999999" x14ac:dyDescent="0.2">
      <c r="A7" s="57"/>
      <c r="B7" s="42" t="s">
        <v>87</v>
      </c>
      <c r="C7" s="43" t="s">
        <v>88</v>
      </c>
      <c r="D7" s="43" t="s">
        <v>89</v>
      </c>
      <c r="E7" s="43" t="s">
        <v>90</v>
      </c>
      <c r="F7" s="43" t="s">
        <v>91</v>
      </c>
      <c r="G7" s="58" t="s">
        <v>92</v>
      </c>
      <c r="H7" s="42" t="s">
        <v>87</v>
      </c>
      <c r="I7" s="43" t="s">
        <v>88</v>
      </c>
      <c r="J7" s="43" t="s">
        <v>89</v>
      </c>
      <c r="K7" s="43" t="s">
        <v>90</v>
      </c>
      <c r="L7" s="43" t="s">
        <v>91</v>
      </c>
      <c r="M7" s="58" t="s">
        <v>92</v>
      </c>
      <c r="N7" s="42" t="s">
        <v>87</v>
      </c>
      <c r="O7" s="43" t="s">
        <v>88</v>
      </c>
      <c r="P7" s="43" t="s">
        <v>89</v>
      </c>
      <c r="Q7" s="43" t="s">
        <v>90</v>
      </c>
      <c r="R7" s="43" t="s">
        <v>91</v>
      </c>
      <c r="S7" s="58" t="s">
        <v>92</v>
      </c>
      <c r="T7" s="42" t="s">
        <v>87</v>
      </c>
      <c r="U7" s="43" t="s">
        <v>88</v>
      </c>
      <c r="V7" s="43" t="s">
        <v>89</v>
      </c>
      <c r="W7" s="43" t="s">
        <v>90</v>
      </c>
      <c r="X7" s="43" t="s">
        <v>91</v>
      </c>
      <c r="Y7" s="58" t="s">
        <v>92</v>
      </c>
      <c r="Z7" s="42" t="s">
        <v>87</v>
      </c>
      <c r="AA7" s="43" t="s">
        <v>88</v>
      </c>
      <c r="AB7" s="43" t="s">
        <v>89</v>
      </c>
      <c r="AC7" s="43" t="s">
        <v>90</v>
      </c>
      <c r="AD7" s="43" t="s">
        <v>91</v>
      </c>
      <c r="AE7" s="58" t="s">
        <v>92</v>
      </c>
      <c r="AF7" s="42" t="s">
        <v>87</v>
      </c>
      <c r="AG7" s="43" t="s">
        <v>88</v>
      </c>
      <c r="AH7" s="43" t="s">
        <v>89</v>
      </c>
      <c r="AI7" s="43" t="s">
        <v>90</v>
      </c>
      <c r="AJ7" s="43" t="s">
        <v>91</v>
      </c>
      <c r="AK7" s="58" t="s">
        <v>92</v>
      </c>
      <c r="AL7" s="42" t="s">
        <v>87</v>
      </c>
      <c r="AM7" s="43" t="s">
        <v>88</v>
      </c>
      <c r="AN7" s="43" t="s">
        <v>89</v>
      </c>
      <c r="AO7" s="43" t="s">
        <v>90</v>
      </c>
      <c r="AP7" s="43" t="s">
        <v>91</v>
      </c>
      <c r="AQ7" s="58" t="s">
        <v>92</v>
      </c>
      <c r="AR7" s="42" t="s">
        <v>87</v>
      </c>
      <c r="AS7" s="43" t="s">
        <v>88</v>
      </c>
      <c r="AT7" s="43" t="s">
        <v>89</v>
      </c>
      <c r="AU7" s="43" t="s">
        <v>90</v>
      </c>
      <c r="AV7" s="43" t="s">
        <v>91</v>
      </c>
      <c r="AW7" s="58" t="s">
        <v>92</v>
      </c>
      <c r="AX7" s="42" t="s">
        <v>87</v>
      </c>
      <c r="AY7" s="43" t="s">
        <v>88</v>
      </c>
      <c r="AZ7" s="43" t="s">
        <v>89</v>
      </c>
      <c r="BA7" s="43" t="s">
        <v>90</v>
      </c>
      <c r="BB7" s="43" t="s">
        <v>91</v>
      </c>
      <c r="BC7" s="58" t="s">
        <v>92</v>
      </c>
      <c r="BD7" s="42" t="s">
        <v>87</v>
      </c>
      <c r="BE7" s="43" t="s">
        <v>88</v>
      </c>
      <c r="BF7" s="43" t="s">
        <v>89</v>
      </c>
      <c r="BG7" s="43" t="s">
        <v>90</v>
      </c>
      <c r="BH7" s="43" t="s">
        <v>91</v>
      </c>
      <c r="BI7" s="58" t="s">
        <v>92</v>
      </c>
    </row>
    <row r="8" spans="1:61" s="59" customFormat="1" ht="10.199999999999999" x14ac:dyDescent="0.2">
      <c r="A8" s="67"/>
      <c r="B8" s="46" t="s">
        <v>79</v>
      </c>
      <c r="C8" s="47" t="s">
        <v>80</v>
      </c>
      <c r="D8" s="47" t="s">
        <v>81</v>
      </c>
      <c r="E8" s="47" t="s">
        <v>82</v>
      </c>
      <c r="F8" s="47" t="s">
        <v>83</v>
      </c>
      <c r="G8" s="54" t="s">
        <v>84</v>
      </c>
      <c r="H8" s="46" t="s">
        <v>79</v>
      </c>
      <c r="I8" s="47" t="s">
        <v>80</v>
      </c>
      <c r="J8" s="47" t="s">
        <v>81</v>
      </c>
      <c r="K8" s="47" t="s">
        <v>82</v>
      </c>
      <c r="L8" s="47" t="s">
        <v>83</v>
      </c>
      <c r="M8" s="54" t="s">
        <v>84</v>
      </c>
      <c r="N8" s="46" t="s">
        <v>79</v>
      </c>
      <c r="O8" s="47" t="s">
        <v>80</v>
      </c>
      <c r="P8" s="47" t="s">
        <v>81</v>
      </c>
      <c r="Q8" s="47" t="s">
        <v>82</v>
      </c>
      <c r="R8" s="47" t="s">
        <v>83</v>
      </c>
      <c r="S8" s="54" t="s">
        <v>84</v>
      </c>
      <c r="T8" s="46" t="s">
        <v>79</v>
      </c>
      <c r="U8" s="47" t="s">
        <v>80</v>
      </c>
      <c r="V8" s="47" t="s">
        <v>81</v>
      </c>
      <c r="W8" s="47" t="s">
        <v>82</v>
      </c>
      <c r="X8" s="47" t="s">
        <v>83</v>
      </c>
      <c r="Y8" s="54" t="s">
        <v>84</v>
      </c>
      <c r="Z8" s="46" t="s">
        <v>79</v>
      </c>
      <c r="AA8" s="47" t="s">
        <v>80</v>
      </c>
      <c r="AB8" s="47" t="s">
        <v>81</v>
      </c>
      <c r="AC8" s="47" t="s">
        <v>82</v>
      </c>
      <c r="AD8" s="47" t="s">
        <v>83</v>
      </c>
      <c r="AE8" s="54" t="s">
        <v>84</v>
      </c>
      <c r="AF8" s="46" t="s">
        <v>79</v>
      </c>
      <c r="AG8" s="47" t="s">
        <v>80</v>
      </c>
      <c r="AH8" s="47" t="s">
        <v>81</v>
      </c>
      <c r="AI8" s="47" t="s">
        <v>82</v>
      </c>
      <c r="AJ8" s="47" t="s">
        <v>83</v>
      </c>
      <c r="AK8" s="54" t="s">
        <v>84</v>
      </c>
      <c r="AL8" s="46" t="s">
        <v>79</v>
      </c>
      <c r="AM8" s="47" t="s">
        <v>80</v>
      </c>
      <c r="AN8" s="47" t="s">
        <v>81</v>
      </c>
      <c r="AO8" s="47" t="s">
        <v>82</v>
      </c>
      <c r="AP8" s="47" t="s">
        <v>83</v>
      </c>
      <c r="AQ8" s="54" t="s">
        <v>84</v>
      </c>
      <c r="AR8" s="46" t="s">
        <v>79</v>
      </c>
      <c r="AS8" s="47" t="s">
        <v>80</v>
      </c>
      <c r="AT8" s="47" t="s">
        <v>81</v>
      </c>
      <c r="AU8" s="47" t="s">
        <v>82</v>
      </c>
      <c r="AV8" s="47" t="s">
        <v>83</v>
      </c>
      <c r="AW8" s="54" t="s">
        <v>84</v>
      </c>
      <c r="AX8" s="46" t="s">
        <v>79</v>
      </c>
      <c r="AY8" s="47" t="s">
        <v>80</v>
      </c>
      <c r="AZ8" s="47" t="s">
        <v>81</v>
      </c>
      <c r="BA8" s="47" t="s">
        <v>82</v>
      </c>
      <c r="BB8" s="47" t="s">
        <v>83</v>
      </c>
      <c r="BC8" s="54" t="s">
        <v>84</v>
      </c>
      <c r="BD8" s="46" t="s">
        <v>79</v>
      </c>
      <c r="BE8" s="47" t="s">
        <v>80</v>
      </c>
      <c r="BF8" s="47" t="s">
        <v>81</v>
      </c>
      <c r="BG8" s="47" t="s">
        <v>82</v>
      </c>
      <c r="BH8" s="47" t="s">
        <v>83</v>
      </c>
      <c r="BI8" s="54" t="s">
        <v>84</v>
      </c>
    </row>
    <row r="9" spans="1:61" x14ac:dyDescent="0.25">
      <c r="A9" s="3"/>
      <c r="B9" s="89"/>
      <c r="C9" s="90"/>
      <c r="D9" s="90"/>
      <c r="E9" s="90"/>
      <c r="F9" s="90"/>
      <c r="G9" s="91"/>
      <c r="H9" s="14"/>
      <c r="I9" s="15"/>
      <c r="J9" s="15"/>
      <c r="K9" s="15"/>
      <c r="L9" s="15"/>
      <c r="M9" s="11"/>
      <c r="N9" s="14"/>
      <c r="O9" s="15"/>
      <c r="P9" s="15"/>
      <c r="Q9" s="15"/>
      <c r="R9" s="15"/>
      <c r="S9" s="11"/>
      <c r="T9" s="14"/>
      <c r="U9" s="15"/>
      <c r="V9" s="15"/>
      <c r="W9" s="15"/>
      <c r="X9" s="15"/>
      <c r="Y9" s="11"/>
      <c r="Z9" s="14"/>
      <c r="AA9" s="15"/>
      <c r="AB9" s="15"/>
      <c r="AC9" s="15"/>
      <c r="AD9" s="15"/>
      <c r="AE9" s="11"/>
      <c r="AF9" s="14"/>
      <c r="AG9" s="15"/>
      <c r="AH9" s="15"/>
      <c r="AI9" s="15"/>
      <c r="AJ9" s="15"/>
      <c r="AK9" s="11"/>
      <c r="AL9" s="14"/>
      <c r="AM9" s="15"/>
      <c r="AN9" s="15"/>
      <c r="AO9" s="15"/>
      <c r="AP9" s="15"/>
      <c r="AQ9" s="11"/>
      <c r="AR9" s="14"/>
      <c r="AS9" s="15"/>
      <c r="AT9" s="15"/>
      <c r="AU9" s="15"/>
      <c r="AV9" s="15"/>
      <c r="AW9" s="11"/>
      <c r="AX9" s="14"/>
      <c r="AY9" s="15"/>
      <c r="AZ9" s="15"/>
      <c r="BA9" s="15"/>
      <c r="BB9" s="15"/>
      <c r="BC9" s="11"/>
      <c r="BD9" s="14"/>
      <c r="BE9" s="15"/>
      <c r="BF9" s="15"/>
      <c r="BG9" s="15"/>
      <c r="BH9" s="15"/>
      <c r="BI9" s="11"/>
    </row>
    <row r="10" spans="1:61" x14ac:dyDescent="0.25">
      <c r="A10" s="4" t="s">
        <v>1</v>
      </c>
      <c r="B10" s="92">
        <v>1643427</v>
      </c>
      <c r="C10" s="87">
        <v>1350667</v>
      </c>
      <c r="D10" s="87">
        <v>281504</v>
      </c>
      <c r="E10" s="87">
        <v>0</v>
      </c>
      <c r="F10" s="87">
        <v>397504</v>
      </c>
      <c r="G10" s="93">
        <v>3673102</v>
      </c>
      <c r="H10" s="16">
        <v>304856</v>
      </c>
      <c r="I10" s="17">
        <v>174234</v>
      </c>
      <c r="J10" s="17">
        <v>0</v>
      </c>
      <c r="K10" s="17">
        <v>0</v>
      </c>
      <c r="L10" s="17">
        <v>71695</v>
      </c>
      <c r="M10" s="12">
        <v>550785</v>
      </c>
      <c r="N10" s="16">
        <v>319009</v>
      </c>
      <c r="O10" s="17">
        <v>9238</v>
      </c>
      <c r="P10" s="17">
        <v>0</v>
      </c>
      <c r="Q10" s="17">
        <v>0</v>
      </c>
      <c r="R10" s="17">
        <v>0</v>
      </c>
      <c r="S10" s="12">
        <v>328247</v>
      </c>
      <c r="T10" s="16">
        <v>869074</v>
      </c>
      <c r="U10" s="17">
        <v>760614</v>
      </c>
      <c r="V10" s="17">
        <v>65059</v>
      </c>
      <c r="W10" s="17">
        <v>0</v>
      </c>
      <c r="X10" s="17">
        <v>310929</v>
      </c>
      <c r="Y10" s="12">
        <v>2005676</v>
      </c>
      <c r="Z10" s="16">
        <v>0</v>
      </c>
      <c r="AA10" s="17">
        <v>65660</v>
      </c>
      <c r="AB10" s="17">
        <v>216445</v>
      </c>
      <c r="AC10" s="17">
        <v>0</v>
      </c>
      <c r="AD10" s="17">
        <v>0</v>
      </c>
      <c r="AE10" s="12">
        <v>282105</v>
      </c>
      <c r="AF10" s="16">
        <v>0</v>
      </c>
      <c r="AG10" s="17">
        <v>19648</v>
      </c>
      <c r="AH10" s="17">
        <v>0</v>
      </c>
      <c r="AI10" s="17">
        <v>0</v>
      </c>
      <c r="AJ10" s="17">
        <v>14880</v>
      </c>
      <c r="AK10" s="12">
        <v>34528</v>
      </c>
      <c r="AL10" s="16">
        <v>0</v>
      </c>
      <c r="AM10" s="17">
        <v>0</v>
      </c>
      <c r="AN10" s="17">
        <v>0</v>
      </c>
      <c r="AO10" s="17">
        <v>0</v>
      </c>
      <c r="AP10" s="17">
        <v>0</v>
      </c>
      <c r="AQ10" s="12">
        <v>0</v>
      </c>
      <c r="AR10" s="16">
        <v>150488</v>
      </c>
      <c r="AS10" s="17">
        <v>0</v>
      </c>
      <c r="AT10" s="17">
        <v>0</v>
      </c>
      <c r="AU10" s="17">
        <v>0</v>
      </c>
      <c r="AV10" s="17">
        <v>0</v>
      </c>
      <c r="AW10" s="12">
        <v>150488</v>
      </c>
      <c r="AX10" s="16">
        <v>0</v>
      </c>
      <c r="AY10" s="17">
        <v>321273</v>
      </c>
      <c r="AZ10" s="17">
        <v>0</v>
      </c>
      <c r="BA10" s="17">
        <v>0</v>
      </c>
      <c r="BB10" s="17">
        <v>0</v>
      </c>
      <c r="BC10" s="12">
        <v>321273</v>
      </c>
      <c r="BD10" s="16">
        <v>0</v>
      </c>
      <c r="BE10" s="17">
        <v>0</v>
      </c>
      <c r="BF10" s="17">
        <v>0</v>
      </c>
      <c r="BG10" s="17">
        <v>0</v>
      </c>
      <c r="BH10" s="17">
        <v>0</v>
      </c>
      <c r="BI10" s="12">
        <v>0</v>
      </c>
    </row>
    <row r="11" spans="1:61" x14ac:dyDescent="0.25">
      <c r="A11" s="4" t="s">
        <v>2</v>
      </c>
      <c r="B11" s="92">
        <v>1532732.36</v>
      </c>
      <c r="C11" s="87">
        <v>770999.58000000007</v>
      </c>
      <c r="D11" s="87">
        <v>49478.9</v>
      </c>
      <c r="E11" s="87">
        <v>0</v>
      </c>
      <c r="F11" s="87">
        <v>0</v>
      </c>
      <c r="G11" s="93">
        <v>2353210.84</v>
      </c>
      <c r="H11" s="16">
        <v>792343.79</v>
      </c>
      <c r="I11" s="17">
        <v>165826.87</v>
      </c>
      <c r="J11" s="17">
        <v>0</v>
      </c>
      <c r="K11" s="17">
        <v>0</v>
      </c>
      <c r="L11" s="17">
        <v>0</v>
      </c>
      <c r="M11" s="12">
        <v>958170.66</v>
      </c>
      <c r="N11" s="16">
        <v>262521.19</v>
      </c>
      <c r="O11" s="17">
        <v>7030.99</v>
      </c>
      <c r="P11" s="17">
        <v>0</v>
      </c>
      <c r="Q11" s="17">
        <v>0</v>
      </c>
      <c r="R11" s="17">
        <v>0</v>
      </c>
      <c r="S11" s="12">
        <v>269552.18</v>
      </c>
      <c r="T11" s="16">
        <v>329564.98</v>
      </c>
      <c r="U11" s="17">
        <v>278161.49</v>
      </c>
      <c r="V11" s="17">
        <v>0</v>
      </c>
      <c r="W11" s="17">
        <v>0</v>
      </c>
      <c r="X11" s="17">
        <v>0</v>
      </c>
      <c r="Y11" s="12">
        <v>607726.47</v>
      </c>
      <c r="Z11" s="16">
        <v>28291.47</v>
      </c>
      <c r="AA11" s="17">
        <v>132671.94</v>
      </c>
      <c r="AB11" s="17">
        <v>33215</v>
      </c>
      <c r="AC11" s="17">
        <v>0</v>
      </c>
      <c r="AD11" s="17">
        <v>0</v>
      </c>
      <c r="AE11" s="12">
        <v>194178.41</v>
      </c>
      <c r="AF11" s="16">
        <v>5788.0700000000006</v>
      </c>
      <c r="AG11" s="17">
        <v>9107.66</v>
      </c>
      <c r="AH11" s="17">
        <v>1416</v>
      </c>
      <c r="AI11" s="17">
        <v>0</v>
      </c>
      <c r="AJ11" s="17">
        <v>0</v>
      </c>
      <c r="AK11" s="12">
        <v>16311.73</v>
      </c>
      <c r="AL11" s="16">
        <v>0</v>
      </c>
      <c r="AM11" s="17">
        <v>0</v>
      </c>
      <c r="AN11" s="17">
        <v>0</v>
      </c>
      <c r="AO11" s="17">
        <v>0</v>
      </c>
      <c r="AP11" s="17">
        <v>0</v>
      </c>
      <c r="AQ11" s="12">
        <v>0</v>
      </c>
      <c r="AR11" s="16">
        <v>8000</v>
      </c>
      <c r="AS11" s="17">
        <v>16618.190000000002</v>
      </c>
      <c r="AT11" s="17">
        <v>0</v>
      </c>
      <c r="AU11" s="17">
        <v>0</v>
      </c>
      <c r="AV11" s="17">
        <v>0</v>
      </c>
      <c r="AW11" s="12">
        <v>24618.190000000002</v>
      </c>
      <c r="AX11" s="16">
        <v>7636.25</v>
      </c>
      <c r="AY11" s="17">
        <v>60093.86</v>
      </c>
      <c r="AZ11" s="17">
        <v>1720</v>
      </c>
      <c r="BA11" s="17">
        <v>0</v>
      </c>
      <c r="BB11" s="17">
        <v>0</v>
      </c>
      <c r="BC11" s="12">
        <v>69450.11</v>
      </c>
      <c r="BD11" s="16">
        <v>98586.61</v>
      </c>
      <c r="BE11" s="17">
        <v>101488.58</v>
      </c>
      <c r="BF11" s="17">
        <v>13127.9</v>
      </c>
      <c r="BG11" s="17">
        <v>0</v>
      </c>
      <c r="BH11" s="17">
        <v>0</v>
      </c>
      <c r="BI11" s="12">
        <v>213203.09</v>
      </c>
    </row>
    <row r="12" spans="1:61" x14ac:dyDescent="0.25">
      <c r="A12" s="4" t="s">
        <v>3</v>
      </c>
      <c r="B12" s="92">
        <v>6849978</v>
      </c>
      <c r="C12" s="87">
        <v>11988129</v>
      </c>
      <c r="D12" s="87">
        <v>0</v>
      </c>
      <c r="E12" s="87">
        <v>0</v>
      </c>
      <c r="F12" s="87">
        <v>4578</v>
      </c>
      <c r="G12" s="93">
        <v>18842685</v>
      </c>
      <c r="H12" s="16">
        <v>0</v>
      </c>
      <c r="I12" s="17">
        <v>0</v>
      </c>
      <c r="J12" s="17">
        <v>0</v>
      </c>
      <c r="K12" s="17">
        <v>0</v>
      </c>
      <c r="L12" s="17">
        <v>0</v>
      </c>
      <c r="M12" s="12">
        <v>0</v>
      </c>
      <c r="N12" s="16">
        <v>351551</v>
      </c>
      <c r="O12" s="17">
        <v>358434</v>
      </c>
      <c r="P12" s="17">
        <v>0</v>
      </c>
      <c r="Q12" s="17">
        <v>0</v>
      </c>
      <c r="R12" s="17">
        <v>1663</v>
      </c>
      <c r="S12" s="12">
        <v>711648</v>
      </c>
      <c r="T12" s="16">
        <v>994209</v>
      </c>
      <c r="U12" s="17">
        <v>6283739</v>
      </c>
      <c r="V12" s="17">
        <v>0</v>
      </c>
      <c r="W12" s="17">
        <v>0</v>
      </c>
      <c r="X12" s="17">
        <v>2915</v>
      </c>
      <c r="Y12" s="12">
        <v>7280863</v>
      </c>
      <c r="Z12" s="16">
        <v>0</v>
      </c>
      <c r="AA12" s="17">
        <v>0</v>
      </c>
      <c r="AB12" s="17">
        <v>0</v>
      </c>
      <c r="AC12" s="17">
        <v>0</v>
      </c>
      <c r="AD12" s="17">
        <v>0</v>
      </c>
      <c r="AE12" s="12">
        <v>0</v>
      </c>
      <c r="AF12" s="16">
        <v>125847</v>
      </c>
      <c r="AG12" s="17">
        <v>106361</v>
      </c>
      <c r="AH12" s="17">
        <v>0</v>
      </c>
      <c r="AI12" s="17">
        <v>0</v>
      </c>
      <c r="AJ12" s="17">
        <v>0</v>
      </c>
      <c r="AK12" s="12">
        <v>232208</v>
      </c>
      <c r="AL12" s="16">
        <v>0</v>
      </c>
      <c r="AM12" s="17">
        <v>0</v>
      </c>
      <c r="AN12" s="17">
        <v>0</v>
      </c>
      <c r="AO12" s="17">
        <v>0</v>
      </c>
      <c r="AP12" s="17">
        <v>0</v>
      </c>
      <c r="AQ12" s="12">
        <v>0</v>
      </c>
      <c r="AR12" s="16">
        <v>3591089</v>
      </c>
      <c r="AS12" s="17">
        <v>2311036</v>
      </c>
      <c r="AT12" s="17">
        <v>0</v>
      </c>
      <c r="AU12" s="17">
        <v>0</v>
      </c>
      <c r="AV12" s="17">
        <v>0</v>
      </c>
      <c r="AW12" s="12">
        <v>5902125</v>
      </c>
      <c r="AX12" s="16">
        <v>1214291</v>
      </c>
      <c r="AY12" s="17">
        <v>2626305</v>
      </c>
      <c r="AZ12" s="17">
        <v>0</v>
      </c>
      <c r="BA12" s="17">
        <v>0</v>
      </c>
      <c r="BB12" s="17">
        <v>0</v>
      </c>
      <c r="BC12" s="12">
        <v>3840596</v>
      </c>
      <c r="BD12" s="16">
        <v>572991</v>
      </c>
      <c r="BE12" s="17">
        <v>302254</v>
      </c>
      <c r="BF12" s="17">
        <v>0</v>
      </c>
      <c r="BG12" s="17">
        <v>0</v>
      </c>
      <c r="BH12" s="17">
        <v>0</v>
      </c>
      <c r="BI12" s="12">
        <v>875245</v>
      </c>
    </row>
    <row r="13" spans="1:61" x14ac:dyDescent="0.25">
      <c r="A13" s="4" t="s">
        <v>4</v>
      </c>
      <c r="B13" s="92">
        <v>6767000</v>
      </c>
      <c r="C13" s="87">
        <v>3032000</v>
      </c>
      <c r="D13" s="87">
        <v>430000</v>
      </c>
      <c r="E13" s="87">
        <v>93000</v>
      </c>
      <c r="F13" s="87">
        <v>1373000</v>
      </c>
      <c r="G13" s="93">
        <v>11695000</v>
      </c>
      <c r="H13" s="16">
        <v>3759000</v>
      </c>
      <c r="I13" s="17">
        <v>1495000</v>
      </c>
      <c r="J13" s="17">
        <v>200000</v>
      </c>
      <c r="K13" s="17">
        <v>53000</v>
      </c>
      <c r="L13" s="17">
        <v>1249000</v>
      </c>
      <c r="M13" s="12">
        <v>6756000</v>
      </c>
      <c r="N13" s="16">
        <v>1769000</v>
      </c>
      <c r="O13" s="17">
        <v>716000</v>
      </c>
      <c r="P13" s="17">
        <v>85000</v>
      </c>
      <c r="Q13" s="17">
        <v>25000</v>
      </c>
      <c r="R13" s="17">
        <v>21000</v>
      </c>
      <c r="S13" s="12">
        <v>2616000</v>
      </c>
      <c r="T13" s="16">
        <v>0</v>
      </c>
      <c r="U13" s="17">
        <v>0</v>
      </c>
      <c r="V13" s="17">
        <v>0</v>
      </c>
      <c r="W13" s="17">
        <v>0</v>
      </c>
      <c r="X13" s="17">
        <v>0</v>
      </c>
      <c r="Y13" s="12">
        <v>0</v>
      </c>
      <c r="Z13" s="16">
        <v>186000</v>
      </c>
      <c r="AA13" s="17">
        <v>118000</v>
      </c>
      <c r="AB13" s="17">
        <v>39000</v>
      </c>
      <c r="AC13" s="17">
        <v>0</v>
      </c>
      <c r="AD13" s="17">
        <v>0</v>
      </c>
      <c r="AE13" s="12">
        <v>343000</v>
      </c>
      <c r="AF13" s="16">
        <v>0</v>
      </c>
      <c r="AG13" s="17">
        <v>0</v>
      </c>
      <c r="AH13" s="17">
        <v>0</v>
      </c>
      <c r="AI13" s="17">
        <v>0</v>
      </c>
      <c r="AJ13" s="17">
        <v>0</v>
      </c>
      <c r="AK13" s="12">
        <v>0</v>
      </c>
      <c r="AL13" s="16">
        <v>0</v>
      </c>
      <c r="AM13" s="17">
        <v>0</v>
      </c>
      <c r="AN13" s="17">
        <v>0</v>
      </c>
      <c r="AO13" s="17">
        <v>0</v>
      </c>
      <c r="AP13" s="17">
        <v>0</v>
      </c>
      <c r="AQ13" s="12">
        <v>0</v>
      </c>
      <c r="AR13" s="16">
        <v>0</v>
      </c>
      <c r="AS13" s="17">
        <v>0</v>
      </c>
      <c r="AT13" s="17">
        <v>0</v>
      </c>
      <c r="AU13" s="17">
        <v>0</v>
      </c>
      <c r="AV13" s="17">
        <v>0</v>
      </c>
      <c r="AW13" s="12">
        <v>0</v>
      </c>
      <c r="AX13" s="16">
        <v>606000</v>
      </c>
      <c r="AY13" s="17">
        <v>591000</v>
      </c>
      <c r="AZ13" s="17">
        <v>90000</v>
      </c>
      <c r="BA13" s="17">
        <v>9000</v>
      </c>
      <c r="BB13" s="17">
        <v>85000</v>
      </c>
      <c r="BC13" s="12">
        <v>1381000</v>
      </c>
      <c r="BD13" s="16">
        <v>447000</v>
      </c>
      <c r="BE13" s="17">
        <v>112000</v>
      </c>
      <c r="BF13" s="17">
        <v>16000</v>
      </c>
      <c r="BG13" s="17">
        <v>6000</v>
      </c>
      <c r="BH13" s="17">
        <v>18000</v>
      </c>
      <c r="BI13" s="12">
        <v>599000</v>
      </c>
    </row>
    <row r="14" spans="1:61" x14ac:dyDescent="0.25">
      <c r="A14" s="4" t="s">
        <v>5</v>
      </c>
      <c r="B14" s="92">
        <v>4210056</v>
      </c>
      <c r="C14" s="87">
        <v>2335269</v>
      </c>
      <c r="D14" s="87">
        <v>0</v>
      </c>
      <c r="E14" s="87">
        <v>228</v>
      </c>
      <c r="F14" s="87">
        <v>222715</v>
      </c>
      <c r="G14" s="93">
        <v>6768268</v>
      </c>
      <c r="H14" s="16">
        <v>1812019</v>
      </c>
      <c r="I14" s="17">
        <v>582874</v>
      </c>
      <c r="J14" s="17">
        <v>0</v>
      </c>
      <c r="K14" s="17">
        <v>0</v>
      </c>
      <c r="L14" s="17">
        <v>270</v>
      </c>
      <c r="M14" s="12">
        <v>2395163</v>
      </c>
      <c r="N14" s="16">
        <v>387334</v>
      </c>
      <c r="O14" s="17">
        <v>138828</v>
      </c>
      <c r="P14" s="17">
        <v>0</v>
      </c>
      <c r="Q14" s="17">
        <v>0</v>
      </c>
      <c r="R14" s="17">
        <v>0</v>
      </c>
      <c r="S14" s="12">
        <v>526162</v>
      </c>
      <c r="T14" s="16">
        <v>1619469</v>
      </c>
      <c r="U14" s="17">
        <v>764509</v>
      </c>
      <c r="V14" s="17">
        <v>0</v>
      </c>
      <c r="W14" s="17">
        <v>0</v>
      </c>
      <c r="X14" s="17">
        <v>222445</v>
      </c>
      <c r="Y14" s="12">
        <v>2606423</v>
      </c>
      <c r="Z14" s="16">
        <v>40680</v>
      </c>
      <c r="AA14" s="17">
        <v>582721</v>
      </c>
      <c r="AB14" s="17">
        <v>0</v>
      </c>
      <c r="AC14" s="17">
        <v>0</v>
      </c>
      <c r="AD14" s="17">
        <v>0</v>
      </c>
      <c r="AE14" s="12">
        <v>623401</v>
      </c>
      <c r="AF14" s="16">
        <v>0</v>
      </c>
      <c r="AG14" s="17">
        <v>253963</v>
      </c>
      <c r="AH14" s="17">
        <v>0</v>
      </c>
      <c r="AI14" s="17">
        <v>0</v>
      </c>
      <c r="AJ14" s="17">
        <v>0</v>
      </c>
      <c r="AK14" s="12">
        <v>253963</v>
      </c>
      <c r="AL14" s="16">
        <v>0</v>
      </c>
      <c r="AM14" s="17">
        <v>0</v>
      </c>
      <c r="AN14" s="17">
        <v>0</v>
      </c>
      <c r="AO14" s="17">
        <v>0</v>
      </c>
      <c r="AP14" s="17">
        <v>0</v>
      </c>
      <c r="AQ14" s="12">
        <v>0</v>
      </c>
      <c r="AR14" s="16">
        <v>0</v>
      </c>
      <c r="AS14" s="17">
        <v>0</v>
      </c>
      <c r="AT14" s="17">
        <v>0</v>
      </c>
      <c r="AU14" s="17">
        <v>0</v>
      </c>
      <c r="AV14" s="17">
        <v>0</v>
      </c>
      <c r="AW14" s="12">
        <v>0</v>
      </c>
      <c r="AX14" s="16">
        <v>0</v>
      </c>
      <c r="AY14" s="17">
        <v>0</v>
      </c>
      <c r="AZ14" s="17">
        <v>0</v>
      </c>
      <c r="BA14" s="17">
        <v>0</v>
      </c>
      <c r="BB14" s="17">
        <v>0</v>
      </c>
      <c r="BC14" s="12">
        <v>0</v>
      </c>
      <c r="BD14" s="16">
        <v>350554</v>
      </c>
      <c r="BE14" s="17">
        <v>12374</v>
      </c>
      <c r="BF14" s="17">
        <v>0</v>
      </c>
      <c r="BG14" s="17">
        <v>228</v>
      </c>
      <c r="BH14" s="17">
        <v>0</v>
      </c>
      <c r="BI14" s="12">
        <v>363156</v>
      </c>
    </row>
    <row r="15" spans="1:61" x14ac:dyDescent="0.25">
      <c r="A15" s="4" t="s">
        <v>6</v>
      </c>
      <c r="B15" s="92">
        <v>3640365.2124917246</v>
      </c>
      <c r="C15" s="87">
        <v>1244289.9886432383</v>
      </c>
      <c r="D15" s="87">
        <v>272989</v>
      </c>
      <c r="E15" s="87">
        <v>0</v>
      </c>
      <c r="F15" s="87">
        <v>62891.242430158098</v>
      </c>
      <c r="G15" s="93">
        <v>5220535.4435651209</v>
      </c>
      <c r="H15" s="16">
        <v>1640774</v>
      </c>
      <c r="I15" s="17">
        <v>236929</v>
      </c>
      <c r="J15" s="17">
        <v>0</v>
      </c>
      <c r="K15" s="17">
        <v>0</v>
      </c>
      <c r="L15" s="17">
        <v>3964.13</v>
      </c>
      <c r="M15" s="12">
        <v>1881667.13</v>
      </c>
      <c r="N15" s="16">
        <v>637347.07999999996</v>
      </c>
      <c r="O15" s="17">
        <v>92981</v>
      </c>
      <c r="P15" s="17">
        <v>0</v>
      </c>
      <c r="Q15" s="17">
        <v>0</v>
      </c>
      <c r="R15" s="17">
        <v>872</v>
      </c>
      <c r="S15" s="12">
        <v>731200.08</v>
      </c>
      <c r="T15" s="16">
        <v>146330.88</v>
      </c>
      <c r="U15" s="17">
        <v>299848.38</v>
      </c>
      <c r="V15" s="17">
        <v>0</v>
      </c>
      <c r="W15" s="17">
        <v>0</v>
      </c>
      <c r="X15" s="17">
        <v>13774.08</v>
      </c>
      <c r="Y15" s="12">
        <v>459953.34</v>
      </c>
      <c r="Z15" s="16">
        <v>0</v>
      </c>
      <c r="AA15" s="17">
        <v>0</v>
      </c>
      <c r="AB15" s="17">
        <v>81243</v>
      </c>
      <c r="AC15" s="17">
        <v>0</v>
      </c>
      <c r="AD15" s="17">
        <v>0</v>
      </c>
      <c r="AE15" s="12">
        <v>81243</v>
      </c>
      <c r="AF15" s="16">
        <v>0</v>
      </c>
      <c r="AG15" s="17">
        <v>0</v>
      </c>
      <c r="AH15" s="17">
        <v>0</v>
      </c>
      <c r="AI15" s="17">
        <v>0</v>
      </c>
      <c r="AJ15" s="17">
        <v>0</v>
      </c>
      <c r="AK15" s="12">
        <v>0</v>
      </c>
      <c r="AL15" s="16">
        <v>0</v>
      </c>
      <c r="AM15" s="17">
        <v>0</v>
      </c>
      <c r="AN15" s="17">
        <v>0</v>
      </c>
      <c r="AO15" s="17">
        <v>0</v>
      </c>
      <c r="AP15" s="17">
        <v>0</v>
      </c>
      <c r="AQ15" s="12">
        <v>0</v>
      </c>
      <c r="AR15" s="16">
        <v>0</v>
      </c>
      <c r="AS15" s="17">
        <v>0</v>
      </c>
      <c r="AT15" s="17">
        <v>0</v>
      </c>
      <c r="AU15" s="17">
        <v>0</v>
      </c>
      <c r="AV15" s="17">
        <v>0</v>
      </c>
      <c r="AW15" s="12">
        <v>0</v>
      </c>
      <c r="AX15" s="16">
        <v>31863</v>
      </c>
      <c r="AY15" s="17">
        <v>5907.67</v>
      </c>
      <c r="AZ15" s="17">
        <v>0</v>
      </c>
      <c r="BA15" s="17">
        <v>0</v>
      </c>
      <c r="BB15" s="17">
        <v>580.47</v>
      </c>
      <c r="BC15" s="12">
        <v>38351.14</v>
      </c>
      <c r="BD15" s="16">
        <v>1184050.2524917247</v>
      </c>
      <c r="BE15" s="17">
        <v>608623.93864323827</v>
      </c>
      <c r="BF15" s="17">
        <v>191746</v>
      </c>
      <c r="BG15" s="17">
        <v>0</v>
      </c>
      <c r="BH15" s="17">
        <v>43700.562430158097</v>
      </c>
      <c r="BI15" s="12">
        <v>2028120.753565121</v>
      </c>
    </row>
    <row r="16" spans="1:61" x14ac:dyDescent="0.25">
      <c r="A16" s="4" t="s">
        <v>7</v>
      </c>
      <c r="B16" s="92">
        <v>6151496.6000000006</v>
      </c>
      <c r="C16" s="87">
        <v>1646114.6000000003</v>
      </c>
      <c r="D16" s="87">
        <v>0</v>
      </c>
      <c r="E16" s="87">
        <v>0</v>
      </c>
      <c r="F16" s="87">
        <v>580531.28</v>
      </c>
      <c r="G16" s="93">
        <v>8378142.4800000023</v>
      </c>
      <c r="H16" s="16">
        <v>5091003.6400000006</v>
      </c>
      <c r="I16" s="17">
        <v>1309373.3300000003</v>
      </c>
      <c r="J16" s="17">
        <v>0</v>
      </c>
      <c r="K16" s="17">
        <v>0</v>
      </c>
      <c r="L16" s="17">
        <v>204648.83000000002</v>
      </c>
      <c r="M16" s="12">
        <v>6605025.8000000007</v>
      </c>
      <c r="N16" s="16">
        <v>871050.99000000011</v>
      </c>
      <c r="O16" s="17">
        <v>30050.199999999997</v>
      </c>
      <c r="P16" s="17">
        <v>0</v>
      </c>
      <c r="Q16" s="17">
        <v>0</v>
      </c>
      <c r="R16" s="17">
        <v>15050.04</v>
      </c>
      <c r="S16" s="12">
        <v>916151.2300000001</v>
      </c>
      <c r="T16" s="16">
        <v>160</v>
      </c>
      <c r="U16" s="17">
        <v>54644.32</v>
      </c>
      <c r="V16" s="17">
        <v>0</v>
      </c>
      <c r="W16" s="17">
        <v>0</v>
      </c>
      <c r="X16" s="17">
        <v>130989.87000000001</v>
      </c>
      <c r="Y16" s="12">
        <v>185794.19</v>
      </c>
      <c r="Z16" s="16">
        <v>0</v>
      </c>
      <c r="AA16" s="17">
        <v>0</v>
      </c>
      <c r="AB16" s="17">
        <v>0</v>
      </c>
      <c r="AC16" s="17">
        <v>0</v>
      </c>
      <c r="AD16" s="17">
        <v>0</v>
      </c>
      <c r="AE16" s="12">
        <v>0</v>
      </c>
      <c r="AF16" s="16">
        <v>0</v>
      </c>
      <c r="AG16" s="17">
        <v>0</v>
      </c>
      <c r="AH16" s="17">
        <v>0</v>
      </c>
      <c r="AI16" s="17">
        <v>0</v>
      </c>
      <c r="AJ16" s="17">
        <v>0</v>
      </c>
      <c r="AK16" s="12">
        <v>0</v>
      </c>
      <c r="AL16" s="16">
        <v>0</v>
      </c>
      <c r="AM16" s="17">
        <v>0</v>
      </c>
      <c r="AN16" s="17">
        <v>0</v>
      </c>
      <c r="AO16" s="17">
        <v>0</v>
      </c>
      <c r="AP16" s="17">
        <v>0</v>
      </c>
      <c r="AQ16" s="12">
        <v>0</v>
      </c>
      <c r="AR16" s="16">
        <v>0</v>
      </c>
      <c r="AS16" s="17">
        <v>0</v>
      </c>
      <c r="AT16" s="17">
        <v>0</v>
      </c>
      <c r="AU16" s="17">
        <v>0</v>
      </c>
      <c r="AV16" s="17">
        <v>0</v>
      </c>
      <c r="AW16" s="12">
        <v>0</v>
      </c>
      <c r="AX16" s="16">
        <v>0</v>
      </c>
      <c r="AY16" s="17">
        <v>209221.69</v>
      </c>
      <c r="AZ16" s="17">
        <v>0</v>
      </c>
      <c r="BA16" s="17">
        <v>0</v>
      </c>
      <c r="BB16" s="17">
        <v>226444.21000000002</v>
      </c>
      <c r="BC16" s="12">
        <v>435665.9</v>
      </c>
      <c r="BD16" s="16">
        <v>189281.97</v>
      </c>
      <c r="BE16" s="17">
        <v>42825.060000000005</v>
      </c>
      <c r="BF16" s="17">
        <v>0</v>
      </c>
      <c r="BG16" s="17">
        <v>0</v>
      </c>
      <c r="BH16" s="17">
        <v>3398.33</v>
      </c>
      <c r="BI16" s="12">
        <v>235505.36</v>
      </c>
    </row>
    <row r="17" spans="1:61" x14ac:dyDescent="0.25">
      <c r="A17" s="4" t="s">
        <v>8</v>
      </c>
      <c r="B17" s="92">
        <v>786159.48999999987</v>
      </c>
      <c r="C17" s="87">
        <v>599762.9</v>
      </c>
      <c r="D17" s="87">
        <v>596844.99</v>
      </c>
      <c r="E17" s="87">
        <v>0</v>
      </c>
      <c r="F17" s="87">
        <v>11000</v>
      </c>
      <c r="G17" s="93">
        <v>1993767.38</v>
      </c>
      <c r="H17" s="16">
        <v>327290.69</v>
      </c>
      <c r="I17" s="17">
        <v>128338.66</v>
      </c>
      <c r="J17" s="17">
        <v>0</v>
      </c>
      <c r="K17" s="17">
        <v>0</v>
      </c>
      <c r="L17" s="17">
        <v>0</v>
      </c>
      <c r="M17" s="12">
        <v>455629.35</v>
      </c>
      <c r="N17" s="16">
        <v>143719.49</v>
      </c>
      <c r="O17" s="17">
        <v>51226.75</v>
      </c>
      <c r="P17" s="17">
        <v>490165</v>
      </c>
      <c r="Q17" s="17">
        <v>0</v>
      </c>
      <c r="R17" s="17">
        <v>0</v>
      </c>
      <c r="S17" s="12">
        <v>685111.24</v>
      </c>
      <c r="T17" s="16">
        <v>108346.05</v>
      </c>
      <c r="U17" s="17">
        <v>60626.26</v>
      </c>
      <c r="V17" s="17">
        <v>0</v>
      </c>
      <c r="W17" s="17">
        <v>0</v>
      </c>
      <c r="X17" s="17">
        <v>0</v>
      </c>
      <c r="Y17" s="12">
        <v>168972.31</v>
      </c>
      <c r="Z17" s="16">
        <v>1628.07</v>
      </c>
      <c r="AA17" s="17">
        <v>91308.800000000003</v>
      </c>
      <c r="AB17" s="17">
        <v>0</v>
      </c>
      <c r="AC17" s="17">
        <v>0</v>
      </c>
      <c r="AD17" s="17">
        <v>0</v>
      </c>
      <c r="AE17" s="12">
        <v>92936.87000000001</v>
      </c>
      <c r="AF17" s="16">
        <v>1392.94</v>
      </c>
      <c r="AG17" s="17">
        <v>100844.3</v>
      </c>
      <c r="AH17" s="17">
        <v>106679.99</v>
      </c>
      <c r="AI17" s="17">
        <v>0</v>
      </c>
      <c r="AJ17" s="17">
        <v>0</v>
      </c>
      <c r="AK17" s="12">
        <v>208917.23</v>
      </c>
      <c r="AL17" s="16">
        <v>0</v>
      </c>
      <c r="AM17" s="17">
        <v>42736.959999999999</v>
      </c>
      <c r="AN17" s="17">
        <v>0</v>
      </c>
      <c r="AO17" s="17">
        <v>0</v>
      </c>
      <c r="AP17" s="17">
        <v>0</v>
      </c>
      <c r="AQ17" s="12">
        <v>42736.959999999999</v>
      </c>
      <c r="AR17" s="16">
        <v>0</v>
      </c>
      <c r="AS17" s="17">
        <v>0</v>
      </c>
      <c r="AT17" s="17">
        <v>0</v>
      </c>
      <c r="AU17" s="17">
        <v>0</v>
      </c>
      <c r="AV17" s="17">
        <v>0</v>
      </c>
      <c r="AW17" s="12">
        <v>0</v>
      </c>
      <c r="AX17" s="16">
        <v>0</v>
      </c>
      <c r="AY17" s="17">
        <v>875.27</v>
      </c>
      <c r="AZ17" s="17">
        <v>0</v>
      </c>
      <c r="BA17" s="17">
        <v>0</v>
      </c>
      <c r="BB17" s="17">
        <v>0</v>
      </c>
      <c r="BC17" s="12">
        <v>875.27</v>
      </c>
      <c r="BD17" s="16">
        <v>203782.25</v>
      </c>
      <c r="BE17" s="17">
        <v>123805.9</v>
      </c>
      <c r="BF17" s="17">
        <v>0</v>
      </c>
      <c r="BG17" s="17">
        <v>0</v>
      </c>
      <c r="BH17" s="17">
        <v>11000</v>
      </c>
      <c r="BI17" s="12">
        <v>338588.15</v>
      </c>
    </row>
    <row r="18" spans="1:61" x14ac:dyDescent="0.25">
      <c r="A18" s="4" t="s">
        <v>9</v>
      </c>
      <c r="B18" s="92">
        <v>8756675</v>
      </c>
      <c r="C18" s="87">
        <v>2729413</v>
      </c>
      <c r="D18" s="87">
        <v>411973.07999999996</v>
      </c>
      <c r="E18" s="87">
        <v>0</v>
      </c>
      <c r="F18" s="87">
        <v>1529273</v>
      </c>
      <c r="G18" s="93">
        <v>13427334.08</v>
      </c>
      <c r="H18" s="16">
        <v>6991765</v>
      </c>
      <c r="I18" s="17">
        <v>1827345</v>
      </c>
      <c r="J18" s="17">
        <v>0</v>
      </c>
      <c r="K18" s="17">
        <v>0</v>
      </c>
      <c r="L18" s="17">
        <v>130888</v>
      </c>
      <c r="M18" s="12">
        <v>8949998</v>
      </c>
      <c r="N18" s="16">
        <v>1576644</v>
      </c>
      <c r="O18" s="17">
        <v>122818</v>
      </c>
      <c r="P18" s="17">
        <v>0</v>
      </c>
      <c r="Q18" s="17">
        <v>0</v>
      </c>
      <c r="R18" s="17">
        <v>42090</v>
      </c>
      <c r="S18" s="12">
        <v>1741552</v>
      </c>
      <c r="T18" s="16">
        <v>0</v>
      </c>
      <c r="U18" s="17">
        <v>116045</v>
      </c>
      <c r="V18" s="17">
        <v>0</v>
      </c>
      <c r="W18" s="17">
        <v>0</v>
      </c>
      <c r="X18" s="17">
        <v>7125</v>
      </c>
      <c r="Y18" s="12">
        <v>123170</v>
      </c>
      <c r="Z18" s="16">
        <v>0</v>
      </c>
      <c r="AA18" s="17">
        <v>0</v>
      </c>
      <c r="AB18" s="17">
        <v>227337.06</v>
      </c>
      <c r="AC18" s="17">
        <v>0</v>
      </c>
      <c r="AD18" s="17">
        <v>0</v>
      </c>
      <c r="AE18" s="12">
        <v>227337.06</v>
      </c>
      <c r="AF18" s="16">
        <v>0</v>
      </c>
      <c r="AG18" s="17">
        <v>0</v>
      </c>
      <c r="AH18" s="17">
        <v>0</v>
      </c>
      <c r="AI18" s="17">
        <v>0</v>
      </c>
      <c r="AJ18" s="17">
        <v>0</v>
      </c>
      <c r="AK18" s="12">
        <v>0</v>
      </c>
      <c r="AL18" s="16">
        <v>95845</v>
      </c>
      <c r="AM18" s="17">
        <v>462956</v>
      </c>
      <c r="AN18" s="17">
        <v>184636.02</v>
      </c>
      <c r="AO18" s="17">
        <v>0</v>
      </c>
      <c r="AP18" s="17">
        <v>9824</v>
      </c>
      <c r="AQ18" s="12">
        <v>753261.02</v>
      </c>
      <c r="AR18" s="16">
        <v>12430</v>
      </c>
      <c r="AS18" s="17">
        <v>78634</v>
      </c>
      <c r="AT18" s="17">
        <v>0</v>
      </c>
      <c r="AU18" s="17">
        <v>0</v>
      </c>
      <c r="AV18" s="17">
        <v>0</v>
      </c>
      <c r="AW18" s="12">
        <v>91064</v>
      </c>
      <c r="AX18" s="16">
        <v>79991</v>
      </c>
      <c r="AY18" s="17">
        <v>121615</v>
      </c>
      <c r="AZ18" s="17">
        <v>0</v>
      </c>
      <c r="BA18" s="17">
        <v>0</v>
      </c>
      <c r="BB18" s="17">
        <v>1339346</v>
      </c>
      <c r="BC18" s="12">
        <v>1540952</v>
      </c>
      <c r="BD18" s="16">
        <v>0</v>
      </c>
      <c r="BE18" s="17">
        <v>0</v>
      </c>
      <c r="BF18" s="17">
        <v>0</v>
      </c>
      <c r="BG18" s="17">
        <v>0</v>
      </c>
      <c r="BH18" s="17">
        <v>0</v>
      </c>
      <c r="BI18" s="12">
        <v>0</v>
      </c>
    </row>
    <row r="19" spans="1:61" x14ac:dyDescent="0.25">
      <c r="A19" s="4" t="s">
        <v>10</v>
      </c>
      <c r="B19" s="92">
        <v>6957429</v>
      </c>
      <c r="C19" s="87">
        <v>2131228</v>
      </c>
      <c r="D19" s="87">
        <v>1805752</v>
      </c>
      <c r="E19" s="87">
        <v>0</v>
      </c>
      <c r="F19" s="87">
        <v>304964</v>
      </c>
      <c r="G19" s="93">
        <v>11199373</v>
      </c>
      <c r="H19" s="16">
        <v>4159910</v>
      </c>
      <c r="I19" s="17">
        <v>1698914</v>
      </c>
      <c r="J19" s="17">
        <v>0</v>
      </c>
      <c r="K19" s="17">
        <v>0</v>
      </c>
      <c r="L19" s="17">
        <v>295246</v>
      </c>
      <c r="M19" s="12">
        <v>6154070</v>
      </c>
      <c r="N19" s="16">
        <v>1543266</v>
      </c>
      <c r="O19" s="17">
        <v>43527</v>
      </c>
      <c r="P19" s="17">
        <v>9566</v>
      </c>
      <c r="Q19" s="17">
        <v>0</v>
      </c>
      <c r="R19" s="17">
        <v>1850</v>
      </c>
      <c r="S19" s="12">
        <v>1598209</v>
      </c>
      <c r="T19" s="16">
        <v>0</v>
      </c>
      <c r="U19" s="17">
        <v>0</v>
      </c>
      <c r="V19" s="17">
        <v>0</v>
      </c>
      <c r="W19" s="17">
        <v>0</v>
      </c>
      <c r="X19" s="17">
        <v>0</v>
      </c>
      <c r="Y19" s="12">
        <v>0</v>
      </c>
      <c r="Z19" s="16">
        <v>0</v>
      </c>
      <c r="AA19" s="17">
        <v>0</v>
      </c>
      <c r="AB19" s="17">
        <v>0</v>
      </c>
      <c r="AC19" s="17">
        <v>0</v>
      </c>
      <c r="AD19" s="17">
        <v>0</v>
      </c>
      <c r="AE19" s="12">
        <v>0</v>
      </c>
      <c r="AF19" s="16">
        <v>0</v>
      </c>
      <c r="AG19" s="17">
        <v>0</v>
      </c>
      <c r="AH19" s="17">
        <v>0</v>
      </c>
      <c r="AI19" s="17">
        <v>0</v>
      </c>
      <c r="AJ19" s="17">
        <v>0</v>
      </c>
      <c r="AK19" s="12">
        <v>0</v>
      </c>
      <c r="AL19" s="16">
        <v>0</v>
      </c>
      <c r="AM19" s="17">
        <v>0</v>
      </c>
      <c r="AN19" s="17">
        <v>0</v>
      </c>
      <c r="AO19" s="17">
        <v>0</v>
      </c>
      <c r="AP19" s="17">
        <v>0</v>
      </c>
      <c r="AQ19" s="12">
        <v>0</v>
      </c>
      <c r="AR19" s="16">
        <v>0</v>
      </c>
      <c r="AS19" s="17">
        <v>0</v>
      </c>
      <c r="AT19" s="17">
        <v>0</v>
      </c>
      <c r="AU19" s="17">
        <v>0</v>
      </c>
      <c r="AV19" s="17">
        <v>0</v>
      </c>
      <c r="AW19" s="12">
        <v>0</v>
      </c>
      <c r="AX19" s="16">
        <v>901633</v>
      </c>
      <c r="AY19" s="17">
        <v>350909</v>
      </c>
      <c r="AZ19" s="17">
        <v>0</v>
      </c>
      <c r="BA19" s="17">
        <v>0</v>
      </c>
      <c r="BB19" s="17">
        <v>7868</v>
      </c>
      <c r="BC19" s="12">
        <v>1260410</v>
      </c>
      <c r="BD19" s="16">
        <v>352620</v>
      </c>
      <c r="BE19" s="17">
        <v>37878</v>
      </c>
      <c r="BF19" s="17">
        <v>1796186</v>
      </c>
      <c r="BG19" s="17">
        <v>0</v>
      </c>
      <c r="BH19" s="17">
        <v>0</v>
      </c>
      <c r="BI19" s="12">
        <v>2186684</v>
      </c>
    </row>
    <row r="20" spans="1:61" x14ac:dyDescent="0.25">
      <c r="A20" s="4" t="s">
        <v>11</v>
      </c>
      <c r="B20" s="92">
        <v>808602.85999999987</v>
      </c>
      <c r="C20" s="87">
        <v>640448.28</v>
      </c>
      <c r="D20" s="87">
        <v>127155.37000000001</v>
      </c>
      <c r="E20" s="87">
        <v>0</v>
      </c>
      <c r="F20" s="87">
        <v>40758.199999999997</v>
      </c>
      <c r="G20" s="93">
        <v>1616964.71</v>
      </c>
      <c r="H20" s="16">
        <v>561970.86</v>
      </c>
      <c r="I20" s="17">
        <v>218704.6</v>
      </c>
      <c r="J20" s="17">
        <v>0</v>
      </c>
      <c r="K20" s="17">
        <v>0</v>
      </c>
      <c r="L20" s="17">
        <v>39366.85</v>
      </c>
      <c r="M20" s="12">
        <v>820042.30999999994</v>
      </c>
      <c r="N20" s="16">
        <v>0</v>
      </c>
      <c r="O20" s="17">
        <v>194808.65</v>
      </c>
      <c r="P20" s="17">
        <v>0</v>
      </c>
      <c r="Q20" s="17">
        <v>0</v>
      </c>
      <c r="R20" s="17">
        <v>0</v>
      </c>
      <c r="S20" s="12">
        <v>194808.65</v>
      </c>
      <c r="T20" s="16">
        <v>24599.230000000003</v>
      </c>
      <c r="U20" s="17">
        <v>67329.81</v>
      </c>
      <c r="V20" s="17">
        <v>52595.29</v>
      </c>
      <c r="W20" s="17">
        <v>0</v>
      </c>
      <c r="X20" s="17">
        <v>1391.35</v>
      </c>
      <c r="Y20" s="12">
        <v>145915.68000000002</v>
      </c>
      <c r="Z20" s="16">
        <v>147081.82999999999</v>
      </c>
      <c r="AA20" s="17">
        <v>79686.16</v>
      </c>
      <c r="AB20" s="17">
        <v>40455.440000000002</v>
      </c>
      <c r="AC20" s="17">
        <v>0</v>
      </c>
      <c r="AD20" s="17">
        <v>0</v>
      </c>
      <c r="AE20" s="12">
        <v>267223.43</v>
      </c>
      <c r="AF20" s="16">
        <v>36035.120000000003</v>
      </c>
      <c r="AG20" s="17">
        <v>25771.170000000002</v>
      </c>
      <c r="AH20" s="17">
        <v>8377.2999999999993</v>
      </c>
      <c r="AI20" s="17">
        <v>0</v>
      </c>
      <c r="AJ20" s="17">
        <v>0</v>
      </c>
      <c r="AK20" s="12">
        <v>70183.590000000011</v>
      </c>
      <c r="AL20" s="16">
        <v>38915.819999999992</v>
      </c>
      <c r="AM20" s="17">
        <v>48655.3</v>
      </c>
      <c r="AN20" s="17">
        <v>19842.330000000002</v>
      </c>
      <c r="AO20" s="17">
        <v>0</v>
      </c>
      <c r="AP20" s="17">
        <v>0</v>
      </c>
      <c r="AQ20" s="12">
        <v>107413.45</v>
      </c>
      <c r="AR20" s="16">
        <v>0</v>
      </c>
      <c r="AS20" s="17">
        <v>0</v>
      </c>
      <c r="AT20" s="17">
        <v>0</v>
      </c>
      <c r="AU20" s="17">
        <v>0</v>
      </c>
      <c r="AV20" s="17">
        <v>0</v>
      </c>
      <c r="AW20" s="12">
        <v>0</v>
      </c>
      <c r="AX20" s="16">
        <v>0</v>
      </c>
      <c r="AY20" s="17">
        <v>0</v>
      </c>
      <c r="AZ20" s="17">
        <v>0</v>
      </c>
      <c r="BA20" s="17">
        <v>0</v>
      </c>
      <c r="BB20" s="17">
        <v>0</v>
      </c>
      <c r="BC20" s="12">
        <v>0</v>
      </c>
      <c r="BD20" s="16">
        <v>0</v>
      </c>
      <c r="BE20" s="17">
        <v>5492.59</v>
      </c>
      <c r="BF20" s="17">
        <v>5885.01</v>
      </c>
      <c r="BG20" s="17">
        <v>0</v>
      </c>
      <c r="BH20" s="17">
        <v>0</v>
      </c>
      <c r="BI20" s="12">
        <v>11377.6</v>
      </c>
    </row>
    <row r="21" spans="1:61" x14ac:dyDescent="0.25">
      <c r="A21" s="4" t="s">
        <v>12</v>
      </c>
      <c r="B21" s="92">
        <v>5183608.18</v>
      </c>
      <c r="C21" s="87">
        <v>6014626.4400000004</v>
      </c>
      <c r="D21" s="87">
        <v>737215.5199999999</v>
      </c>
      <c r="E21" s="87">
        <v>93488.06</v>
      </c>
      <c r="F21" s="87">
        <v>0</v>
      </c>
      <c r="G21" s="93">
        <v>12028938.199999999</v>
      </c>
      <c r="H21" s="16">
        <v>1828250.88</v>
      </c>
      <c r="I21" s="17">
        <v>741062.97</v>
      </c>
      <c r="J21" s="17">
        <v>0</v>
      </c>
      <c r="K21" s="17">
        <v>0</v>
      </c>
      <c r="L21" s="17">
        <v>0</v>
      </c>
      <c r="M21" s="12">
        <v>2569313.8499999996</v>
      </c>
      <c r="N21" s="16">
        <v>376349.25</v>
      </c>
      <c r="O21" s="17">
        <v>134842.38</v>
      </c>
      <c r="P21" s="17">
        <v>0</v>
      </c>
      <c r="Q21" s="17">
        <v>0</v>
      </c>
      <c r="R21" s="17">
        <v>0</v>
      </c>
      <c r="S21" s="12">
        <v>511191.63</v>
      </c>
      <c r="T21" s="16">
        <v>1879692.64</v>
      </c>
      <c r="U21" s="17">
        <v>3208195.6</v>
      </c>
      <c r="V21" s="17">
        <v>444392.1</v>
      </c>
      <c r="W21" s="17">
        <v>0</v>
      </c>
      <c r="X21" s="17">
        <v>0</v>
      </c>
      <c r="Y21" s="12">
        <v>5532280.3399999999</v>
      </c>
      <c r="Z21" s="16">
        <v>0</v>
      </c>
      <c r="AA21" s="17">
        <v>583244.49</v>
      </c>
      <c r="AB21" s="17">
        <v>0</v>
      </c>
      <c r="AC21" s="17">
        <v>0</v>
      </c>
      <c r="AD21" s="17">
        <v>0</v>
      </c>
      <c r="AE21" s="12">
        <v>583244.49</v>
      </c>
      <c r="AF21" s="16">
        <v>14280.23</v>
      </c>
      <c r="AG21" s="17">
        <v>21805.119999999999</v>
      </c>
      <c r="AH21" s="17">
        <v>28267.51</v>
      </c>
      <c r="AI21" s="17">
        <v>0</v>
      </c>
      <c r="AJ21" s="17">
        <v>0</v>
      </c>
      <c r="AK21" s="12">
        <v>64352.86</v>
      </c>
      <c r="AL21" s="16">
        <v>190543.92</v>
      </c>
      <c r="AM21" s="17">
        <v>192097.97</v>
      </c>
      <c r="AN21" s="17">
        <v>112200.2</v>
      </c>
      <c r="AO21" s="17">
        <v>93488.06</v>
      </c>
      <c r="AP21" s="17">
        <v>0</v>
      </c>
      <c r="AQ21" s="12">
        <v>588330.15</v>
      </c>
      <c r="AR21" s="16">
        <v>741943.75</v>
      </c>
      <c r="AS21" s="17">
        <v>1004344.79</v>
      </c>
      <c r="AT21" s="17">
        <v>142264.99</v>
      </c>
      <c r="AU21" s="17">
        <v>0</v>
      </c>
      <c r="AV21" s="17">
        <v>0</v>
      </c>
      <c r="AW21" s="12">
        <v>1888553.53</v>
      </c>
      <c r="AX21" s="16">
        <v>0</v>
      </c>
      <c r="AY21" s="17">
        <v>81637.36</v>
      </c>
      <c r="AZ21" s="17">
        <v>10090.719999999999</v>
      </c>
      <c r="BA21" s="17">
        <v>0</v>
      </c>
      <c r="BB21" s="17">
        <v>0</v>
      </c>
      <c r="BC21" s="12">
        <v>91728.08</v>
      </c>
      <c r="BD21" s="16">
        <v>152547.51</v>
      </c>
      <c r="BE21" s="17">
        <v>47395.76</v>
      </c>
      <c r="BF21" s="17">
        <v>0</v>
      </c>
      <c r="BG21" s="17">
        <v>0</v>
      </c>
      <c r="BH21" s="17">
        <v>0</v>
      </c>
      <c r="BI21" s="12">
        <v>199943.27000000002</v>
      </c>
    </row>
    <row r="22" spans="1:61" x14ac:dyDescent="0.25">
      <c r="A22" s="4" t="s">
        <v>13</v>
      </c>
      <c r="B22" s="92">
        <v>5644696.4199999999</v>
      </c>
      <c r="C22" s="87">
        <v>1346942.53</v>
      </c>
      <c r="D22" s="87">
        <v>88190</v>
      </c>
      <c r="E22" s="87">
        <v>0</v>
      </c>
      <c r="F22" s="87">
        <v>78129</v>
      </c>
      <c r="G22" s="93">
        <v>7157957.9500000002</v>
      </c>
      <c r="H22" s="16">
        <v>5606972.2599999998</v>
      </c>
      <c r="I22" s="17">
        <v>1103452.96</v>
      </c>
      <c r="J22" s="17">
        <v>0</v>
      </c>
      <c r="K22" s="17">
        <v>0</v>
      </c>
      <c r="L22" s="17">
        <v>35207.79</v>
      </c>
      <c r="M22" s="12">
        <v>6745633.0099999998</v>
      </c>
      <c r="N22" s="16">
        <v>0</v>
      </c>
      <c r="O22" s="17">
        <v>0</v>
      </c>
      <c r="P22" s="17">
        <v>0</v>
      </c>
      <c r="Q22" s="17">
        <v>0</v>
      </c>
      <c r="R22" s="17">
        <v>0</v>
      </c>
      <c r="S22" s="12">
        <v>0</v>
      </c>
      <c r="T22" s="16">
        <v>0</v>
      </c>
      <c r="U22" s="17">
        <v>16534.55</v>
      </c>
      <c r="V22" s="17">
        <v>0</v>
      </c>
      <c r="W22" s="17">
        <v>0</v>
      </c>
      <c r="X22" s="17">
        <v>15547.58</v>
      </c>
      <c r="Y22" s="12">
        <v>32082.129999999997</v>
      </c>
      <c r="Z22" s="16">
        <v>0</v>
      </c>
      <c r="AA22" s="17">
        <v>53577.1</v>
      </c>
      <c r="AB22" s="17">
        <v>0</v>
      </c>
      <c r="AC22" s="17">
        <v>0</v>
      </c>
      <c r="AD22" s="17">
        <v>20568.38</v>
      </c>
      <c r="AE22" s="12">
        <v>74145.48</v>
      </c>
      <c r="AF22" s="16">
        <v>0</v>
      </c>
      <c r="AG22" s="17">
        <v>0</v>
      </c>
      <c r="AH22" s="17">
        <v>0</v>
      </c>
      <c r="AI22" s="17">
        <v>0</v>
      </c>
      <c r="AJ22" s="17">
        <v>0</v>
      </c>
      <c r="AK22" s="12">
        <v>0</v>
      </c>
      <c r="AL22" s="16">
        <v>0</v>
      </c>
      <c r="AM22" s="17">
        <v>0</v>
      </c>
      <c r="AN22" s="17">
        <v>0</v>
      </c>
      <c r="AO22" s="17">
        <v>0</v>
      </c>
      <c r="AP22" s="17">
        <v>0</v>
      </c>
      <c r="AQ22" s="12">
        <v>0</v>
      </c>
      <c r="AR22" s="16">
        <v>0</v>
      </c>
      <c r="AS22" s="17">
        <v>40300</v>
      </c>
      <c r="AT22" s="17">
        <v>0</v>
      </c>
      <c r="AU22" s="17">
        <v>0</v>
      </c>
      <c r="AV22" s="17">
        <v>151.49</v>
      </c>
      <c r="AW22" s="12">
        <v>40451.49</v>
      </c>
      <c r="AX22" s="16">
        <v>0</v>
      </c>
      <c r="AY22" s="17">
        <v>99552.27</v>
      </c>
      <c r="AZ22" s="17">
        <v>0</v>
      </c>
      <c r="BA22" s="17">
        <v>0</v>
      </c>
      <c r="BB22" s="17">
        <v>0</v>
      </c>
      <c r="BC22" s="12">
        <v>99552.27</v>
      </c>
      <c r="BD22" s="16">
        <v>37724.160000000003</v>
      </c>
      <c r="BE22" s="17">
        <v>33525.65</v>
      </c>
      <c r="BF22" s="17">
        <v>88190</v>
      </c>
      <c r="BG22" s="17">
        <v>0</v>
      </c>
      <c r="BH22" s="17">
        <v>6653.76</v>
      </c>
      <c r="BI22" s="12">
        <v>166093.57</v>
      </c>
    </row>
    <row r="23" spans="1:61" x14ac:dyDescent="0.25">
      <c r="A23" s="4" t="s">
        <v>14</v>
      </c>
      <c r="B23" s="92">
        <v>11669141</v>
      </c>
      <c r="C23" s="87">
        <v>4755573</v>
      </c>
      <c r="D23" s="87">
        <v>224914</v>
      </c>
      <c r="E23" s="87">
        <v>0</v>
      </c>
      <c r="F23" s="87">
        <v>705983</v>
      </c>
      <c r="G23" s="93">
        <v>17355611</v>
      </c>
      <c r="H23" s="16">
        <v>8231895</v>
      </c>
      <c r="I23" s="17">
        <v>3337015</v>
      </c>
      <c r="J23" s="17">
        <v>91549</v>
      </c>
      <c r="K23" s="17">
        <v>0</v>
      </c>
      <c r="L23" s="17">
        <v>312871</v>
      </c>
      <c r="M23" s="12">
        <v>11973330</v>
      </c>
      <c r="N23" s="16">
        <v>1102824</v>
      </c>
      <c r="O23" s="17">
        <v>145351</v>
      </c>
      <c r="P23" s="17">
        <v>30152</v>
      </c>
      <c r="Q23" s="17">
        <v>0</v>
      </c>
      <c r="R23" s="17">
        <v>56003</v>
      </c>
      <c r="S23" s="12">
        <v>1334330</v>
      </c>
      <c r="T23" s="16">
        <v>0</v>
      </c>
      <c r="U23" s="17">
        <v>0</v>
      </c>
      <c r="V23" s="17">
        <v>0</v>
      </c>
      <c r="W23" s="17">
        <v>0</v>
      </c>
      <c r="X23" s="17">
        <v>4000</v>
      </c>
      <c r="Y23" s="12">
        <v>4000</v>
      </c>
      <c r="Z23" s="16">
        <v>0</v>
      </c>
      <c r="AA23" s="17">
        <v>62309</v>
      </c>
      <c r="AB23" s="17">
        <v>89070</v>
      </c>
      <c r="AC23" s="17">
        <v>0</v>
      </c>
      <c r="AD23" s="17">
        <v>60979</v>
      </c>
      <c r="AE23" s="12">
        <v>212358</v>
      </c>
      <c r="AF23" s="16">
        <v>0</v>
      </c>
      <c r="AG23" s="17">
        <v>0</v>
      </c>
      <c r="AH23" s="17">
        <v>0</v>
      </c>
      <c r="AI23" s="17">
        <v>0</v>
      </c>
      <c r="AJ23" s="17">
        <v>0</v>
      </c>
      <c r="AK23" s="12">
        <v>0</v>
      </c>
      <c r="AL23" s="16">
        <v>0</v>
      </c>
      <c r="AM23" s="17">
        <v>0</v>
      </c>
      <c r="AN23" s="17">
        <v>0</v>
      </c>
      <c r="AO23" s="17">
        <v>0</v>
      </c>
      <c r="AP23" s="17">
        <v>0</v>
      </c>
      <c r="AQ23" s="12">
        <v>0</v>
      </c>
      <c r="AR23" s="16">
        <v>0</v>
      </c>
      <c r="AS23" s="17">
        <v>0</v>
      </c>
      <c r="AT23" s="17">
        <v>0</v>
      </c>
      <c r="AU23" s="17">
        <v>0</v>
      </c>
      <c r="AV23" s="17">
        <v>0</v>
      </c>
      <c r="AW23" s="12">
        <v>0</v>
      </c>
      <c r="AX23" s="16">
        <v>321678</v>
      </c>
      <c r="AY23" s="17">
        <v>257324</v>
      </c>
      <c r="AZ23" s="17">
        <v>0</v>
      </c>
      <c r="BA23" s="17">
        <v>0</v>
      </c>
      <c r="BB23" s="17">
        <v>119272</v>
      </c>
      <c r="BC23" s="12">
        <v>698274</v>
      </c>
      <c r="BD23" s="16">
        <v>2012744</v>
      </c>
      <c r="BE23" s="17">
        <v>953574</v>
      </c>
      <c r="BF23" s="17">
        <v>14143</v>
      </c>
      <c r="BG23" s="17">
        <v>0</v>
      </c>
      <c r="BH23" s="17">
        <v>152858</v>
      </c>
      <c r="BI23" s="12">
        <v>3133319</v>
      </c>
    </row>
    <row r="24" spans="1:61" x14ac:dyDescent="0.25">
      <c r="A24" s="4" t="s">
        <v>15</v>
      </c>
      <c r="B24" s="92">
        <v>1231696</v>
      </c>
      <c r="C24" s="87">
        <v>704152</v>
      </c>
      <c r="D24" s="87">
        <v>61828</v>
      </c>
      <c r="E24" s="87">
        <v>0</v>
      </c>
      <c r="F24" s="87">
        <v>0</v>
      </c>
      <c r="G24" s="93">
        <v>1997676</v>
      </c>
      <c r="H24" s="16">
        <v>354473</v>
      </c>
      <c r="I24" s="17">
        <v>137336</v>
      </c>
      <c r="J24" s="17">
        <v>0</v>
      </c>
      <c r="K24" s="17">
        <v>0</v>
      </c>
      <c r="L24" s="17">
        <v>0</v>
      </c>
      <c r="M24" s="12">
        <v>491809</v>
      </c>
      <c r="N24" s="16">
        <v>235127</v>
      </c>
      <c r="O24" s="17">
        <v>65369</v>
      </c>
      <c r="P24" s="17">
        <v>0</v>
      </c>
      <c r="Q24" s="17">
        <v>0</v>
      </c>
      <c r="R24" s="17">
        <v>0</v>
      </c>
      <c r="S24" s="12">
        <v>300496</v>
      </c>
      <c r="T24" s="16">
        <v>286610</v>
      </c>
      <c r="U24" s="17">
        <v>124059</v>
      </c>
      <c r="V24" s="17">
        <v>5949</v>
      </c>
      <c r="W24" s="17">
        <v>0</v>
      </c>
      <c r="X24" s="17">
        <v>0</v>
      </c>
      <c r="Y24" s="12">
        <v>416618</v>
      </c>
      <c r="Z24" s="16">
        <v>103078</v>
      </c>
      <c r="AA24" s="17">
        <v>96573</v>
      </c>
      <c r="AB24" s="17">
        <v>55136</v>
      </c>
      <c r="AC24" s="17">
        <v>0</v>
      </c>
      <c r="AD24" s="17">
        <v>0</v>
      </c>
      <c r="AE24" s="12">
        <v>254787</v>
      </c>
      <c r="AF24" s="16">
        <v>14348</v>
      </c>
      <c r="AG24" s="17">
        <v>52044</v>
      </c>
      <c r="AH24" s="17">
        <v>743</v>
      </c>
      <c r="AI24" s="17">
        <v>0</v>
      </c>
      <c r="AJ24" s="17">
        <v>0</v>
      </c>
      <c r="AK24" s="12">
        <v>67135</v>
      </c>
      <c r="AL24" s="16">
        <v>0</v>
      </c>
      <c r="AM24" s="17">
        <v>0</v>
      </c>
      <c r="AN24" s="17">
        <v>0</v>
      </c>
      <c r="AO24" s="17">
        <v>0</v>
      </c>
      <c r="AP24" s="17">
        <v>0</v>
      </c>
      <c r="AQ24" s="12">
        <v>0</v>
      </c>
      <c r="AR24" s="16">
        <v>0</v>
      </c>
      <c r="AS24" s="17">
        <v>0</v>
      </c>
      <c r="AT24" s="17">
        <v>0</v>
      </c>
      <c r="AU24" s="17">
        <v>0</v>
      </c>
      <c r="AV24" s="17">
        <v>0</v>
      </c>
      <c r="AW24" s="12">
        <v>0</v>
      </c>
      <c r="AX24" s="16">
        <v>238060</v>
      </c>
      <c r="AY24" s="17">
        <v>228771</v>
      </c>
      <c r="AZ24" s="17">
        <v>0</v>
      </c>
      <c r="BA24" s="17">
        <v>0</v>
      </c>
      <c r="BB24" s="17">
        <v>0</v>
      </c>
      <c r="BC24" s="12">
        <v>466831</v>
      </c>
      <c r="BD24" s="16">
        <v>0</v>
      </c>
      <c r="BE24" s="17">
        <v>0</v>
      </c>
      <c r="BF24" s="17">
        <v>0</v>
      </c>
      <c r="BG24" s="17">
        <v>0</v>
      </c>
      <c r="BH24" s="17">
        <v>0</v>
      </c>
      <c r="BI24" s="12">
        <v>0</v>
      </c>
    </row>
    <row r="25" spans="1:61" x14ac:dyDescent="0.25">
      <c r="A25" s="4" t="s">
        <v>16</v>
      </c>
      <c r="B25" s="92">
        <v>3027363.13</v>
      </c>
      <c r="C25" s="87">
        <v>2504168.4000000004</v>
      </c>
      <c r="D25" s="87">
        <v>161229.71000000002</v>
      </c>
      <c r="E25" s="87">
        <v>53760.57</v>
      </c>
      <c r="F25" s="87">
        <v>14407.769999999999</v>
      </c>
      <c r="G25" s="93">
        <v>5760929.5799999991</v>
      </c>
      <c r="H25" s="16">
        <v>902266.71</v>
      </c>
      <c r="I25" s="17">
        <v>829153.63</v>
      </c>
      <c r="J25" s="17">
        <v>7339.57</v>
      </c>
      <c r="K25" s="17">
        <v>0</v>
      </c>
      <c r="L25" s="17">
        <v>5510.73</v>
      </c>
      <c r="M25" s="12">
        <v>1744270.64</v>
      </c>
      <c r="N25" s="16">
        <v>102211.93</v>
      </c>
      <c r="O25" s="17">
        <v>408638.74</v>
      </c>
      <c r="P25" s="17">
        <v>0</v>
      </c>
      <c r="Q25" s="17">
        <v>0</v>
      </c>
      <c r="R25" s="17">
        <v>5090.6400000000003</v>
      </c>
      <c r="S25" s="12">
        <v>515941.31</v>
      </c>
      <c r="T25" s="16">
        <v>612070.73</v>
      </c>
      <c r="U25" s="17">
        <v>427735.01</v>
      </c>
      <c r="V25" s="17">
        <v>14409.71</v>
      </c>
      <c r="W25" s="17">
        <v>0</v>
      </c>
      <c r="X25" s="17">
        <v>3671.12</v>
      </c>
      <c r="Y25" s="12">
        <v>1057886.57</v>
      </c>
      <c r="Z25" s="16">
        <v>517545.36</v>
      </c>
      <c r="AA25" s="17">
        <v>460155.64</v>
      </c>
      <c r="AB25" s="17">
        <v>65955.509999999995</v>
      </c>
      <c r="AC25" s="17">
        <v>0</v>
      </c>
      <c r="AD25" s="17">
        <v>0</v>
      </c>
      <c r="AE25" s="12">
        <v>1043656.51</v>
      </c>
      <c r="AF25" s="16">
        <v>2376.91</v>
      </c>
      <c r="AG25" s="17">
        <v>9789.39</v>
      </c>
      <c r="AH25" s="17">
        <v>12328.68</v>
      </c>
      <c r="AI25" s="17">
        <v>0</v>
      </c>
      <c r="AJ25" s="17">
        <v>0</v>
      </c>
      <c r="AK25" s="12">
        <v>24494.98</v>
      </c>
      <c r="AL25" s="16">
        <v>205484.64</v>
      </c>
      <c r="AM25" s="17">
        <v>206513.72</v>
      </c>
      <c r="AN25" s="17">
        <v>51734.57</v>
      </c>
      <c r="AO25" s="17">
        <v>53760.57</v>
      </c>
      <c r="AP25" s="17">
        <v>0</v>
      </c>
      <c r="AQ25" s="12">
        <v>517493.5</v>
      </c>
      <c r="AR25" s="16">
        <v>0</v>
      </c>
      <c r="AS25" s="17">
        <v>4734.09</v>
      </c>
      <c r="AT25" s="17">
        <v>0</v>
      </c>
      <c r="AU25" s="17">
        <v>0</v>
      </c>
      <c r="AV25" s="17">
        <v>0</v>
      </c>
      <c r="AW25" s="12">
        <v>4734.09</v>
      </c>
      <c r="AX25" s="16">
        <v>368416.57</v>
      </c>
      <c r="AY25" s="17">
        <v>137507.01</v>
      </c>
      <c r="AZ25" s="17">
        <v>0</v>
      </c>
      <c r="BA25" s="17">
        <v>0</v>
      </c>
      <c r="BB25" s="17">
        <v>108.1</v>
      </c>
      <c r="BC25" s="12">
        <v>506031.68</v>
      </c>
      <c r="BD25" s="16">
        <v>316990.28000000003</v>
      </c>
      <c r="BE25" s="17">
        <v>19941.169999999998</v>
      </c>
      <c r="BF25" s="17">
        <v>9461.67</v>
      </c>
      <c r="BG25" s="17">
        <v>0</v>
      </c>
      <c r="BH25" s="17">
        <v>27.18</v>
      </c>
      <c r="BI25" s="12">
        <v>346420.3</v>
      </c>
    </row>
    <row r="26" spans="1:61" x14ac:dyDescent="0.25">
      <c r="A26" s="4" t="s">
        <v>17</v>
      </c>
      <c r="B26" s="92">
        <v>1791945.15</v>
      </c>
      <c r="C26" s="87">
        <v>673518.70000000007</v>
      </c>
      <c r="D26" s="87">
        <v>0</v>
      </c>
      <c r="E26" s="87">
        <v>0</v>
      </c>
      <c r="F26" s="87">
        <v>225913.22</v>
      </c>
      <c r="G26" s="93">
        <v>2691377.07</v>
      </c>
      <c r="H26" s="16">
        <v>531468.43999999994</v>
      </c>
      <c r="I26" s="17">
        <v>95282.51</v>
      </c>
      <c r="J26" s="17">
        <v>0</v>
      </c>
      <c r="K26" s="17">
        <v>0</v>
      </c>
      <c r="L26" s="17">
        <v>30483.08</v>
      </c>
      <c r="M26" s="12">
        <v>657234.02999999991</v>
      </c>
      <c r="N26" s="16">
        <v>192380.55</v>
      </c>
      <c r="O26" s="17">
        <v>22151.25</v>
      </c>
      <c r="P26" s="17">
        <v>0</v>
      </c>
      <c r="Q26" s="17">
        <v>0</v>
      </c>
      <c r="R26" s="17">
        <v>10044.65</v>
      </c>
      <c r="S26" s="12">
        <v>224576.44999999998</v>
      </c>
      <c r="T26" s="16">
        <v>257078.58</v>
      </c>
      <c r="U26" s="17">
        <v>64526.5</v>
      </c>
      <c r="V26" s="17">
        <v>0</v>
      </c>
      <c r="W26" s="17">
        <v>0</v>
      </c>
      <c r="X26" s="17">
        <v>147489.63</v>
      </c>
      <c r="Y26" s="12">
        <v>469094.70999999996</v>
      </c>
      <c r="Z26" s="16">
        <v>173743.62</v>
      </c>
      <c r="AA26" s="17">
        <v>161954.06</v>
      </c>
      <c r="AB26" s="17">
        <v>0</v>
      </c>
      <c r="AC26" s="17">
        <v>0</v>
      </c>
      <c r="AD26" s="17">
        <v>8470.16</v>
      </c>
      <c r="AE26" s="12">
        <v>344167.83999999997</v>
      </c>
      <c r="AF26" s="16">
        <v>478.24</v>
      </c>
      <c r="AG26" s="17">
        <v>8362.9599999999991</v>
      </c>
      <c r="AH26" s="17">
        <v>0</v>
      </c>
      <c r="AI26" s="17">
        <v>0</v>
      </c>
      <c r="AJ26" s="17">
        <v>4401.3500000000004</v>
      </c>
      <c r="AK26" s="12">
        <v>13242.55</v>
      </c>
      <c r="AL26" s="16">
        <v>290914.56</v>
      </c>
      <c r="AM26" s="17">
        <v>274441.21000000002</v>
      </c>
      <c r="AN26" s="17">
        <v>0</v>
      </c>
      <c r="AO26" s="17">
        <v>0</v>
      </c>
      <c r="AP26" s="17">
        <v>19240.740000000002</v>
      </c>
      <c r="AQ26" s="12">
        <v>584596.51</v>
      </c>
      <c r="AR26" s="16">
        <v>0</v>
      </c>
      <c r="AS26" s="17">
        <v>14140.91</v>
      </c>
      <c r="AT26" s="17">
        <v>0</v>
      </c>
      <c r="AU26" s="17">
        <v>0</v>
      </c>
      <c r="AV26" s="17">
        <v>0</v>
      </c>
      <c r="AW26" s="12">
        <v>14140.91</v>
      </c>
      <c r="AX26" s="16">
        <v>0</v>
      </c>
      <c r="AY26" s="17">
        <v>0</v>
      </c>
      <c r="AZ26" s="17">
        <v>0</v>
      </c>
      <c r="BA26" s="17">
        <v>0</v>
      </c>
      <c r="BB26" s="17">
        <v>0</v>
      </c>
      <c r="BC26" s="12">
        <v>0</v>
      </c>
      <c r="BD26" s="16">
        <v>345881.16</v>
      </c>
      <c r="BE26" s="17">
        <v>32659.3</v>
      </c>
      <c r="BF26" s="17">
        <v>0</v>
      </c>
      <c r="BG26" s="17">
        <v>0</v>
      </c>
      <c r="BH26" s="17">
        <v>5783.61</v>
      </c>
      <c r="BI26" s="12">
        <v>384324.06999999995</v>
      </c>
    </row>
    <row r="27" spans="1:61" x14ac:dyDescent="0.25">
      <c r="A27" s="4" t="s">
        <v>18</v>
      </c>
      <c r="B27" s="92">
        <v>6646957</v>
      </c>
      <c r="C27" s="87">
        <v>1639867</v>
      </c>
      <c r="D27" s="87">
        <v>545924</v>
      </c>
      <c r="E27" s="87">
        <v>0</v>
      </c>
      <c r="F27" s="87">
        <v>491361</v>
      </c>
      <c r="G27" s="93">
        <v>9324109</v>
      </c>
      <c r="H27" s="16">
        <v>4465005</v>
      </c>
      <c r="I27" s="17">
        <v>1109200</v>
      </c>
      <c r="J27" s="17">
        <v>373017</v>
      </c>
      <c r="K27" s="17">
        <v>0</v>
      </c>
      <c r="L27" s="17">
        <v>423725</v>
      </c>
      <c r="M27" s="12">
        <v>6370947</v>
      </c>
      <c r="N27" s="16">
        <v>1074262</v>
      </c>
      <c r="O27" s="17">
        <v>79003</v>
      </c>
      <c r="P27" s="17">
        <v>73519</v>
      </c>
      <c r="Q27" s="17">
        <v>0</v>
      </c>
      <c r="R27" s="17">
        <v>28878</v>
      </c>
      <c r="S27" s="12">
        <v>1255662</v>
      </c>
      <c r="T27" s="16">
        <v>0</v>
      </c>
      <c r="U27" s="17">
        <v>0</v>
      </c>
      <c r="V27" s="17">
        <v>0</v>
      </c>
      <c r="W27" s="17">
        <v>0</v>
      </c>
      <c r="X27" s="17">
        <v>0</v>
      </c>
      <c r="Y27" s="12">
        <v>0</v>
      </c>
      <c r="Z27" s="16">
        <v>0</v>
      </c>
      <c r="AA27" s="17">
        <v>0</v>
      </c>
      <c r="AB27" s="17">
        <v>0</v>
      </c>
      <c r="AC27" s="17">
        <v>0</v>
      </c>
      <c r="AD27" s="17">
        <v>0</v>
      </c>
      <c r="AE27" s="12">
        <v>0</v>
      </c>
      <c r="AF27" s="16">
        <v>0</v>
      </c>
      <c r="AG27" s="17">
        <v>0</v>
      </c>
      <c r="AH27" s="17">
        <v>0</v>
      </c>
      <c r="AI27" s="17">
        <v>0</v>
      </c>
      <c r="AJ27" s="17">
        <v>0</v>
      </c>
      <c r="AK27" s="12">
        <v>0</v>
      </c>
      <c r="AL27" s="16">
        <v>888</v>
      </c>
      <c r="AM27" s="17">
        <v>26279</v>
      </c>
      <c r="AN27" s="17">
        <v>1690</v>
      </c>
      <c r="AO27" s="17">
        <v>0</v>
      </c>
      <c r="AP27" s="17">
        <v>0</v>
      </c>
      <c r="AQ27" s="12">
        <v>28857</v>
      </c>
      <c r="AR27" s="16">
        <v>0</v>
      </c>
      <c r="AS27" s="17">
        <v>0</v>
      </c>
      <c r="AT27" s="17">
        <v>0</v>
      </c>
      <c r="AU27" s="17">
        <v>0</v>
      </c>
      <c r="AV27" s="17">
        <v>0</v>
      </c>
      <c r="AW27" s="12">
        <v>0</v>
      </c>
      <c r="AX27" s="16">
        <v>0</v>
      </c>
      <c r="AY27" s="17">
        <v>0</v>
      </c>
      <c r="AZ27" s="17">
        <v>0</v>
      </c>
      <c r="BA27" s="17">
        <v>0</v>
      </c>
      <c r="BB27" s="17">
        <v>0</v>
      </c>
      <c r="BC27" s="12">
        <v>0</v>
      </c>
      <c r="BD27" s="16">
        <v>1106802</v>
      </c>
      <c r="BE27" s="17">
        <v>425385</v>
      </c>
      <c r="BF27" s="17">
        <v>97698</v>
      </c>
      <c r="BG27" s="17">
        <v>0</v>
      </c>
      <c r="BH27" s="17">
        <v>38758</v>
      </c>
      <c r="BI27" s="12">
        <v>1668643</v>
      </c>
    </row>
    <row r="28" spans="1:61" x14ac:dyDescent="0.25">
      <c r="A28" s="4" t="s">
        <v>19</v>
      </c>
      <c r="B28" s="92">
        <v>4885089</v>
      </c>
      <c r="C28" s="87">
        <v>5615931</v>
      </c>
      <c r="D28" s="87">
        <v>889447</v>
      </c>
      <c r="E28" s="87">
        <v>385915</v>
      </c>
      <c r="F28" s="87">
        <v>331678</v>
      </c>
      <c r="G28" s="93">
        <v>12108060</v>
      </c>
      <c r="H28" s="16">
        <v>2516275</v>
      </c>
      <c r="I28" s="17">
        <v>840442</v>
      </c>
      <c r="J28" s="17">
        <v>1258</v>
      </c>
      <c r="K28" s="17">
        <v>0</v>
      </c>
      <c r="L28" s="17">
        <v>204008</v>
      </c>
      <c r="M28" s="12">
        <v>3561983</v>
      </c>
      <c r="N28" s="16">
        <v>231184</v>
      </c>
      <c r="O28" s="17">
        <v>24264</v>
      </c>
      <c r="P28" s="17">
        <v>0</v>
      </c>
      <c r="Q28" s="17">
        <v>0</v>
      </c>
      <c r="R28" s="17">
        <v>214</v>
      </c>
      <c r="S28" s="12">
        <v>255662</v>
      </c>
      <c r="T28" s="16">
        <v>1534388</v>
      </c>
      <c r="U28" s="17">
        <v>1319014</v>
      </c>
      <c r="V28" s="17">
        <v>285580</v>
      </c>
      <c r="W28" s="17">
        <v>0</v>
      </c>
      <c r="X28" s="17">
        <v>35859</v>
      </c>
      <c r="Y28" s="12">
        <v>3174841</v>
      </c>
      <c r="Z28" s="16">
        <v>0</v>
      </c>
      <c r="AA28" s="17">
        <v>27481</v>
      </c>
      <c r="AB28" s="17">
        <v>0</v>
      </c>
      <c r="AC28" s="17">
        <v>0</v>
      </c>
      <c r="AD28" s="17">
        <v>0</v>
      </c>
      <c r="AE28" s="12">
        <v>27481</v>
      </c>
      <c r="AF28" s="16">
        <v>110390</v>
      </c>
      <c r="AG28" s="17">
        <v>2897778</v>
      </c>
      <c r="AH28" s="17">
        <v>403706</v>
      </c>
      <c r="AI28" s="17">
        <v>0</v>
      </c>
      <c r="AJ28" s="17">
        <v>3072</v>
      </c>
      <c r="AK28" s="12">
        <v>3414946</v>
      </c>
      <c r="AL28" s="16">
        <v>341961</v>
      </c>
      <c r="AM28" s="17">
        <v>344874</v>
      </c>
      <c r="AN28" s="17">
        <v>186862</v>
      </c>
      <c r="AO28" s="17">
        <v>0</v>
      </c>
      <c r="AP28" s="17">
        <v>6332</v>
      </c>
      <c r="AQ28" s="12">
        <v>880029</v>
      </c>
      <c r="AR28" s="16">
        <v>0</v>
      </c>
      <c r="AS28" s="17">
        <v>0</v>
      </c>
      <c r="AT28" s="17">
        <v>0</v>
      </c>
      <c r="AU28" s="17">
        <v>0</v>
      </c>
      <c r="AV28" s="17">
        <v>0</v>
      </c>
      <c r="AW28" s="12">
        <v>0</v>
      </c>
      <c r="AX28" s="16">
        <v>122445</v>
      </c>
      <c r="AY28" s="17">
        <v>113454</v>
      </c>
      <c r="AZ28" s="17">
        <v>12041</v>
      </c>
      <c r="BA28" s="17">
        <v>385915</v>
      </c>
      <c r="BB28" s="17">
        <v>75376</v>
      </c>
      <c r="BC28" s="12">
        <v>709231</v>
      </c>
      <c r="BD28" s="16">
        <v>28446</v>
      </c>
      <c r="BE28" s="17">
        <v>48624</v>
      </c>
      <c r="BF28" s="17">
        <v>0</v>
      </c>
      <c r="BG28" s="17">
        <v>0</v>
      </c>
      <c r="BH28" s="17">
        <v>6817</v>
      </c>
      <c r="BI28" s="12">
        <v>83887</v>
      </c>
    </row>
    <row r="29" spans="1:61" x14ac:dyDescent="0.25">
      <c r="A29" s="4" t="s">
        <v>20</v>
      </c>
      <c r="B29" s="92">
        <v>4361228.7699999996</v>
      </c>
      <c r="C29" s="87">
        <v>1315575.7825</v>
      </c>
      <c r="D29" s="87">
        <v>0</v>
      </c>
      <c r="E29" s="87">
        <v>0</v>
      </c>
      <c r="F29" s="87">
        <v>188166.53</v>
      </c>
      <c r="G29" s="93">
        <v>5864971.0824999996</v>
      </c>
      <c r="H29" s="16">
        <v>2569904.8709</v>
      </c>
      <c r="I29" s="17">
        <v>438047.24750000006</v>
      </c>
      <c r="J29" s="17">
        <v>0</v>
      </c>
      <c r="K29" s="17">
        <v>0</v>
      </c>
      <c r="L29" s="17">
        <v>84132.401100000003</v>
      </c>
      <c r="M29" s="12">
        <v>3092084.5194999999</v>
      </c>
      <c r="N29" s="16">
        <v>839612.67910000007</v>
      </c>
      <c r="O29" s="17">
        <v>114702.3425</v>
      </c>
      <c r="P29" s="17">
        <v>0</v>
      </c>
      <c r="Q29" s="17">
        <v>0</v>
      </c>
      <c r="R29" s="17">
        <v>37269.588900000002</v>
      </c>
      <c r="S29" s="12">
        <v>991584.61050000007</v>
      </c>
      <c r="T29" s="16">
        <v>777828.72</v>
      </c>
      <c r="U29" s="17">
        <v>299013.28249999997</v>
      </c>
      <c r="V29" s="17">
        <v>0</v>
      </c>
      <c r="W29" s="17">
        <v>0</v>
      </c>
      <c r="X29" s="17">
        <v>43732.98</v>
      </c>
      <c r="Y29" s="12">
        <v>1120574.9824999999</v>
      </c>
      <c r="Z29" s="16">
        <v>173882.5</v>
      </c>
      <c r="AA29" s="17">
        <v>463812.91</v>
      </c>
      <c r="AB29" s="17">
        <v>0</v>
      </c>
      <c r="AC29" s="17">
        <v>0</v>
      </c>
      <c r="AD29" s="17">
        <v>23031.56</v>
      </c>
      <c r="AE29" s="12">
        <v>660726.97</v>
      </c>
      <c r="AF29" s="16">
        <v>0</v>
      </c>
      <c r="AG29" s="17">
        <v>0</v>
      </c>
      <c r="AH29" s="17">
        <v>0</v>
      </c>
      <c r="AI29" s="17">
        <v>0</v>
      </c>
      <c r="AJ29" s="17">
        <v>0</v>
      </c>
      <c r="AK29" s="12">
        <v>0</v>
      </c>
      <c r="AL29" s="16">
        <v>0</v>
      </c>
      <c r="AM29" s="17">
        <v>0</v>
      </c>
      <c r="AN29" s="17">
        <v>0</v>
      </c>
      <c r="AO29" s="17">
        <v>0</v>
      </c>
      <c r="AP29" s="17">
        <v>0</v>
      </c>
      <c r="AQ29" s="12">
        <v>0</v>
      </c>
      <c r="AR29" s="16">
        <v>0</v>
      </c>
      <c r="AS29" s="17">
        <v>0</v>
      </c>
      <c r="AT29" s="17">
        <v>0</v>
      </c>
      <c r="AU29" s="17">
        <v>0</v>
      </c>
      <c r="AV29" s="17">
        <v>0</v>
      </c>
      <c r="AW29" s="12">
        <v>0</v>
      </c>
      <c r="AX29" s="16">
        <v>0</v>
      </c>
      <c r="AY29" s="17">
        <v>0</v>
      </c>
      <c r="AZ29" s="17">
        <v>0</v>
      </c>
      <c r="BA29" s="17">
        <v>0</v>
      </c>
      <c r="BB29" s="17">
        <v>0</v>
      </c>
      <c r="BC29" s="12">
        <v>0</v>
      </c>
      <c r="BD29" s="16">
        <v>0</v>
      </c>
      <c r="BE29" s="17">
        <v>0</v>
      </c>
      <c r="BF29" s="17">
        <v>0</v>
      </c>
      <c r="BG29" s="17">
        <v>0</v>
      </c>
      <c r="BH29" s="17">
        <v>0</v>
      </c>
      <c r="BI29" s="12">
        <v>0</v>
      </c>
    </row>
    <row r="30" spans="1:61" x14ac:dyDescent="0.25">
      <c r="A30" s="4" t="s">
        <v>21</v>
      </c>
      <c r="B30" s="92">
        <v>1148009</v>
      </c>
      <c r="C30" s="87">
        <v>1406598</v>
      </c>
      <c r="D30" s="87">
        <v>299685</v>
      </c>
      <c r="E30" s="87">
        <v>0</v>
      </c>
      <c r="F30" s="87">
        <v>14527</v>
      </c>
      <c r="G30" s="93">
        <v>2868819</v>
      </c>
      <c r="H30" s="16">
        <v>333421</v>
      </c>
      <c r="I30" s="17">
        <v>25992</v>
      </c>
      <c r="J30" s="17">
        <v>0</v>
      </c>
      <c r="K30" s="17">
        <v>0</v>
      </c>
      <c r="L30" s="17">
        <v>1667</v>
      </c>
      <c r="M30" s="12">
        <v>361080</v>
      </c>
      <c r="N30" s="16">
        <v>138918</v>
      </c>
      <c r="O30" s="17">
        <v>43503</v>
      </c>
      <c r="P30" s="17">
        <v>0</v>
      </c>
      <c r="Q30" s="17">
        <v>0</v>
      </c>
      <c r="R30" s="17">
        <v>2230</v>
      </c>
      <c r="S30" s="12">
        <v>184651</v>
      </c>
      <c r="T30" s="16">
        <v>186430</v>
      </c>
      <c r="U30" s="17">
        <v>138170</v>
      </c>
      <c r="V30" s="17">
        <v>109813</v>
      </c>
      <c r="W30" s="17">
        <v>0</v>
      </c>
      <c r="X30" s="17">
        <v>179</v>
      </c>
      <c r="Y30" s="12">
        <v>434592</v>
      </c>
      <c r="Z30" s="16">
        <v>54195</v>
      </c>
      <c r="AA30" s="17">
        <v>195597</v>
      </c>
      <c r="AB30" s="17">
        <v>21001</v>
      </c>
      <c r="AC30" s="17">
        <v>0</v>
      </c>
      <c r="AD30" s="17">
        <v>0</v>
      </c>
      <c r="AE30" s="12">
        <v>270793</v>
      </c>
      <c r="AF30" s="16">
        <v>19846</v>
      </c>
      <c r="AG30" s="17">
        <v>34699</v>
      </c>
      <c r="AH30" s="17">
        <v>75733</v>
      </c>
      <c r="AI30" s="17">
        <v>0</v>
      </c>
      <c r="AJ30" s="17">
        <v>779</v>
      </c>
      <c r="AK30" s="12">
        <v>131057</v>
      </c>
      <c r="AL30" s="16">
        <v>1804</v>
      </c>
      <c r="AM30" s="17">
        <v>4128</v>
      </c>
      <c r="AN30" s="17">
        <v>80943</v>
      </c>
      <c r="AO30" s="17">
        <v>0</v>
      </c>
      <c r="AP30" s="17">
        <v>0</v>
      </c>
      <c r="AQ30" s="12">
        <v>86875</v>
      </c>
      <c r="AR30" s="16">
        <v>0</v>
      </c>
      <c r="AS30" s="17">
        <v>0</v>
      </c>
      <c r="AT30" s="17">
        <v>0</v>
      </c>
      <c r="AU30" s="17">
        <v>0</v>
      </c>
      <c r="AV30" s="17">
        <v>0</v>
      </c>
      <c r="AW30" s="12">
        <v>0</v>
      </c>
      <c r="AX30" s="16">
        <v>185906</v>
      </c>
      <c r="AY30" s="17">
        <v>783946</v>
      </c>
      <c r="AZ30" s="17">
        <v>12074</v>
      </c>
      <c r="BA30" s="17">
        <v>0</v>
      </c>
      <c r="BB30" s="17">
        <v>9672</v>
      </c>
      <c r="BC30" s="12">
        <v>991598</v>
      </c>
      <c r="BD30" s="16">
        <v>227489</v>
      </c>
      <c r="BE30" s="17">
        <v>180563</v>
      </c>
      <c r="BF30" s="17">
        <v>121</v>
      </c>
      <c r="BG30" s="17">
        <v>0</v>
      </c>
      <c r="BH30" s="17">
        <v>0</v>
      </c>
      <c r="BI30" s="12">
        <v>408173</v>
      </c>
    </row>
    <row r="31" spans="1:61" x14ac:dyDescent="0.25">
      <c r="A31" s="4" t="s">
        <v>22</v>
      </c>
      <c r="B31" s="92">
        <v>4183507.8099999996</v>
      </c>
      <c r="C31" s="87">
        <v>1287686.33</v>
      </c>
      <c r="D31" s="87">
        <v>2822.3200000000215</v>
      </c>
      <c r="E31" s="87">
        <v>17204</v>
      </c>
      <c r="F31" s="87">
        <v>110156.76</v>
      </c>
      <c r="G31" s="93">
        <v>5601377.2200000007</v>
      </c>
      <c r="H31" s="16">
        <v>2229294.3199999998</v>
      </c>
      <c r="I31" s="17">
        <v>997783.35</v>
      </c>
      <c r="J31" s="17">
        <v>0</v>
      </c>
      <c r="K31" s="17">
        <v>0</v>
      </c>
      <c r="L31" s="17">
        <v>14835.44</v>
      </c>
      <c r="M31" s="12">
        <v>3241913.11</v>
      </c>
      <c r="N31" s="16">
        <v>1072252.6499999999</v>
      </c>
      <c r="O31" s="17">
        <v>164760.17000000001</v>
      </c>
      <c r="P31" s="17">
        <v>0</v>
      </c>
      <c r="Q31" s="17">
        <v>0</v>
      </c>
      <c r="R31" s="17">
        <v>12963.45</v>
      </c>
      <c r="S31" s="12">
        <v>1249976.2699999998</v>
      </c>
      <c r="T31" s="16">
        <v>0</v>
      </c>
      <c r="U31" s="17">
        <v>0</v>
      </c>
      <c r="V31" s="17">
        <v>0</v>
      </c>
      <c r="W31" s="17">
        <v>0</v>
      </c>
      <c r="X31" s="17">
        <v>0</v>
      </c>
      <c r="Y31" s="12">
        <v>0</v>
      </c>
      <c r="Z31" s="16">
        <v>0</v>
      </c>
      <c r="AA31" s="17">
        <v>0</v>
      </c>
      <c r="AB31" s="17">
        <v>2822.3200000000215</v>
      </c>
      <c r="AC31" s="17">
        <v>0</v>
      </c>
      <c r="AD31" s="17">
        <v>0</v>
      </c>
      <c r="AE31" s="12">
        <v>2822.3200000000215</v>
      </c>
      <c r="AF31" s="16">
        <v>0</v>
      </c>
      <c r="AG31" s="17">
        <v>0</v>
      </c>
      <c r="AH31" s="17">
        <v>0</v>
      </c>
      <c r="AI31" s="17">
        <v>0</v>
      </c>
      <c r="AJ31" s="17">
        <v>0</v>
      </c>
      <c r="AK31" s="12">
        <v>0</v>
      </c>
      <c r="AL31" s="16">
        <v>0</v>
      </c>
      <c r="AM31" s="17">
        <v>0</v>
      </c>
      <c r="AN31" s="17">
        <v>0</v>
      </c>
      <c r="AO31" s="17">
        <v>0</v>
      </c>
      <c r="AP31" s="17">
        <v>0</v>
      </c>
      <c r="AQ31" s="12">
        <v>0</v>
      </c>
      <c r="AR31" s="16">
        <v>0</v>
      </c>
      <c r="AS31" s="17">
        <v>0</v>
      </c>
      <c r="AT31" s="17">
        <v>0</v>
      </c>
      <c r="AU31" s="17">
        <v>0</v>
      </c>
      <c r="AV31" s="17">
        <v>0</v>
      </c>
      <c r="AW31" s="12">
        <v>0</v>
      </c>
      <c r="AX31" s="16">
        <v>0</v>
      </c>
      <c r="AY31" s="17">
        <v>0</v>
      </c>
      <c r="AZ31" s="17">
        <v>0</v>
      </c>
      <c r="BA31" s="17">
        <v>0</v>
      </c>
      <c r="BB31" s="17">
        <v>0</v>
      </c>
      <c r="BC31" s="12">
        <v>0</v>
      </c>
      <c r="BD31" s="16">
        <v>881960.84</v>
      </c>
      <c r="BE31" s="17">
        <v>125142.81</v>
      </c>
      <c r="BF31" s="17">
        <v>0</v>
      </c>
      <c r="BG31" s="17">
        <v>17204</v>
      </c>
      <c r="BH31" s="17">
        <v>82357.87</v>
      </c>
      <c r="BI31" s="12">
        <v>1106665.52</v>
      </c>
    </row>
    <row r="32" spans="1:61" x14ac:dyDescent="0.25">
      <c r="A32" s="4" t="s">
        <v>23</v>
      </c>
      <c r="B32" s="92">
        <v>1657468</v>
      </c>
      <c r="C32" s="87">
        <v>2206315</v>
      </c>
      <c r="D32" s="87">
        <v>0</v>
      </c>
      <c r="E32" s="87">
        <v>0</v>
      </c>
      <c r="F32" s="87">
        <v>414102</v>
      </c>
      <c r="G32" s="93">
        <v>4277885</v>
      </c>
      <c r="H32" s="16">
        <v>688450</v>
      </c>
      <c r="I32" s="17">
        <v>509742</v>
      </c>
      <c r="J32" s="17">
        <v>0</v>
      </c>
      <c r="K32" s="17">
        <v>0</v>
      </c>
      <c r="L32" s="17">
        <v>79357</v>
      </c>
      <c r="M32" s="12">
        <v>1277549</v>
      </c>
      <c r="N32" s="16">
        <v>127868</v>
      </c>
      <c r="O32" s="17">
        <v>227336</v>
      </c>
      <c r="P32" s="17">
        <v>0</v>
      </c>
      <c r="Q32" s="17">
        <v>0</v>
      </c>
      <c r="R32" s="17">
        <v>18872</v>
      </c>
      <c r="S32" s="12">
        <v>374076</v>
      </c>
      <c r="T32" s="16">
        <v>403559</v>
      </c>
      <c r="U32" s="17">
        <v>562495</v>
      </c>
      <c r="V32" s="17">
        <v>0</v>
      </c>
      <c r="W32" s="17">
        <v>0</v>
      </c>
      <c r="X32" s="17">
        <v>263112</v>
      </c>
      <c r="Y32" s="12">
        <v>1229166</v>
      </c>
      <c r="Z32" s="16">
        <v>1793</v>
      </c>
      <c r="AA32" s="17">
        <v>342846</v>
      </c>
      <c r="AB32" s="17">
        <v>0</v>
      </c>
      <c r="AC32" s="17">
        <v>0</v>
      </c>
      <c r="AD32" s="17">
        <v>0</v>
      </c>
      <c r="AE32" s="12">
        <v>344639</v>
      </c>
      <c r="AF32" s="16">
        <v>177296</v>
      </c>
      <c r="AG32" s="17">
        <v>231860</v>
      </c>
      <c r="AH32" s="17">
        <v>0</v>
      </c>
      <c r="AI32" s="17">
        <v>0</v>
      </c>
      <c r="AJ32" s="17">
        <v>13341</v>
      </c>
      <c r="AK32" s="12">
        <v>422497</v>
      </c>
      <c r="AL32" s="16">
        <v>18864</v>
      </c>
      <c r="AM32" s="17">
        <v>89752</v>
      </c>
      <c r="AN32" s="17">
        <v>0</v>
      </c>
      <c r="AO32" s="17">
        <v>0</v>
      </c>
      <c r="AP32" s="17">
        <v>5356</v>
      </c>
      <c r="AQ32" s="12">
        <v>113972</v>
      </c>
      <c r="AR32" s="16">
        <v>72085</v>
      </c>
      <c r="AS32" s="17">
        <v>119338</v>
      </c>
      <c r="AT32" s="17">
        <v>0</v>
      </c>
      <c r="AU32" s="17">
        <v>0</v>
      </c>
      <c r="AV32" s="17">
        <v>24666</v>
      </c>
      <c r="AW32" s="12">
        <v>216089</v>
      </c>
      <c r="AX32" s="16">
        <v>0</v>
      </c>
      <c r="AY32" s="17">
        <v>17686</v>
      </c>
      <c r="AZ32" s="17">
        <v>0</v>
      </c>
      <c r="BA32" s="17">
        <v>0</v>
      </c>
      <c r="BB32" s="17">
        <v>0</v>
      </c>
      <c r="BC32" s="12">
        <v>17686</v>
      </c>
      <c r="BD32" s="16">
        <v>167553</v>
      </c>
      <c r="BE32" s="17">
        <v>105260</v>
      </c>
      <c r="BF32" s="17">
        <v>0</v>
      </c>
      <c r="BG32" s="17">
        <v>0</v>
      </c>
      <c r="BH32" s="17">
        <v>9398</v>
      </c>
      <c r="BI32" s="12">
        <v>282211</v>
      </c>
    </row>
    <row r="33" spans="1:61" x14ac:dyDescent="0.25">
      <c r="A33" s="4" t="s">
        <v>24</v>
      </c>
      <c r="B33" s="92">
        <v>1719000</v>
      </c>
      <c r="C33" s="87">
        <v>1411000</v>
      </c>
      <c r="D33" s="87">
        <v>132000</v>
      </c>
      <c r="E33" s="87">
        <v>0</v>
      </c>
      <c r="F33" s="87">
        <v>0</v>
      </c>
      <c r="G33" s="93">
        <v>3262000</v>
      </c>
      <c r="H33" s="16">
        <v>1393000</v>
      </c>
      <c r="I33" s="17">
        <v>795000</v>
      </c>
      <c r="J33" s="17">
        <v>70000</v>
      </c>
      <c r="K33" s="17">
        <v>0</v>
      </c>
      <c r="L33" s="17">
        <v>0</v>
      </c>
      <c r="M33" s="12">
        <v>2258000</v>
      </c>
      <c r="N33" s="16">
        <v>253000</v>
      </c>
      <c r="O33" s="17">
        <v>92000</v>
      </c>
      <c r="P33" s="17">
        <v>11000</v>
      </c>
      <c r="Q33" s="17">
        <v>0</v>
      </c>
      <c r="R33" s="17">
        <v>0</v>
      </c>
      <c r="S33" s="12">
        <v>356000</v>
      </c>
      <c r="T33" s="16">
        <v>0</v>
      </c>
      <c r="U33" s="17">
        <v>48000</v>
      </c>
      <c r="V33" s="17">
        <v>0</v>
      </c>
      <c r="W33" s="17">
        <v>0</v>
      </c>
      <c r="X33" s="17">
        <v>0</v>
      </c>
      <c r="Y33" s="12">
        <v>48000</v>
      </c>
      <c r="Z33" s="16">
        <v>6000</v>
      </c>
      <c r="AA33" s="17">
        <v>355000</v>
      </c>
      <c r="AB33" s="17">
        <v>3000</v>
      </c>
      <c r="AC33" s="17">
        <v>0</v>
      </c>
      <c r="AD33" s="17">
        <v>0</v>
      </c>
      <c r="AE33" s="12">
        <v>364000</v>
      </c>
      <c r="AF33" s="16">
        <v>0</v>
      </c>
      <c r="AG33" s="17">
        <v>0</v>
      </c>
      <c r="AH33" s="17">
        <v>0</v>
      </c>
      <c r="AI33" s="17">
        <v>0</v>
      </c>
      <c r="AJ33" s="17">
        <v>0</v>
      </c>
      <c r="AK33" s="12">
        <v>0</v>
      </c>
      <c r="AL33" s="16">
        <v>36000</v>
      </c>
      <c r="AM33" s="17">
        <v>26000</v>
      </c>
      <c r="AN33" s="17">
        <v>0</v>
      </c>
      <c r="AO33" s="17">
        <v>0</v>
      </c>
      <c r="AP33" s="17">
        <v>0</v>
      </c>
      <c r="AQ33" s="12">
        <v>62000</v>
      </c>
      <c r="AR33" s="16">
        <v>0</v>
      </c>
      <c r="AS33" s="17">
        <v>0</v>
      </c>
      <c r="AT33" s="17">
        <v>0</v>
      </c>
      <c r="AU33" s="17">
        <v>0</v>
      </c>
      <c r="AV33" s="17">
        <v>0</v>
      </c>
      <c r="AW33" s="12">
        <v>0</v>
      </c>
      <c r="AX33" s="16">
        <v>31000</v>
      </c>
      <c r="AY33" s="17">
        <v>95000</v>
      </c>
      <c r="AZ33" s="17">
        <v>48000</v>
      </c>
      <c r="BA33" s="17">
        <v>0</v>
      </c>
      <c r="BB33" s="17">
        <v>0</v>
      </c>
      <c r="BC33" s="12">
        <v>174000</v>
      </c>
      <c r="BD33" s="16">
        <v>0</v>
      </c>
      <c r="BE33" s="17">
        <v>0</v>
      </c>
      <c r="BF33" s="17">
        <v>0</v>
      </c>
      <c r="BG33" s="17">
        <v>0</v>
      </c>
      <c r="BH33" s="17">
        <v>0</v>
      </c>
      <c r="BI33" s="12">
        <v>0</v>
      </c>
    </row>
    <row r="34" spans="1:61" ht="13.2" customHeight="1" x14ac:dyDescent="0.25">
      <c r="A34" s="4" t="s">
        <v>25</v>
      </c>
      <c r="B34" s="92">
        <v>7486073.7999999998</v>
      </c>
      <c r="C34" s="87">
        <v>6809128.129999999</v>
      </c>
      <c r="D34" s="87">
        <v>438245.11000000004</v>
      </c>
      <c r="E34" s="87">
        <v>0</v>
      </c>
      <c r="F34" s="87">
        <v>680878.23</v>
      </c>
      <c r="G34" s="93">
        <v>15414325.27</v>
      </c>
      <c r="H34" s="16">
        <v>4835416.2</v>
      </c>
      <c r="I34" s="17">
        <v>1818750.72</v>
      </c>
      <c r="J34" s="17">
        <v>77022.990000000005</v>
      </c>
      <c r="K34" s="17">
        <v>0</v>
      </c>
      <c r="L34" s="17">
        <v>50878.23</v>
      </c>
      <c r="M34" s="12">
        <v>6782068.1400000006</v>
      </c>
      <c r="N34" s="16">
        <v>819086.83</v>
      </c>
      <c r="O34" s="17">
        <v>141094.03</v>
      </c>
      <c r="P34" s="17">
        <v>13823.78</v>
      </c>
      <c r="Q34" s="17">
        <v>0</v>
      </c>
      <c r="R34" s="17">
        <v>0</v>
      </c>
      <c r="S34" s="12">
        <v>974004.64</v>
      </c>
      <c r="T34" s="16">
        <v>1370601.43</v>
      </c>
      <c r="U34" s="17">
        <v>2685380.28</v>
      </c>
      <c r="V34" s="17">
        <v>230105.72</v>
      </c>
      <c r="W34" s="17">
        <v>0</v>
      </c>
      <c r="X34" s="17">
        <v>0</v>
      </c>
      <c r="Y34" s="12">
        <v>4286087.43</v>
      </c>
      <c r="Z34" s="16">
        <v>0</v>
      </c>
      <c r="AA34" s="17">
        <v>640832.06000000006</v>
      </c>
      <c r="AB34" s="17">
        <v>31793.39</v>
      </c>
      <c r="AC34" s="17">
        <v>0</v>
      </c>
      <c r="AD34" s="17">
        <v>0</v>
      </c>
      <c r="AE34" s="12">
        <v>672625.45000000007</v>
      </c>
      <c r="AF34" s="16">
        <v>151375.89000000001</v>
      </c>
      <c r="AG34" s="17">
        <v>175520.84</v>
      </c>
      <c r="AH34" s="17">
        <v>16900.78</v>
      </c>
      <c r="AI34" s="17">
        <v>0</v>
      </c>
      <c r="AJ34" s="17">
        <v>0</v>
      </c>
      <c r="AK34" s="12">
        <v>343797.51</v>
      </c>
      <c r="AL34" s="16">
        <v>309593.45</v>
      </c>
      <c r="AM34" s="17">
        <v>655855.93999999994</v>
      </c>
      <c r="AN34" s="17">
        <v>68598.45</v>
      </c>
      <c r="AO34" s="17">
        <v>0</v>
      </c>
      <c r="AP34" s="17">
        <v>0</v>
      </c>
      <c r="AQ34" s="12">
        <v>1034047.8399999999</v>
      </c>
      <c r="AR34" s="16">
        <v>0</v>
      </c>
      <c r="AS34" s="17">
        <v>615148.44999999995</v>
      </c>
      <c r="AT34" s="17">
        <v>0</v>
      </c>
      <c r="AU34" s="17">
        <v>0</v>
      </c>
      <c r="AV34" s="17">
        <v>0</v>
      </c>
      <c r="AW34" s="12">
        <v>615148.44999999995</v>
      </c>
      <c r="AX34" s="16">
        <v>0</v>
      </c>
      <c r="AY34" s="17">
        <v>36547.22</v>
      </c>
      <c r="AZ34" s="17">
        <v>0</v>
      </c>
      <c r="BA34" s="17">
        <v>0</v>
      </c>
      <c r="BB34" s="17">
        <v>630000</v>
      </c>
      <c r="BC34" s="12">
        <v>666547.22</v>
      </c>
      <c r="BD34" s="16">
        <v>0</v>
      </c>
      <c r="BE34" s="17">
        <v>39998.589999999997</v>
      </c>
      <c r="BF34" s="17">
        <v>0</v>
      </c>
      <c r="BG34" s="17">
        <v>0</v>
      </c>
      <c r="BH34" s="17">
        <v>0</v>
      </c>
      <c r="BI34" s="12">
        <v>39998.589999999997</v>
      </c>
    </row>
    <row r="35" spans="1:61" x14ac:dyDescent="0.25">
      <c r="A35" s="4" t="s">
        <v>26</v>
      </c>
      <c r="B35" s="92">
        <v>9145107.9900000002</v>
      </c>
      <c r="C35" s="87">
        <v>2956744.97</v>
      </c>
      <c r="D35" s="87">
        <v>525336</v>
      </c>
      <c r="E35" s="87">
        <v>0</v>
      </c>
      <c r="F35" s="87">
        <v>294619.38000000006</v>
      </c>
      <c r="G35" s="93">
        <v>12921808.340000004</v>
      </c>
      <c r="H35" s="16">
        <v>5640514.3499999996</v>
      </c>
      <c r="I35" s="17">
        <v>1303248.97</v>
      </c>
      <c r="J35" s="17">
        <v>143161</v>
      </c>
      <c r="K35" s="17">
        <v>0</v>
      </c>
      <c r="L35" s="17">
        <v>54378.400000000001</v>
      </c>
      <c r="M35" s="12">
        <v>7141302.7199999997</v>
      </c>
      <c r="N35" s="16">
        <v>1168397.79</v>
      </c>
      <c r="O35" s="17">
        <v>73155.27</v>
      </c>
      <c r="P35" s="17">
        <v>35797</v>
      </c>
      <c r="Q35" s="17">
        <v>0</v>
      </c>
      <c r="R35" s="17">
        <v>16965.21</v>
      </c>
      <c r="S35" s="12">
        <v>1294315.27</v>
      </c>
      <c r="T35" s="16">
        <v>661024.81000000006</v>
      </c>
      <c r="U35" s="17">
        <v>432705.86</v>
      </c>
      <c r="V35" s="17">
        <v>6991</v>
      </c>
      <c r="W35" s="17">
        <v>0</v>
      </c>
      <c r="X35" s="17">
        <v>46420.65</v>
      </c>
      <c r="Y35" s="12">
        <v>1147142.3199999998</v>
      </c>
      <c r="Z35" s="16">
        <v>45747.12</v>
      </c>
      <c r="AA35" s="17">
        <v>112055.92</v>
      </c>
      <c r="AB35" s="17">
        <v>92907</v>
      </c>
      <c r="AC35" s="17">
        <v>0</v>
      </c>
      <c r="AD35" s="17">
        <v>838.84</v>
      </c>
      <c r="AE35" s="12">
        <v>251548.88</v>
      </c>
      <c r="AF35" s="16">
        <v>0</v>
      </c>
      <c r="AG35" s="17">
        <v>0</v>
      </c>
      <c r="AH35" s="17">
        <v>0</v>
      </c>
      <c r="AI35" s="17">
        <v>0</v>
      </c>
      <c r="AJ35" s="17">
        <v>0</v>
      </c>
      <c r="AK35" s="12">
        <v>0</v>
      </c>
      <c r="AL35" s="16">
        <v>95333.95</v>
      </c>
      <c r="AM35" s="17">
        <v>268863.65000000002</v>
      </c>
      <c r="AN35" s="17">
        <v>199698</v>
      </c>
      <c r="AO35" s="17">
        <v>0</v>
      </c>
      <c r="AP35" s="17">
        <v>84768.36</v>
      </c>
      <c r="AQ35" s="12">
        <v>648663.96000000008</v>
      </c>
      <c r="AR35" s="16">
        <v>437568.91</v>
      </c>
      <c r="AS35" s="17">
        <v>357884.28</v>
      </c>
      <c r="AT35" s="17">
        <v>5178</v>
      </c>
      <c r="AU35" s="17">
        <v>0</v>
      </c>
      <c r="AV35" s="17">
        <v>64681.46</v>
      </c>
      <c r="AW35" s="12">
        <v>865312.64999999991</v>
      </c>
      <c r="AX35" s="16">
        <v>125884.28</v>
      </c>
      <c r="AY35" s="17">
        <v>284784.34000000003</v>
      </c>
      <c r="AZ35" s="17">
        <v>0</v>
      </c>
      <c r="BA35" s="17">
        <v>0</v>
      </c>
      <c r="BB35" s="17">
        <v>862.02</v>
      </c>
      <c r="BC35" s="12">
        <v>411530.64</v>
      </c>
      <c r="BD35" s="16">
        <v>970636.78</v>
      </c>
      <c r="BE35" s="17">
        <v>124046.68</v>
      </c>
      <c r="BF35" s="17">
        <v>41604</v>
      </c>
      <c r="BG35" s="17">
        <v>0</v>
      </c>
      <c r="BH35" s="17">
        <v>25704.44</v>
      </c>
      <c r="BI35" s="12">
        <v>1161991.8999999999</v>
      </c>
    </row>
    <row r="36" spans="1:61" x14ac:dyDescent="0.25">
      <c r="A36" s="4" t="s">
        <v>27</v>
      </c>
      <c r="B36" s="92">
        <v>16953107.280000001</v>
      </c>
      <c r="C36" s="87">
        <v>7452364.4799999995</v>
      </c>
      <c r="D36" s="87">
        <v>903023.07000000007</v>
      </c>
      <c r="E36" s="87">
        <v>0</v>
      </c>
      <c r="F36" s="87">
        <v>984882.90999999992</v>
      </c>
      <c r="G36" s="93">
        <v>26293377.740000002</v>
      </c>
      <c r="H36" s="16">
        <v>695669.23</v>
      </c>
      <c r="I36" s="17">
        <v>1244825.78</v>
      </c>
      <c r="J36" s="17">
        <v>0</v>
      </c>
      <c r="K36" s="17">
        <v>0</v>
      </c>
      <c r="L36" s="17">
        <v>-14460.02</v>
      </c>
      <c r="M36" s="12">
        <v>1926034.99</v>
      </c>
      <c r="N36" s="16">
        <v>0</v>
      </c>
      <c r="O36" s="17">
        <v>0</v>
      </c>
      <c r="P36" s="17">
        <v>0</v>
      </c>
      <c r="Q36" s="17">
        <v>0</v>
      </c>
      <c r="R36" s="17">
        <v>-115719.43</v>
      </c>
      <c r="S36" s="12">
        <v>-115719.43</v>
      </c>
      <c r="T36" s="16">
        <v>4532938.46</v>
      </c>
      <c r="U36" s="17">
        <v>2991786.25</v>
      </c>
      <c r="V36" s="17">
        <v>813196.31</v>
      </c>
      <c r="W36" s="17">
        <v>0</v>
      </c>
      <c r="X36" s="17">
        <v>-20071.5</v>
      </c>
      <c r="Y36" s="12">
        <v>8317849.5199999996</v>
      </c>
      <c r="Z36" s="16">
        <v>750303.85</v>
      </c>
      <c r="AA36" s="17">
        <v>188324.39</v>
      </c>
      <c r="AB36" s="17">
        <v>0</v>
      </c>
      <c r="AC36" s="17">
        <v>0</v>
      </c>
      <c r="AD36" s="17">
        <v>716062.37</v>
      </c>
      <c r="AE36" s="12">
        <v>1654690.6099999999</v>
      </c>
      <c r="AF36" s="16">
        <v>0</v>
      </c>
      <c r="AG36" s="17">
        <v>64500</v>
      </c>
      <c r="AH36" s="17">
        <v>0</v>
      </c>
      <c r="AI36" s="17">
        <v>0</v>
      </c>
      <c r="AJ36" s="17">
        <v>0</v>
      </c>
      <c r="AK36" s="12">
        <v>64500</v>
      </c>
      <c r="AL36" s="16">
        <v>113671.09</v>
      </c>
      <c r="AM36" s="17">
        <v>166648.56</v>
      </c>
      <c r="AN36" s="17">
        <v>89826.76</v>
      </c>
      <c r="AO36" s="17">
        <v>0</v>
      </c>
      <c r="AP36" s="17">
        <v>19265.7</v>
      </c>
      <c r="AQ36" s="12">
        <v>389412.11000000004</v>
      </c>
      <c r="AR36" s="16">
        <v>185118</v>
      </c>
      <c r="AS36" s="17">
        <v>666327.96</v>
      </c>
      <c r="AT36" s="17">
        <v>0</v>
      </c>
      <c r="AU36" s="17">
        <v>0</v>
      </c>
      <c r="AV36" s="17">
        <v>37924.400000000001</v>
      </c>
      <c r="AW36" s="12">
        <v>889370.36</v>
      </c>
      <c r="AX36" s="16">
        <v>0</v>
      </c>
      <c r="AY36" s="17">
        <v>0</v>
      </c>
      <c r="AZ36" s="17">
        <v>0</v>
      </c>
      <c r="BA36" s="17">
        <v>0</v>
      </c>
      <c r="BB36" s="17">
        <v>0</v>
      </c>
      <c r="BC36" s="12">
        <v>0</v>
      </c>
      <c r="BD36" s="16">
        <v>10675406.65</v>
      </c>
      <c r="BE36" s="17">
        <v>2129951.54</v>
      </c>
      <c r="BF36" s="17">
        <v>0</v>
      </c>
      <c r="BG36" s="17">
        <v>0</v>
      </c>
      <c r="BH36" s="17">
        <v>361881.39</v>
      </c>
      <c r="BI36" s="12">
        <v>13167239.580000002</v>
      </c>
    </row>
    <row r="37" spans="1:61" x14ac:dyDescent="0.25">
      <c r="A37" s="4" t="s">
        <v>28</v>
      </c>
      <c r="B37" s="92">
        <v>4043913</v>
      </c>
      <c r="C37" s="87">
        <v>5451194</v>
      </c>
      <c r="D37" s="87">
        <v>0</v>
      </c>
      <c r="E37" s="87">
        <v>0</v>
      </c>
      <c r="F37" s="87">
        <v>19480</v>
      </c>
      <c r="G37" s="93">
        <v>9514587</v>
      </c>
      <c r="H37" s="16">
        <v>0</v>
      </c>
      <c r="I37" s="17">
        <v>763686</v>
      </c>
      <c r="J37" s="17">
        <v>0</v>
      </c>
      <c r="K37" s="17">
        <v>0</v>
      </c>
      <c r="L37" s="17">
        <v>0</v>
      </c>
      <c r="M37" s="12">
        <v>763686</v>
      </c>
      <c r="N37" s="16">
        <v>0</v>
      </c>
      <c r="O37" s="17">
        <v>0</v>
      </c>
      <c r="P37" s="17">
        <v>0</v>
      </c>
      <c r="Q37" s="17">
        <v>0</v>
      </c>
      <c r="R37" s="17">
        <v>0</v>
      </c>
      <c r="S37" s="12">
        <v>0</v>
      </c>
      <c r="T37" s="16">
        <v>1900180</v>
      </c>
      <c r="U37" s="17">
        <v>2393706</v>
      </c>
      <c r="V37" s="17">
        <v>0</v>
      </c>
      <c r="W37" s="17">
        <v>0</v>
      </c>
      <c r="X37" s="17">
        <v>12218</v>
      </c>
      <c r="Y37" s="12">
        <v>4306104</v>
      </c>
      <c r="Z37" s="16">
        <v>637395</v>
      </c>
      <c r="AA37" s="17">
        <v>251121</v>
      </c>
      <c r="AB37" s="17">
        <v>0</v>
      </c>
      <c r="AC37" s="17">
        <v>0</v>
      </c>
      <c r="AD37" s="17">
        <v>0</v>
      </c>
      <c r="AE37" s="12">
        <v>888516</v>
      </c>
      <c r="AF37" s="16">
        <v>0</v>
      </c>
      <c r="AG37" s="17">
        <v>80196</v>
      </c>
      <c r="AH37" s="17">
        <v>0</v>
      </c>
      <c r="AI37" s="17">
        <v>0</v>
      </c>
      <c r="AJ37" s="17">
        <v>0</v>
      </c>
      <c r="AK37" s="12">
        <v>80196</v>
      </c>
      <c r="AL37" s="16">
        <v>0</v>
      </c>
      <c r="AM37" s="17">
        <v>1107806</v>
      </c>
      <c r="AN37" s="17">
        <v>0</v>
      </c>
      <c r="AO37" s="17">
        <v>0</v>
      </c>
      <c r="AP37" s="17">
        <v>80</v>
      </c>
      <c r="AQ37" s="12">
        <v>1107886</v>
      </c>
      <c r="AR37" s="16">
        <v>0</v>
      </c>
      <c r="AS37" s="17">
        <v>0</v>
      </c>
      <c r="AT37" s="17">
        <v>0</v>
      </c>
      <c r="AU37" s="17">
        <v>0</v>
      </c>
      <c r="AV37" s="17">
        <v>0</v>
      </c>
      <c r="AW37" s="12">
        <v>0</v>
      </c>
      <c r="AX37" s="16">
        <v>0</v>
      </c>
      <c r="AY37" s="17">
        <v>558141</v>
      </c>
      <c r="AZ37" s="17">
        <v>0</v>
      </c>
      <c r="BA37" s="17">
        <v>0</v>
      </c>
      <c r="BB37" s="17">
        <v>7182</v>
      </c>
      <c r="BC37" s="12">
        <v>565323</v>
      </c>
      <c r="BD37" s="16">
        <v>1506338</v>
      </c>
      <c r="BE37" s="17">
        <v>296538</v>
      </c>
      <c r="BF37" s="17">
        <v>0</v>
      </c>
      <c r="BG37" s="17">
        <v>0</v>
      </c>
      <c r="BH37" s="17">
        <v>0</v>
      </c>
      <c r="BI37" s="12">
        <v>1802876</v>
      </c>
    </row>
    <row r="38" spans="1:61" x14ac:dyDescent="0.25">
      <c r="A38" s="4" t="s">
        <v>29</v>
      </c>
      <c r="B38" s="92">
        <v>1761430</v>
      </c>
      <c r="C38" s="87">
        <v>828475</v>
      </c>
      <c r="D38" s="87">
        <v>0</v>
      </c>
      <c r="E38" s="87">
        <v>0</v>
      </c>
      <c r="F38" s="87">
        <v>414034</v>
      </c>
      <c r="G38" s="93">
        <v>3003939</v>
      </c>
      <c r="H38" s="16">
        <v>676241</v>
      </c>
      <c r="I38" s="17">
        <v>427970</v>
      </c>
      <c r="J38" s="17">
        <v>0</v>
      </c>
      <c r="K38" s="17">
        <v>0</v>
      </c>
      <c r="L38" s="17">
        <v>332613</v>
      </c>
      <c r="M38" s="12">
        <v>1436824</v>
      </c>
      <c r="N38" s="16">
        <v>256592</v>
      </c>
      <c r="O38" s="17">
        <v>41936</v>
      </c>
      <c r="P38" s="17">
        <v>0</v>
      </c>
      <c r="Q38" s="17">
        <v>0</v>
      </c>
      <c r="R38" s="17">
        <v>0</v>
      </c>
      <c r="S38" s="12">
        <v>298528</v>
      </c>
      <c r="T38" s="16">
        <v>313257</v>
      </c>
      <c r="U38" s="17">
        <v>314465</v>
      </c>
      <c r="V38" s="17">
        <v>0</v>
      </c>
      <c r="W38" s="17">
        <v>0</v>
      </c>
      <c r="X38" s="17">
        <v>80000</v>
      </c>
      <c r="Y38" s="12">
        <v>707722</v>
      </c>
      <c r="Z38" s="16">
        <v>154403</v>
      </c>
      <c r="AA38" s="17">
        <v>0</v>
      </c>
      <c r="AB38" s="17">
        <v>0</v>
      </c>
      <c r="AC38" s="17">
        <v>0</v>
      </c>
      <c r="AD38" s="17">
        <v>0</v>
      </c>
      <c r="AE38" s="12">
        <v>154403</v>
      </c>
      <c r="AF38" s="16">
        <v>0</v>
      </c>
      <c r="AG38" s="17">
        <v>0</v>
      </c>
      <c r="AH38" s="17">
        <v>0</v>
      </c>
      <c r="AI38" s="17">
        <v>0</v>
      </c>
      <c r="AJ38" s="17">
        <v>0</v>
      </c>
      <c r="AK38" s="12">
        <v>0</v>
      </c>
      <c r="AL38" s="16">
        <v>0</v>
      </c>
      <c r="AM38" s="17">
        <v>0</v>
      </c>
      <c r="AN38" s="17">
        <v>0</v>
      </c>
      <c r="AO38" s="17">
        <v>0</v>
      </c>
      <c r="AP38" s="17">
        <v>0</v>
      </c>
      <c r="AQ38" s="12">
        <v>0</v>
      </c>
      <c r="AR38" s="16">
        <v>239310</v>
      </c>
      <c r="AS38" s="17">
        <v>12557</v>
      </c>
      <c r="AT38" s="17">
        <v>0</v>
      </c>
      <c r="AU38" s="17">
        <v>0</v>
      </c>
      <c r="AV38" s="17">
        <v>1421</v>
      </c>
      <c r="AW38" s="12">
        <v>253288</v>
      </c>
      <c r="AX38" s="16">
        <v>0</v>
      </c>
      <c r="AY38" s="17">
        <v>0</v>
      </c>
      <c r="AZ38" s="17">
        <v>0</v>
      </c>
      <c r="BA38" s="17">
        <v>0</v>
      </c>
      <c r="BB38" s="17">
        <v>0</v>
      </c>
      <c r="BC38" s="12">
        <v>0</v>
      </c>
      <c r="BD38" s="16">
        <v>121627</v>
      </c>
      <c r="BE38" s="17">
        <v>31547</v>
      </c>
      <c r="BF38" s="17">
        <v>0</v>
      </c>
      <c r="BG38" s="17">
        <v>0</v>
      </c>
      <c r="BH38" s="17">
        <v>0</v>
      </c>
      <c r="BI38" s="12">
        <v>153174</v>
      </c>
    </row>
    <row r="39" spans="1:61" x14ac:dyDescent="0.25">
      <c r="A39" s="4" t="s">
        <v>30</v>
      </c>
      <c r="B39" s="92">
        <v>869972</v>
      </c>
      <c r="C39" s="87">
        <v>663200</v>
      </c>
      <c r="D39" s="87">
        <v>134890</v>
      </c>
      <c r="E39" s="87">
        <v>0</v>
      </c>
      <c r="F39" s="87">
        <v>66151</v>
      </c>
      <c r="G39" s="93">
        <v>1734213</v>
      </c>
      <c r="H39" s="16">
        <v>140007</v>
      </c>
      <c r="I39" s="17">
        <v>6988</v>
      </c>
      <c r="J39" s="17">
        <v>0</v>
      </c>
      <c r="K39" s="17">
        <v>0</v>
      </c>
      <c r="L39" s="17">
        <v>0</v>
      </c>
      <c r="M39" s="12">
        <v>146995</v>
      </c>
      <c r="N39" s="16">
        <v>10180</v>
      </c>
      <c r="O39" s="17">
        <v>153715</v>
      </c>
      <c r="P39" s="17">
        <v>0</v>
      </c>
      <c r="Q39" s="17">
        <v>0</v>
      </c>
      <c r="R39" s="17">
        <v>-127</v>
      </c>
      <c r="S39" s="12">
        <v>163768</v>
      </c>
      <c r="T39" s="16">
        <v>321411</v>
      </c>
      <c r="U39" s="17">
        <v>140830</v>
      </c>
      <c r="V39" s="17">
        <v>53434</v>
      </c>
      <c r="W39" s="17">
        <v>0</v>
      </c>
      <c r="X39" s="17">
        <v>15370</v>
      </c>
      <c r="Y39" s="12">
        <v>531045</v>
      </c>
      <c r="Z39" s="16">
        <v>73703</v>
      </c>
      <c r="AA39" s="17">
        <v>30631</v>
      </c>
      <c r="AB39" s="17">
        <v>0</v>
      </c>
      <c r="AC39" s="17">
        <v>0</v>
      </c>
      <c r="AD39" s="17">
        <v>0</v>
      </c>
      <c r="AE39" s="12">
        <v>104334</v>
      </c>
      <c r="AF39" s="16">
        <v>30623</v>
      </c>
      <c r="AG39" s="17">
        <v>19104</v>
      </c>
      <c r="AH39" s="17">
        <v>18443</v>
      </c>
      <c r="AI39" s="17">
        <v>0</v>
      </c>
      <c r="AJ39" s="17">
        <v>0</v>
      </c>
      <c r="AK39" s="12">
        <v>68170</v>
      </c>
      <c r="AL39" s="16">
        <v>923</v>
      </c>
      <c r="AM39" s="17">
        <v>10063</v>
      </c>
      <c r="AN39" s="17">
        <v>0</v>
      </c>
      <c r="AO39" s="17">
        <v>0</v>
      </c>
      <c r="AP39" s="17">
        <v>330</v>
      </c>
      <c r="AQ39" s="12">
        <v>11316</v>
      </c>
      <c r="AR39" s="16">
        <v>46679</v>
      </c>
      <c r="AS39" s="17">
        <v>195329</v>
      </c>
      <c r="AT39" s="17">
        <v>10336</v>
      </c>
      <c r="AU39" s="17">
        <v>0</v>
      </c>
      <c r="AV39" s="17">
        <v>0</v>
      </c>
      <c r="AW39" s="12">
        <v>252344</v>
      </c>
      <c r="AX39" s="16">
        <v>0</v>
      </c>
      <c r="AY39" s="17">
        <v>0</v>
      </c>
      <c r="AZ39" s="17">
        <v>0</v>
      </c>
      <c r="BA39" s="17">
        <v>0</v>
      </c>
      <c r="BB39" s="17">
        <v>0</v>
      </c>
      <c r="BC39" s="12">
        <v>0</v>
      </c>
      <c r="BD39" s="16">
        <v>246446</v>
      </c>
      <c r="BE39" s="17">
        <v>106540</v>
      </c>
      <c r="BF39" s="17">
        <v>52677</v>
      </c>
      <c r="BG39" s="17">
        <v>0</v>
      </c>
      <c r="BH39" s="17">
        <v>50578</v>
      </c>
      <c r="BI39" s="12">
        <v>456241</v>
      </c>
    </row>
    <row r="40" spans="1:61" x14ac:dyDescent="0.25">
      <c r="A40" s="4" t="s">
        <v>31</v>
      </c>
      <c r="B40" s="92">
        <v>9038820</v>
      </c>
      <c r="C40" s="87">
        <v>2651854</v>
      </c>
      <c r="D40" s="87">
        <v>200900</v>
      </c>
      <c r="E40" s="87">
        <v>0</v>
      </c>
      <c r="F40" s="87">
        <v>-31442</v>
      </c>
      <c r="G40" s="93">
        <v>11860132</v>
      </c>
      <c r="H40" s="16">
        <v>5951952</v>
      </c>
      <c r="I40" s="17">
        <v>1902566</v>
      </c>
      <c r="J40" s="17">
        <v>0</v>
      </c>
      <c r="K40" s="17">
        <v>0</v>
      </c>
      <c r="L40" s="17">
        <v>0</v>
      </c>
      <c r="M40" s="12">
        <v>7854518</v>
      </c>
      <c r="N40" s="16">
        <v>1344491</v>
      </c>
      <c r="O40" s="17">
        <v>98098</v>
      </c>
      <c r="P40" s="17">
        <v>0</v>
      </c>
      <c r="Q40" s="17">
        <v>0</v>
      </c>
      <c r="R40" s="17">
        <v>0</v>
      </c>
      <c r="S40" s="12">
        <v>1442589</v>
      </c>
      <c r="T40" s="16">
        <v>1164002</v>
      </c>
      <c r="U40" s="17">
        <v>387613</v>
      </c>
      <c r="V40" s="17">
        <v>0</v>
      </c>
      <c r="W40" s="17">
        <v>0</v>
      </c>
      <c r="X40" s="17">
        <v>6033</v>
      </c>
      <c r="Y40" s="12">
        <v>1557648</v>
      </c>
      <c r="Z40" s="16">
        <v>328212</v>
      </c>
      <c r="AA40" s="17">
        <v>115925</v>
      </c>
      <c r="AB40" s="17">
        <v>77100</v>
      </c>
      <c r="AC40" s="17">
        <v>0</v>
      </c>
      <c r="AD40" s="17">
        <v>0</v>
      </c>
      <c r="AE40" s="12">
        <v>521237</v>
      </c>
      <c r="AF40" s="16">
        <v>0</v>
      </c>
      <c r="AG40" s="17">
        <v>0</v>
      </c>
      <c r="AH40" s="17">
        <v>0</v>
      </c>
      <c r="AI40" s="17">
        <v>0</v>
      </c>
      <c r="AJ40" s="17">
        <v>0</v>
      </c>
      <c r="AK40" s="12">
        <v>0</v>
      </c>
      <c r="AL40" s="16">
        <v>0</v>
      </c>
      <c r="AM40" s="17">
        <v>0</v>
      </c>
      <c r="AN40" s="17">
        <v>0</v>
      </c>
      <c r="AO40" s="17">
        <v>0</v>
      </c>
      <c r="AP40" s="17">
        <v>0</v>
      </c>
      <c r="AQ40" s="12">
        <v>0</v>
      </c>
      <c r="AR40" s="16">
        <v>0</v>
      </c>
      <c r="AS40" s="17">
        <v>0</v>
      </c>
      <c r="AT40" s="17">
        <v>0</v>
      </c>
      <c r="AU40" s="17">
        <v>0</v>
      </c>
      <c r="AV40" s="17">
        <v>0</v>
      </c>
      <c r="AW40" s="12">
        <v>0</v>
      </c>
      <c r="AX40" s="16">
        <v>250163</v>
      </c>
      <c r="AY40" s="17">
        <v>147652</v>
      </c>
      <c r="AZ40" s="17">
        <v>123800</v>
      </c>
      <c r="BA40" s="17">
        <v>0</v>
      </c>
      <c r="BB40" s="17">
        <v>-37475</v>
      </c>
      <c r="BC40" s="12">
        <v>484140</v>
      </c>
      <c r="BD40" s="16">
        <v>0</v>
      </c>
      <c r="BE40" s="17">
        <v>0</v>
      </c>
      <c r="BF40" s="17">
        <v>0</v>
      </c>
      <c r="BG40" s="17">
        <v>0</v>
      </c>
      <c r="BH40" s="17">
        <v>0</v>
      </c>
      <c r="BI40" s="12">
        <v>0</v>
      </c>
    </row>
    <row r="41" spans="1:61" x14ac:dyDescent="0.25">
      <c r="A41" s="4" t="s">
        <v>32</v>
      </c>
      <c r="B41" s="92">
        <v>2018163.01</v>
      </c>
      <c r="C41" s="87">
        <v>998073.49000000022</v>
      </c>
      <c r="D41" s="87">
        <v>646604.04</v>
      </c>
      <c r="E41" s="87">
        <v>27278</v>
      </c>
      <c r="F41" s="87">
        <v>1356536.58</v>
      </c>
      <c r="G41" s="93">
        <v>5046655.120000001</v>
      </c>
      <c r="H41" s="16">
        <v>362047.23</v>
      </c>
      <c r="I41" s="17">
        <v>144709.34000000003</v>
      </c>
      <c r="J41" s="17">
        <v>29748.080000000002</v>
      </c>
      <c r="K41" s="17">
        <v>0</v>
      </c>
      <c r="L41" s="17">
        <v>272761.27</v>
      </c>
      <c r="M41" s="12">
        <v>809265.92</v>
      </c>
      <c r="N41" s="16">
        <v>388226.98</v>
      </c>
      <c r="O41" s="17">
        <v>344378.19000000006</v>
      </c>
      <c r="P41" s="17">
        <v>407.5</v>
      </c>
      <c r="Q41" s="17">
        <v>0</v>
      </c>
      <c r="R41" s="17">
        <v>92366.63</v>
      </c>
      <c r="S41" s="12">
        <v>825379.3</v>
      </c>
      <c r="T41" s="16">
        <v>462022.13</v>
      </c>
      <c r="U41" s="17">
        <v>42214.659999999996</v>
      </c>
      <c r="V41" s="17">
        <v>42109.29</v>
      </c>
      <c r="W41" s="17">
        <v>0</v>
      </c>
      <c r="X41" s="17">
        <v>371886.19</v>
      </c>
      <c r="Y41" s="12">
        <v>918232.27</v>
      </c>
      <c r="Z41" s="16">
        <v>40810.080000000002</v>
      </c>
      <c r="AA41" s="17">
        <v>137541.70000000001</v>
      </c>
      <c r="AB41" s="17">
        <v>44007</v>
      </c>
      <c r="AC41" s="17">
        <v>0</v>
      </c>
      <c r="AD41" s="17">
        <v>10317.89</v>
      </c>
      <c r="AE41" s="12">
        <v>232676.67000000004</v>
      </c>
      <c r="AF41" s="16">
        <v>28698.080000000002</v>
      </c>
      <c r="AG41" s="17">
        <v>20764.78</v>
      </c>
      <c r="AH41" s="17">
        <v>103925</v>
      </c>
      <c r="AI41" s="17">
        <v>10134</v>
      </c>
      <c r="AJ41" s="17">
        <v>28022.33</v>
      </c>
      <c r="AK41" s="12">
        <v>191544.19</v>
      </c>
      <c r="AL41" s="16">
        <v>281642.60000000003</v>
      </c>
      <c r="AM41" s="17">
        <v>106880.46</v>
      </c>
      <c r="AN41" s="17">
        <v>154810.16999999998</v>
      </c>
      <c r="AO41" s="17">
        <v>2724</v>
      </c>
      <c r="AP41" s="17">
        <v>134723.45000000001</v>
      </c>
      <c r="AQ41" s="12">
        <v>680780.67999999993</v>
      </c>
      <c r="AR41" s="16">
        <v>0</v>
      </c>
      <c r="AS41" s="17">
        <v>-6.9999999992433004E-2</v>
      </c>
      <c r="AT41" s="17">
        <v>0</v>
      </c>
      <c r="AU41" s="17">
        <v>0</v>
      </c>
      <c r="AV41" s="17">
        <v>12729.210000000006</v>
      </c>
      <c r="AW41" s="12">
        <v>12729.140000000014</v>
      </c>
      <c r="AX41" s="16">
        <v>24080.399999999998</v>
      </c>
      <c r="AY41" s="17">
        <v>133426.88</v>
      </c>
      <c r="AZ41" s="17">
        <v>235037</v>
      </c>
      <c r="BA41" s="17">
        <v>14420</v>
      </c>
      <c r="BB41" s="17">
        <v>134809.26</v>
      </c>
      <c r="BC41" s="12">
        <v>541773.54</v>
      </c>
      <c r="BD41" s="16">
        <v>430635.51</v>
      </c>
      <c r="BE41" s="17">
        <v>68157.55</v>
      </c>
      <c r="BF41" s="17">
        <v>36560</v>
      </c>
      <c r="BG41" s="17">
        <v>0</v>
      </c>
      <c r="BH41" s="17">
        <v>298920.34999999998</v>
      </c>
      <c r="BI41" s="12">
        <v>834273.41</v>
      </c>
    </row>
    <row r="42" spans="1:61" x14ac:dyDescent="0.25">
      <c r="A42" s="4" t="s">
        <v>33</v>
      </c>
      <c r="B42" s="92">
        <v>10455005.008053318</v>
      </c>
      <c r="C42" s="87">
        <v>4426728.7641004045</v>
      </c>
      <c r="D42" s="87">
        <v>139563.47245805527</v>
      </c>
      <c r="E42" s="87">
        <v>0</v>
      </c>
      <c r="F42" s="87">
        <v>557609.33403342334</v>
      </c>
      <c r="G42" s="93">
        <v>15578906.578645203</v>
      </c>
      <c r="H42" s="16">
        <v>7527880.7189306729</v>
      </c>
      <c r="I42" s="17">
        <v>2299334.1237499863</v>
      </c>
      <c r="J42" s="17">
        <v>50292.457788219646</v>
      </c>
      <c r="K42" s="17">
        <v>0</v>
      </c>
      <c r="L42" s="17">
        <v>115406.52628547477</v>
      </c>
      <c r="M42" s="12">
        <v>9992913.8267543539</v>
      </c>
      <c r="N42" s="16">
        <v>1606873.56916483</v>
      </c>
      <c r="O42" s="17">
        <v>1212569.6505326224</v>
      </c>
      <c r="P42" s="17">
        <v>35195.860201999414</v>
      </c>
      <c r="Q42" s="17">
        <v>0</v>
      </c>
      <c r="R42" s="17">
        <v>133694.05666181698</v>
      </c>
      <c r="S42" s="12">
        <v>2988333.1365612685</v>
      </c>
      <c r="T42" s="16">
        <v>173385.125482367</v>
      </c>
      <c r="U42" s="17">
        <v>30774.092804542739</v>
      </c>
      <c r="V42" s="17">
        <v>11325.869999999999</v>
      </c>
      <c r="W42" s="17">
        <v>0</v>
      </c>
      <c r="X42" s="17">
        <v>34951.75</v>
      </c>
      <c r="Y42" s="12">
        <v>250436.83828690974</v>
      </c>
      <c r="Z42" s="16">
        <v>41856.469567325854</v>
      </c>
      <c r="AA42" s="17">
        <v>324753.80175202957</v>
      </c>
      <c r="AB42" s="17">
        <v>37739.119999999995</v>
      </c>
      <c r="AC42" s="17">
        <v>0</v>
      </c>
      <c r="AD42" s="17">
        <v>268919.36638108542</v>
      </c>
      <c r="AE42" s="12">
        <v>673268.75770044082</v>
      </c>
      <c r="AF42" s="16">
        <v>0</v>
      </c>
      <c r="AG42" s="17">
        <v>0</v>
      </c>
      <c r="AH42" s="17">
        <v>0</v>
      </c>
      <c r="AI42" s="17">
        <v>0</v>
      </c>
      <c r="AJ42" s="17">
        <v>0</v>
      </c>
      <c r="AK42" s="12">
        <v>0</v>
      </c>
      <c r="AL42" s="16">
        <v>0</v>
      </c>
      <c r="AM42" s="17">
        <v>0</v>
      </c>
      <c r="AN42" s="17">
        <v>0</v>
      </c>
      <c r="AO42" s="17">
        <v>0</v>
      </c>
      <c r="AP42" s="17">
        <v>0</v>
      </c>
      <c r="AQ42" s="12">
        <v>0</v>
      </c>
      <c r="AR42" s="16">
        <v>8778.0591428571424</v>
      </c>
      <c r="AS42" s="17">
        <v>94089.019142857142</v>
      </c>
      <c r="AT42" s="17">
        <v>0</v>
      </c>
      <c r="AU42" s="17">
        <v>0</v>
      </c>
      <c r="AV42" s="17">
        <v>0</v>
      </c>
      <c r="AW42" s="12">
        <v>102867.07828571429</v>
      </c>
      <c r="AX42" s="16">
        <v>184090.98699239845</v>
      </c>
      <c r="AY42" s="17">
        <v>264884.49953577213</v>
      </c>
      <c r="AZ42" s="17">
        <v>0</v>
      </c>
      <c r="BA42" s="17">
        <v>0</v>
      </c>
      <c r="BB42" s="17">
        <v>965.92458563535899</v>
      </c>
      <c r="BC42" s="12">
        <v>449941.41111380595</v>
      </c>
      <c r="BD42" s="16">
        <v>912140.0787728664</v>
      </c>
      <c r="BE42" s="17">
        <v>200323.57658259384</v>
      </c>
      <c r="BF42" s="17">
        <v>5010.1644678362345</v>
      </c>
      <c r="BG42" s="17">
        <v>0</v>
      </c>
      <c r="BH42" s="17">
        <v>3671.7101194108645</v>
      </c>
      <c r="BI42" s="12">
        <v>1121145.5299427074</v>
      </c>
    </row>
    <row r="43" spans="1:61" x14ac:dyDescent="0.25">
      <c r="A43" s="4" t="s">
        <v>34</v>
      </c>
      <c r="B43" s="92">
        <v>2148106</v>
      </c>
      <c r="C43" s="87">
        <v>2963157</v>
      </c>
      <c r="D43" s="87">
        <v>70911</v>
      </c>
      <c r="E43" s="87">
        <v>0</v>
      </c>
      <c r="F43" s="87">
        <v>527593</v>
      </c>
      <c r="G43" s="93">
        <v>5709767</v>
      </c>
      <c r="H43" s="16">
        <v>637075</v>
      </c>
      <c r="I43" s="17">
        <v>182387</v>
      </c>
      <c r="J43" s="17">
        <v>0</v>
      </c>
      <c r="K43" s="17">
        <v>0</v>
      </c>
      <c r="L43" s="17">
        <v>56184</v>
      </c>
      <c r="M43" s="12">
        <v>875646</v>
      </c>
      <c r="N43" s="16">
        <v>352689</v>
      </c>
      <c r="O43" s="17">
        <v>4806</v>
      </c>
      <c r="P43" s="17">
        <v>0</v>
      </c>
      <c r="Q43" s="17">
        <v>0</v>
      </c>
      <c r="R43" s="17">
        <v>839</v>
      </c>
      <c r="S43" s="12">
        <v>358334</v>
      </c>
      <c r="T43" s="16">
        <v>713218</v>
      </c>
      <c r="U43" s="17">
        <v>308710</v>
      </c>
      <c r="V43" s="17">
        <v>0</v>
      </c>
      <c r="W43" s="17">
        <v>0</v>
      </c>
      <c r="X43" s="17">
        <v>299754</v>
      </c>
      <c r="Y43" s="12">
        <v>1321682</v>
      </c>
      <c r="Z43" s="16">
        <v>8964</v>
      </c>
      <c r="AA43" s="17">
        <v>48645</v>
      </c>
      <c r="AB43" s="17">
        <v>70911</v>
      </c>
      <c r="AC43" s="17">
        <v>0</v>
      </c>
      <c r="AD43" s="17">
        <v>681</v>
      </c>
      <c r="AE43" s="12">
        <v>129201</v>
      </c>
      <c r="AF43" s="16">
        <v>0</v>
      </c>
      <c r="AG43" s="17">
        <v>0</v>
      </c>
      <c r="AH43" s="17">
        <v>0</v>
      </c>
      <c r="AI43" s="17">
        <v>0</v>
      </c>
      <c r="AJ43" s="17">
        <v>0</v>
      </c>
      <c r="AK43" s="12">
        <v>0</v>
      </c>
      <c r="AL43" s="16">
        <v>0</v>
      </c>
      <c r="AM43" s="17">
        <v>0</v>
      </c>
      <c r="AN43" s="17">
        <v>0</v>
      </c>
      <c r="AO43" s="17">
        <v>0</v>
      </c>
      <c r="AP43" s="17">
        <v>0</v>
      </c>
      <c r="AQ43" s="12">
        <v>0</v>
      </c>
      <c r="AR43" s="16">
        <v>4999</v>
      </c>
      <c r="AS43" s="17">
        <v>65007</v>
      </c>
      <c r="AT43" s="17">
        <v>0</v>
      </c>
      <c r="AU43" s="17">
        <v>0</v>
      </c>
      <c r="AV43" s="17">
        <v>23033</v>
      </c>
      <c r="AW43" s="12">
        <v>93039</v>
      </c>
      <c r="AX43" s="16">
        <v>135675</v>
      </c>
      <c r="AY43" s="17">
        <v>1787033</v>
      </c>
      <c r="AZ43" s="17">
        <v>0</v>
      </c>
      <c r="BA43" s="17">
        <v>0</v>
      </c>
      <c r="BB43" s="17">
        <v>101311</v>
      </c>
      <c r="BC43" s="12">
        <v>2024019</v>
      </c>
      <c r="BD43" s="16">
        <v>295486</v>
      </c>
      <c r="BE43" s="17">
        <v>566569</v>
      </c>
      <c r="BF43" s="17">
        <v>0</v>
      </c>
      <c r="BG43" s="17">
        <v>0</v>
      </c>
      <c r="BH43" s="17">
        <v>45791</v>
      </c>
      <c r="BI43" s="12">
        <v>907846</v>
      </c>
    </row>
    <row r="44" spans="1:61" x14ac:dyDescent="0.25">
      <c r="A44" s="4" t="s">
        <v>35</v>
      </c>
      <c r="B44" s="92">
        <v>8537069</v>
      </c>
      <c r="C44" s="87">
        <v>7255659</v>
      </c>
      <c r="D44" s="87">
        <v>157238</v>
      </c>
      <c r="E44" s="87">
        <v>0</v>
      </c>
      <c r="F44" s="87">
        <v>0</v>
      </c>
      <c r="G44" s="93">
        <v>15949966</v>
      </c>
      <c r="H44" s="16">
        <v>5035594</v>
      </c>
      <c r="I44" s="17">
        <v>1757799</v>
      </c>
      <c r="J44" s="17">
        <v>0</v>
      </c>
      <c r="K44" s="17">
        <v>0</v>
      </c>
      <c r="L44" s="17">
        <v>0</v>
      </c>
      <c r="M44" s="12">
        <v>6793393</v>
      </c>
      <c r="N44" s="16">
        <v>2897972</v>
      </c>
      <c r="O44" s="17">
        <v>3652854</v>
      </c>
      <c r="P44" s="17">
        <v>0</v>
      </c>
      <c r="Q44" s="17">
        <v>0</v>
      </c>
      <c r="R44" s="17">
        <v>0</v>
      </c>
      <c r="S44" s="12">
        <v>6550826</v>
      </c>
      <c r="T44" s="16">
        <v>0</v>
      </c>
      <c r="U44" s="17">
        <v>0</v>
      </c>
      <c r="V44" s="17">
        <v>0</v>
      </c>
      <c r="W44" s="17">
        <v>0</v>
      </c>
      <c r="X44" s="17">
        <v>0</v>
      </c>
      <c r="Y44" s="12">
        <v>0</v>
      </c>
      <c r="Z44" s="16">
        <v>0</v>
      </c>
      <c r="AA44" s="17">
        <v>0</v>
      </c>
      <c r="AB44" s="17">
        <v>115472</v>
      </c>
      <c r="AC44" s="17">
        <v>0</v>
      </c>
      <c r="AD44" s="17">
        <v>0</v>
      </c>
      <c r="AE44" s="12">
        <v>115472</v>
      </c>
      <c r="AF44" s="16">
        <v>0</v>
      </c>
      <c r="AG44" s="17">
        <v>0</v>
      </c>
      <c r="AH44" s="17">
        <v>0</v>
      </c>
      <c r="AI44" s="17">
        <v>0</v>
      </c>
      <c r="AJ44" s="17">
        <v>0</v>
      </c>
      <c r="AK44" s="12">
        <v>0</v>
      </c>
      <c r="AL44" s="16">
        <v>0</v>
      </c>
      <c r="AM44" s="17">
        <v>0</v>
      </c>
      <c r="AN44" s="17">
        <v>0</v>
      </c>
      <c r="AO44" s="17">
        <v>0</v>
      </c>
      <c r="AP44" s="17">
        <v>0</v>
      </c>
      <c r="AQ44" s="12">
        <v>0</v>
      </c>
      <c r="AR44" s="16">
        <v>0</v>
      </c>
      <c r="AS44" s="17">
        <v>0</v>
      </c>
      <c r="AT44" s="17">
        <v>0</v>
      </c>
      <c r="AU44" s="17">
        <v>0</v>
      </c>
      <c r="AV44" s="17">
        <v>0</v>
      </c>
      <c r="AW44" s="12">
        <v>0</v>
      </c>
      <c r="AX44" s="16">
        <v>603503</v>
      </c>
      <c r="AY44" s="17">
        <v>1845006</v>
      </c>
      <c r="AZ44" s="17">
        <v>41766</v>
      </c>
      <c r="BA44" s="17">
        <v>0</v>
      </c>
      <c r="BB44" s="17">
        <v>0</v>
      </c>
      <c r="BC44" s="12">
        <v>2490275</v>
      </c>
      <c r="BD44" s="16">
        <v>0</v>
      </c>
      <c r="BE44" s="17">
        <v>0</v>
      </c>
      <c r="BF44" s="17">
        <v>0</v>
      </c>
      <c r="BG44" s="17">
        <v>0</v>
      </c>
      <c r="BH44" s="17">
        <v>0</v>
      </c>
      <c r="BI44" s="12">
        <v>0</v>
      </c>
    </row>
    <row r="45" spans="1:61" x14ac:dyDescent="0.25">
      <c r="A45" s="4" t="s">
        <v>36</v>
      </c>
      <c r="B45" s="92">
        <v>6799608</v>
      </c>
      <c r="C45" s="87">
        <v>2371755</v>
      </c>
      <c r="D45" s="87">
        <v>117372.09</v>
      </c>
      <c r="E45" s="87">
        <v>0</v>
      </c>
      <c r="F45" s="87">
        <v>26723</v>
      </c>
      <c r="G45" s="93">
        <v>9315458.0899999999</v>
      </c>
      <c r="H45" s="16">
        <v>5480991</v>
      </c>
      <c r="I45" s="17">
        <v>1506619</v>
      </c>
      <c r="J45" s="17">
        <v>22073.59</v>
      </c>
      <c r="K45" s="17">
        <v>0</v>
      </c>
      <c r="L45" s="17">
        <v>26723</v>
      </c>
      <c r="M45" s="12">
        <v>7036406.5899999999</v>
      </c>
      <c r="N45" s="16">
        <v>978172</v>
      </c>
      <c r="O45" s="17">
        <v>118436</v>
      </c>
      <c r="P45" s="17">
        <v>10562.84</v>
      </c>
      <c r="Q45" s="17">
        <v>0</v>
      </c>
      <c r="R45" s="17">
        <v>0</v>
      </c>
      <c r="S45" s="12">
        <v>1107170.8400000001</v>
      </c>
      <c r="T45" s="16">
        <v>0</v>
      </c>
      <c r="U45" s="17">
        <v>0</v>
      </c>
      <c r="V45" s="17">
        <v>0</v>
      </c>
      <c r="W45" s="17">
        <v>0</v>
      </c>
      <c r="X45" s="17">
        <v>0</v>
      </c>
      <c r="Y45" s="12">
        <v>0</v>
      </c>
      <c r="Z45" s="16">
        <v>82121</v>
      </c>
      <c r="AA45" s="17">
        <v>457982</v>
      </c>
      <c r="AB45" s="17">
        <v>55339.81</v>
      </c>
      <c r="AC45" s="17">
        <v>0</v>
      </c>
      <c r="AD45" s="17">
        <v>0</v>
      </c>
      <c r="AE45" s="12">
        <v>595442.81000000006</v>
      </c>
      <c r="AF45" s="16">
        <v>0</v>
      </c>
      <c r="AG45" s="17">
        <v>0</v>
      </c>
      <c r="AH45" s="17">
        <v>0</v>
      </c>
      <c r="AI45" s="17">
        <v>0</v>
      </c>
      <c r="AJ45" s="17">
        <v>0</v>
      </c>
      <c r="AK45" s="12">
        <v>0</v>
      </c>
      <c r="AL45" s="16">
        <v>0</v>
      </c>
      <c r="AM45" s="17">
        <v>0</v>
      </c>
      <c r="AN45" s="17">
        <v>0</v>
      </c>
      <c r="AO45" s="17">
        <v>0</v>
      </c>
      <c r="AP45" s="17">
        <v>0</v>
      </c>
      <c r="AQ45" s="12">
        <v>0</v>
      </c>
      <c r="AR45" s="16">
        <v>54957</v>
      </c>
      <c r="AS45" s="17">
        <v>250605</v>
      </c>
      <c r="AT45" s="17">
        <v>0</v>
      </c>
      <c r="AU45" s="17">
        <v>0</v>
      </c>
      <c r="AV45" s="17">
        <v>0</v>
      </c>
      <c r="AW45" s="12">
        <v>305562</v>
      </c>
      <c r="AX45" s="16">
        <v>0</v>
      </c>
      <c r="AY45" s="17">
        <v>-4456</v>
      </c>
      <c r="AZ45" s="17">
        <v>10445.290000000001</v>
      </c>
      <c r="BA45" s="17">
        <v>0</v>
      </c>
      <c r="BB45" s="17">
        <v>0</v>
      </c>
      <c r="BC45" s="12">
        <v>5989.2900000000009</v>
      </c>
      <c r="BD45" s="16">
        <v>203367</v>
      </c>
      <c r="BE45" s="17">
        <v>42569</v>
      </c>
      <c r="BF45" s="17">
        <v>18950.560000000001</v>
      </c>
      <c r="BG45" s="17">
        <v>0</v>
      </c>
      <c r="BH45" s="17">
        <v>0</v>
      </c>
      <c r="BI45" s="12">
        <v>264886.56</v>
      </c>
    </row>
    <row r="46" spans="1:61" x14ac:dyDescent="0.25">
      <c r="A46" s="4" t="s">
        <v>37</v>
      </c>
      <c r="B46" s="92">
        <v>5102646.1249048039</v>
      </c>
      <c r="C46" s="87">
        <v>2351406.8736574231</v>
      </c>
      <c r="D46" s="87">
        <v>565172.79641048214</v>
      </c>
      <c r="E46" s="87">
        <v>0</v>
      </c>
      <c r="F46" s="87">
        <v>193136.43</v>
      </c>
      <c r="G46" s="93">
        <v>8212362.2249727082</v>
      </c>
      <c r="H46" s="16">
        <v>2309457.795658702</v>
      </c>
      <c r="I46" s="17">
        <v>733032.096253625</v>
      </c>
      <c r="J46" s="17">
        <v>25209.037290039585</v>
      </c>
      <c r="K46" s="17">
        <v>0</v>
      </c>
      <c r="L46" s="17">
        <v>62666.29</v>
      </c>
      <c r="M46" s="12">
        <v>3130365.2192023667</v>
      </c>
      <c r="N46" s="16">
        <v>415559.64699016255</v>
      </c>
      <c r="O46" s="17">
        <v>146821.20546989463</v>
      </c>
      <c r="P46" s="17">
        <v>13960.085944324279</v>
      </c>
      <c r="Q46" s="17">
        <v>0</v>
      </c>
      <c r="R46" s="17">
        <v>3826.94</v>
      </c>
      <c r="S46" s="12">
        <v>580167.87840438145</v>
      </c>
      <c r="T46" s="16">
        <v>488694.94471391378</v>
      </c>
      <c r="U46" s="17">
        <v>403806.21945644933</v>
      </c>
      <c r="V46" s="17">
        <v>93361.805557416257</v>
      </c>
      <c r="W46" s="17">
        <v>0</v>
      </c>
      <c r="X46" s="17">
        <v>73963</v>
      </c>
      <c r="Y46" s="12">
        <v>1059825.9697277793</v>
      </c>
      <c r="Z46" s="16">
        <v>19789.441596987504</v>
      </c>
      <c r="AA46" s="17">
        <v>430928.6843147311</v>
      </c>
      <c r="AB46" s="17">
        <v>16394.299560471045</v>
      </c>
      <c r="AC46" s="17">
        <v>0</v>
      </c>
      <c r="AD46" s="17">
        <v>4820</v>
      </c>
      <c r="AE46" s="12">
        <v>471932.42547218961</v>
      </c>
      <c r="AF46" s="16">
        <v>234591.51699016255</v>
      </c>
      <c r="AG46" s="17">
        <v>164109.27546989464</v>
      </c>
      <c r="AH46" s="17">
        <v>377976.53594432428</v>
      </c>
      <c r="AI46" s="17">
        <v>0</v>
      </c>
      <c r="AJ46" s="17">
        <v>0</v>
      </c>
      <c r="AK46" s="12">
        <v>776677.32840438141</v>
      </c>
      <c r="AL46" s="16">
        <v>0</v>
      </c>
      <c r="AM46" s="17">
        <v>0</v>
      </c>
      <c r="AN46" s="17">
        <v>0</v>
      </c>
      <c r="AO46" s="17">
        <v>0</v>
      </c>
      <c r="AP46" s="17">
        <v>0</v>
      </c>
      <c r="AQ46" s="12">
        <v>0</v>
      </c>
      <c r="AR46" s="16">
        <v>472005.12</v>
      </c>
      <c r="AS46" s="17">
        <v>193698.06</v>
      </c>
      <c r="AT46" s="17">
        <v>0</v>
      </c>
      <c r="AU46" s="17">
        <v>0</v>
      </c>
      <c r="AV46" s="17">
        <v>47860.2</v>
      </c>
      <c r="AW46" s="12">
        <v>713563.37999999989</v>
      </c>
      <c r="AX46" s="16">
        <v>684.81318514879865</v>
      </c>
      <c r="AY46" s="17">
        <v>5858.835732224089</v>
      </c>
      <c r="AZ46" s="17">
        <v>12966.858627911133</v>
      </c>
      <c r="BA46" s="17">
        <v>0</v>
      </c>
      <c r="BB46" s="17">
        <v>0</v>
      </c>
      <c r="BC46" s="12">
        <v>19510.507545284021</v>
      </c>
      <c r="BD46" s="16">
        <v>1161862.8457697269</v>
      </c>
      <c r="BE46" s="17">
        <v>273152.49696060427</v>
      </c>
      <c r="BF46" s="17">
        <v>25304.173485995543</v>
      </c>
      <c r="BG46" s="17">
        <v>0</v>
      </c>
      <c r="BH46" s="17">
        <v>0</v>
      </c>
      <c r="BI46" s="12">
        <v>1460319.5162163267</v>
      </c>
    </row>
    <row r="47" spans="1:61" x14ac:dyDescent="0.25">
      <c r="A47" s="4" t="s">
        <v>38</v>
      </c>
      <c r="B47" s="92">
        <v>529979.20000000007</v>
      </c>
      <c r="C47" s="87">
        <v>1015994.05</v>
      </c>
      <c r="D47" s="87">
        <v>91589</v>
      </c>
      <c r="E47" s="87">
        <v>0</v>
      </c>
      <c r="F47" s="87">
        <v>0</v>
      </c>
      <c r="G47" s="93">
        <v>1637562.25</v>
      </c>
      <c r="H47" s="16">
        <v>132908.99</v>
      </c>
      <c r="I47" s="17">
        <v>27660.1</v>
      </c>
      <c r="J47" s="17">
        <v>0</v>
      </c>
      <c r="K47" s="17">
        <v>0</v>
      </c>
      <c r="L47" s="17">
        <v>0</v>
      </c>
      <c r="M47" s="12">
        <v>160569.09</v>
      </c>
      <c r="N47" s="16">
        <v>112918.07999999999</v>
      </c>
      <c r="O47" s="17">
        <v>14522.94</v>
      </c>
      <c r="P47" s="17">
        <v>0</v>
      </c>
      <c r="Q47" s="17">
        <v>0</v>
      </c>
      <c r="R47" s="17">
        <v>0</v>
      </c>
      <c r="S47" s="12">
        <v>127441.01999999999</v>
      </c>
      <c r="T47" s="16">
        <v>198158.29</v>
      </c>
      <c r="U47" s="17">
        <v>495049.4</v>
      </c>
      <c r="V47" s="17">
        <v>69710</v>
      </c>
      <c r="W47" s="17">
        <v>0</v>
      </c>
      <c r="X47" s="17">
        <v>0</v>
      </c>
      <c r="Y47" s="12">
        <v>762917.69000000006</v>
      </c>
      <c r="Z47" s="16">
        <v>0</v>
      </c>
      <c r="AA47" s="17">
        <v>0</v>
      </c>
      <c r="AB47" s="17">
        <v>1400</v>
      </c>
      <c r="AC47" s="17">
        <v>0</v>
      </c>
      <c r="AD47" s="17">
        <v>0</v>
      </c>
      <c r="AE47" s="12">
        <v>1400</v>
      </c>
      <c r="AF47" s="16">
        <v>0</v>
      </c>
      <c r="AG47" s="17">
        <v>1697.39</v>
      </c>
      <c r="AH47" s="17">
        <v>9377</v>
      </c>
      <c r="AI47" s="17">
        <v>0</v>
      </c>
      <c r="AJ47" s="17">
        <v>0</v>
      </c>
      <c r="AK47" s="12">
        <v>11074.39</v>
      </c>
      <c r="AL47" s="16">
        <v>0</v>
      </c>
      <c r="AM47" s="17">
        <v>0</v>
      </c>
      <c r="AN47" s="17">
        <v>0</v>
      </c>
      <c r="AO47" s="17">
        <v>0</v>
      </c>
      <c r="AP47" s="17">
        <v>0</v>
      </c>
      <c r="AQ47" s="12">
        <v>0</v>
      </c>
      <c r="AR47" s="16">
        <v>2799.77</v>
      </c>
      <c r="AS47" s="17">
        <v>368001.22</v>
      </c>
      <c r="AT47" s="17">
        <v>2197</v>
      </c>
      <c r="AU47" s="17">
        <v>0</v>
      </c>
      <c r="AV47" s="17">
        <v>0</v>
      </c>
      <c r="AW47" s="12">
        <v>372997.99</v>
      </c>
      <c r="AX47" s="16">
        <v>590.65</v>
      </c>
      <c r="AY47" s="17">
        <v>44321.56</v>
      </c>
      <c r="AZ47" s="17">
        <v>8905</v>
      </c>
      <c r="BA47" s="17">
        <v>0</v>
      </c>
      <c r="BB47" s="17">
        <v>0</v>
      </c>
      <c r="BC47" s="12">
        <v>53817.21</v>
      </c>
      <c r="BD47" s="16">
        <v>82603.42</v>
      </c>
      <c r="BE47" s="17">
        <v>64741.440000000002</v>
      </c>
      <c r="BF47" s="17">
        <v>0</v>
      </c>
      <c r="BG47" s="17">
        <v>0</v>
      </c>
      <c r="BH47" s="17">
        <v>0</v>
      </c>
      <c r="BI47" s="12">
        <v>147344.85999999999</v>
      </c>
    </row>
    <row r="48" spans="1:61" x14ac:dyDescent="0.25">
      <c r="A48" s="4" t="s">
        <v>39</v>
      </c>
      <c r="B48" s="92">
        <v>3709783.9980000006</v>
      </c>
      <c r="C48" s="87">
        <v>2084078.334</v>
      </c>
      <c r="D48" s="87">
        <v>46800</v>
      </c>
      <c r="E48" s="87">
        <v>0</v>
      </c>
      <c r="F48" s="87">
        <v>118107.33499999999</v>
      </c>
      <c r="G48" s="93">
        <v>5958769.6669999994</v>
      </c>
      <c r="H48" s="16">
        <v>2391476.7180000008</v>
      </c>
      <c r="I48" s="17">
        <v>892759.87399999984</v>
      </c>
      <c r="J48" s="17">
        <v>0</v>
      </c>
      <c r="K48" s="17">
        <v>0</v>
      </c>
      <c r="L48" s="17">
        <v>15684.339</v>
      </c>
      <c r="M48" s="12">
        <v>3299920.9310000008</v>
      </c>
      <c r="N48" s="16">
        <v>353210.28</v>
      </c>
      <c r="O48" s="17">
        <v>17545.810000000001</v>
      </c>
      <c r="P48" s="17">
        <v>0</v>
      </c>
      <c r="Q48" s="17">
        <v>0</v>
      </c>
      <c r="R48" s="17">
        <v>0</v>
      </c>
      <c r="S48" s="12">
        <v>370756.09</v>
      </c>
      <c r="T48" s="16">
        <v>566283.21500000008</v>
      </c>
      <c r="U48" s="17">
        <v>286586.28500000003</v>
      </c>
      <c r="V48" s="17">
        <v>0</v>
      </c>
      <c r="W48" s="17">
        <v>0</v>
      </c>
      <c r="X48" s="17">
        <v>88914.00999999998</v>
      </c>
      <c r="Y48" s="12">
        <v>941783.51000000013</v>
      </c>
      <c r="Z48" s="16">
        <v>0</v>
      </c>
      <c r="AA48" s="17">
        <v>241443.13999999998</v>
      </c>
      <c r="AB48" s="17">
        <v>0</v>
      </c>
      <c r="AC48" s="17">
        <v>0</v>
      </c>
      <c r="AD48" s="17">
        <v>0</v>
      </c>
      <c r="AE48" s="12">
        <v>241443.13999999998</v>
      </c>
      <c r="AF48" s="16">
        <v>0</v>
      </c>
      <c r="AG48" s="17">
        <v>14682.86</v>
      </c>
      <c r="AH48" s="17">
        <v>0</v>
      </c>
      <c r="AI48" s="17">
        <v>0</v>
      </c>
      <c r="AJ48" s="17">
        <v>8151.74</v>
      </c>
      <c r="AK48" s="12">
        <v>22834.6</v>
      </c>
      <c r="AL48" s="16">
        <v>16975.849999999999</v>
      </c>
      <c r="AM48" s="17">
        <v>322283.58</v>
      </c>
      <c r="AN48" s="17">
        <v>46800</v>
      </c>
      <c r="AO48" s="17">
        <v>0</v>
      </c>
      <c r="AP48" s="17">
        <v>0</v>
      </c>
      <c r="AQ48" s="12">
        <v>386059.43</v>
      </c>
      <c r="AR48" s="16">
        <v>0</v>
      </c>
      <c r="AS48" s="17">
        <v>0</v>
      </c>
      <c r="AT48" s="17">
        <v>0</v>
      </c>
      <c r="AU48" s="17">
        <v>0</v>
      </c>
      <c r="AV48" s="17">
        <v>0</v>
      </c>
      <c r="AW48" s="12">
        <v>0</v>
      </c>
      <c r="AX48" s="16">
        <v>0</v>
      </c>
      <c r="AY48" s="17">
        <v>0</v>
      </c>
      <c r="AZ48" s="17">
        <v>0</v>
      </c>
      <c r="BA48" s="17">
        <v>0</v>
      </c>
      <c r="BB48" s="17">
        <v>0</v>
      </c>
      <c r="BC48" s="12">
        <v>0</v>
      </c>
      <c r="BD48" s="16">
        <v>381837.93500000006</v>
      </c>
      <c r="BE48" s="17">
        <v>308776.78499999997</v>
      </c>
      <c r="BF48" s="17">
        <v>0</v>
      </c>
      <c r="BG48" s="17">
        <v>0</v>
      </c>
      <c r="BH48" s="17">
        <v>5357.2460000000001</v>
      </c>
      <c r="BI48" s="12">
        <v>695971.96600000001</v>
      </c>
    </row>
    <row r="49" spans="1:61" x14ac:dyDescent="0.25">
      <c r="A49" s="4" t="s">
        <v>40</v>
      </c>
      <c r="B49" s="92">
        <v>5082604.9259806024</v>
      </c>
      <c r="C49" s="87">
        <v>1435937.890580317</v>
      </c>
      <c r="D49" s="87">
        <v>0</v>
      </c>
      <c r="E49" s="87">
        <v>0</v>
      </c>
      <c r="F49" s="87">
        <v>1338340.7813969445</v>
      </c>
      <c r="G49" s="93">
        <v>7856883.5979578644</v>
      </c>
      <c r="H49" s="16">
        <v>4227385.8271521721</v>
      </c>
      <c r="I49" s="17">
        <v>697301.49833572248</v>
      </c>
      <c r="J49" s="17">
        <v>0</v>
      </c>
      <c r="K49" s="17">
        <v>0</v>
      </c>
      <c r="L49" s="17">
        <v>636953.71161016694</v>
      </c>
      <c r="M49" s="12">
        <v>5561641.0370980622</v>
      </c>
      <c r="N49" s="16">
        <v>597219.42503572279</v>
      </c>
      <c r="O49" s="17">
        <v>200902.90300672772</v>
      </c>
      <c r="P49" s="17">
        <v>0</v>
      </c>
      <c r="Q49" s="17">
        <v>0</v>
      </c>
      <c r="R49" s="17">
        <v>41152.258312691105</v>
      </c>
      <c r="S49" s="12">
        <v>839274.5863551416</v>
      </c>
      <c r="T49" s="16">
        <v>0</v>
      </c>
      <c r="U49" s="17">
        <v>0</v>
      </c>
      <c r="V49" s="17">
        <v>0</v>
      </c>
      <c r="W49" s="17">
        <v>0</v>
      </c>
      <c r="X49" s="17">
        <v>0</v>
      </c>
      <c r="Y49" s="12">
        <v>0</v>
      </c>
      <c r="Z49" s="16">
        <v>1085.4510296726121</v>
      </c>
      <c r="AA49" s="17">
        <v>299264.79528054246</v>
      </c>
      <c r="AB49" s="17">
        <v>0</v>
      </c>
      <c r="AC49" s="17">
        <v>0</v>
      </c>
      <c r="AD49" s="17">
        <v>38672.772507456837</v>
      </c>
      <c r="AE49" s="12">
        <v>339023.01881767192</v>
      </c>
      <c r="AF49" s="16">
        <v>0</v>
      </c>
      <c r="AG49" s="17">
        <v>0</v>
      </c>
      <c r="AH49" s="17">
        <v>0</v>
      </c>
      <c r="AI49" s="17">
        <v>0</v>
      </c>
      <c r="AJ49" s="17">
        <v>0</v>
      </c>
      <c r="AK49" s="12">
        <v>0</v>
      </c>
      <c r="AL49" s="16">
        <v>0</v>
      </c>
      <c r="AM49" s="17">
        <v>0</v>
      </c>
      <c r="AN49" s="17">
        <v>0</v>
      </c>
      <c r="AO49" s="17">
        <v>0</v>
      </c>
      <c r="AP49" s="17">
        <v>0</v>
      </c>
      <c r="AQ49" s="12">
        <v>0</v>
      </c>
      <c r="AR49" s="16">
        <v>0</v>
      </c>
      <c r="AS49" s="17">
        <v>-1507.0293992262557</v>
      </c>
      <c r="AT49" s="17">
        <v>0</v>
      </c>
      <c r="AU49" s="17">
        <v>0</v>
      </c>
      <c r="AV49" s="17">
        <v>-1599.5409652319383</v>
      </c>
      <c r="AW49" s="12">
        <v>-3106.570364458194</v>
      </c>
      <c r="AX49" s="16">
        <v>256914.22276303568</v>
      </c>
      <c r="AY49" s="17">
        <v>239975.7233565505</v>
      </c>
      <c r="AZ49" s="17">
        <v>0</v>
      </c>
      <c r="BA49" s="17">
        <v>0</v>
      </c>
      <c r="BB49" s="17">
        <v>623161.57993186172</v>
      </c>
      <c r="BC49" s="12">
        <v>1120051.526051448</v>
      </c>
      <c r="BD49" s="16">
        <v>0</v>
      </c>
      <c r="BE49" s="17">
        <v>0</v>
      </c>
      <c r="BF49" s="17">
        <v>0</v>
      </c>
      <c r="BG49" s="17">
        <v>0</v>
      </c>
      <c r="BH49" s="17">
        <v>0</v>
      </c>
      <c r="BI49" s="12">
        <v>0</v>
      </c>
    </row>
    <row r="50" spans="1:61" x14ac:dyDescent="0.25">
      <c r="A50" s="4" t="s">
        <v>41</v>
      </c>
      <c r="B50" s="92">
        <v>1108627</v>
      </c>
      <c r="C50" s="87">
        <v>599976</v>
      </c>
      <c r="D50" s="87">
        <v>50892</v>
      </c>
      <c r="E50" s="87">
        <v>0</v>
      </c>
      <c r="F50" s="87">
        <v>131864</v>
      </c>
      <c r="G50" s="93">
        <v>1891359</v>
      </c>
      <c r="H50" s="16">
        <v>791758</v>
      </c>
      <c r="I50" s="17">
        <v>149100</v>
      </c>
      <c r="J50" s="17">
        <v>4039</v>
      </c>
      <c r="K50" s="17">
        <v>0</v>
      </c>
      <c r="L50" s="17">
        <v>1010</v>
      </c>
      <c r="M50" s="12">
        <v>945907</v>
      </c>
      <c r="N50" s="16">
        <v>0</v>
      </c>
      <c r="O50" s="17">
        <v>87833</v>
      </c>
      <c r="P50" s="17">
        <v>0</v>
      </c>
      <c r="Q50" s="17">
        <v>0</v>
      </c>
      <c r="R50" s="17">
        <v>0</v>
      </c>
      <c r="S50" s="12">
        <v>87833</v>
      </c>
      <c r="T50" s="16">
        <v>307253</v>
      </c>
      <c r="U50" s="17">
        <v>162490</v>
      </c>
      <c r="V50" s="17">
        <v>10392</v>
      </c>
      <c r="W50" s="17">
        <v>0</v>
      </c>
      <c r="X50" s="17">
        <v>130854</v>
      </c>
      <c r="Y50" s="12">
        <v>610989</v>
      </c>
      <c r="Z50" s="16">
        <v>9276</v>
      </c>
      <c r="AA50" s="17">
        <v>201134</v>
      </c>
      <c r="AB50" s="17">
        <v>22766</v>
      </c>
      <c r="AC50" s="17">
        <v>0</v>
      </c>
      <c r="AD50" s="17">
        <v>0</v>
      </c>
      <c r="AE50" s="12">
        <v>233176</v>
      </c>
      <c r="AF50" s="16">
        <v>0</v>
      </c>
      <c r="AG50" s="17">
        <v>0</v>
      </c>
      <c r="AH50" s="17">
        <v>0</v>
      </c>
      <c r="AI50" s="17">
        <v>0</v>
      </c>
      <c r="AJ50" s="17">
        <v>0</v>
      </c>
      <c r="AK50" s="12">
        <v>0</v>
      </c>
      <c r="AL50" s="16">
        <v>340</v>
      </c>
      <c r="AM50" s="17">
        <v>38</v>
      </c>
      <c r="AN50" s="17">
        <v>11325</v>
      </c>
      <c r="AO50" s="17">
        <v>0</v>
      </c>
      <c r="AP50" s="17">
        <v>0</v>
      </c>
      <c r="AQ50" s="12">
        <v>11703</v>
      </c>
      <c r="AR50" s="16">
        <v>0</v>
      </c>
      <c r="AS50" s="17">
        <v>0</v>
      </c>
      <c r="AT50" s="17">
        <v>0</v>
      </c>
      <c r="AU50" s="17">
        <v>0</v>
      </c>
      <c r="AV50" s="17">
        <v>0</v>
      </c>
      <c r="AW50" s="12">
        <v>0</v>
      </c>
      <c r="AX50" s="16">
        <v>0</v>
      </c>
      <c r="AY50" s="17">
        <v>-619</v>
      </c>
      <c r="AZ50" s="17">
        <v>0</v>
      </c>
      <c r="BA50" s="17">
        <v>0</v>
      </c>
      <c r="BB50" s="17">
        <v>0</v>
      </c>
      <c r="BC50" s="12">
        <v>-619</v>
      </c>
      <c r="BD50" s="16">
        <v>0</v>
      </c>
      <c r="BE50" s="17">
        <v>0</v>
      </c>
      <c r="BF50" s="17">
        <v>2370</v>
      </c>
      <c r="BG50" s="17">
        <v>0</v>
      </c>
      <c r="BH50" s="17">
        <v>0</v>
      </c>
      <c r="BI50" s="12">
        <v>2370</v>
      </c>
    </row>
    <row r="51" spans="1:61" x14ac:dyDescent="0.25">
      <c r="A51" s="4" t="s">
        <v>42</v>
      </c>
      <c r="B51" s="92">
        <v>5121598</v>
      </c>
      <c r="C51" s="87">
        <v>1600766</v>
      </c>
      <c r="D51" s="87">
        <v>130920</v>
      </c>
      <c r="E51" s="87">
        <v>0</v>
      </c>
      <c r="F51" s="87">
        <v>0</v>
      </c>
      <c r="G51" s="93">
        <v>6853284</v>
      </c>
      <c r="H51" s="16">
        <v>3583993</v>
      </c>
      <c r="I51" s="17">
        <v>368748</v>
      </c>
      <c r="J51" s="17">
        <v>0</v>
      </c>
      <c r="K51" s="17">
        <v>0</v>
      </c>
      <c r="L51" s="17">
        <v>0</v>
      </c>
      <c r="M51" s="12">
        <v>3952741</v>
      </c>
      <c r="N51" s="16">
        <v>669054</v>
      </c>
      <c r="O51" s="17">
        <v>571482</v>
      </c>
      <c r="P51" s="17">
        <v>0</v>
      </c>
      <c r="Q51" s="17">
        <v>0</v>
      </c>
      <c r="R51" s="17">
        <v>0</v>
      </c>
      <c r="S51" s="12">
        <v>1240536</v>
      </c>
      <c r="T51" s="16">
        <v>0</v>
      </c>
      <c r="U51" s="17">
        <v>65390</v>
      </c>
      <c r="V51" s="17">
        <v>0</v>
      </c>
      <c r="W51" s="17">
        <v>0</v>
      </c>
      <c r="X51" s="17">
        <v>0</v>
      </c>
      <c r="Y51" s="12">
        <v>65390</v>
      </c>
      <c r="Z51" s="16">
        <v>0</v>
      </c>
      <c r="AA51" s="17">
        <v>291754</v>
      </c>
      <c r="AB51" s="17">
        <v>0</v>
      </c>
      <c r="AC51" s="17">
        <v>0</v>
      </c>
      <c r="AD51" s="17">
        <v>0</v>
      </c>
      <c r="AE51" s="12">
        <v>291754</v>
      </c>
      <c r="AF51" s="16">
        <v>0</v>
      </c>
      <c r="AG51" s="17">
        <v>0</v>
      </c>
      <c r="AH51" s="17">
        <v>0</v>
      </c>
      <c r="AI51" s="17">
        <v>0</v>
      </c>
      <c r="AJ51" s="17">
        <v>0</v>
      </c>
      <c r="AK51" s="12">
        <v>0</v>
      </c>
      <c r="AL51" s="16">
        <v>0</v>
      </c>
      <c r="AM51" s="17">
        <v>0</v>
      </c>
      <c r="AN51" s="17">
        <v>130920</v>
      </c>
      <c r="AO51" s="17">
        <v>0</v>
      </c>
      <c r="AP51" s="17">
        <v>0</v>
      </c>
      <c r="AQ51" s="12">
        <v>130920</v>
      </c>
      <c r="AR51" s="16">
        <v>0</v>
      </c>
      <c r="AS51" s="17">
        <v>0</v>
      </c>
      <c r="AT51" s="17">
        <v>0</v>
      </c>
      <c r="AU51" s="17">
        <v>0</v>
      </c>
      <c r="AV51" s="17">
        <v>0</v>
      </c>
      <c r="AW51" s="12">
        <v>0</v>
      </c>
      <c r="AX51" s="16">
        <v>0</v>
      </c>
      <c r="AY51" s="17">
        <v>0</v>
      </c>
      <c r="AZ51" s="17">
        <v>0</v>
      </c>
      <c r="BA51" s="17">
        <v>0</v>
      </c>
      <c r="BB51" s="17">
        <v>0</v>
      </c>
      <c r="BC51" s="12">
        <v>0</v>
      </c>
      <c r="BD51" s="16">
        <v>868551</v>
      </c>
      <c r="BE51" s="17">
        <v>303392</v>
      </c>
      <c r="BF51" s="17">
        <v>0</v>
      </c>
      <c r="BG51" s="17">
        <v>0</v>
      </c>
      <c r="BH51" s="17">
        <v>0</v>
      </c>
      <c r="BI51" s="12">
        <v>1171943</v>
      </c>
    </row>
    <row r="52" spans="1:61" x14ac:dyDescent="0.25">
      <c r="A52" s="4" t="s">
        <v>43</v>
      </c>
      <c r="B52" s="92">
        <v>6498229.8588764211</v>
      </c>
      <c r="C52" s="87">
        <v>2715655.0999999996</v>
      </c>
      <c r="D52" s="87">
        <v>0</v>
      </c>
      <c r="E52" s="87">
        <v>0</v>
      </c>
      <c r="F52" s="87">
        <v>84628.758949408351</v>
      </c>
      <c r="G52" s="93">
        <v>9298513.7178258318</v>
      </c>
      <c r="H52" s="16">
        <v>4732974.5999055961</v>
      </c>
      <c r="I52" s="17">
        <v>1879869</v>
      </c>
      <c r="J52" s="17">
        <v>0</v>
      </c>
      <c r="K52" s="17">
        <v>0</v>
      </c>
      <c r="L52" s="17">
        <v>52433.690323643146</v>
      </c>
      <c r="M52" s="12">
        <v>6665277.2902292395</v>
      </c>
      <c r="N52" s="16">
        <v>1519110.2730675892</v>
      </c>
      <c r="O52" s="17">
        <v>200197</v>
      </c>
      <c r="P52" s="17">
        <v>0</v>
      </c>
      <c r="Q52" s="17">
        <v>0</v>
      </c>
      <c r="R52" s="17">
        <v>11476.948625765202</v>
      </c>
      <c r="S52" s="12">
        <v>1730784.2216933544</v>
      </c>
      <c r="T52" s="16">
        <v>301.98590323614076</v>
      </c>
      <c r="U52" s="17">
        <v>0</v>
      </c>
      <c r="V52" s="17">
        <v>0</v>
      </c>
      <c r="W52" s="17">
        <v>0</v>
      </c>
      <c r="X52" s="17">
        <v>0</v>
      </c>
      <c r="Y52" s="12">
        <v>301.98590323614076</v>
      </c>
      <c r="Z52" s="16">
        <v>0</v>
      </c>
      <c r="AA52" s="17">
        <v>258035.05</v>
      </c>
      <c r="AB52" s="17">
        <v>0</v>
      </c>
      <c r="AC52" s="17">
        <v>0</v>
      </c>
      <c r="AD52" s="17">
        <v>0</v>
      </c>
      <c r="AE52" s="12">
        <v>258035.05</v>
      </c>
      <c r="AF52" s="16">
        <v>0</v>
      </c>
      <c r="AG52" s="17">
        <v>0</v>
      </c>
      <c r="AH52" s="17">
        <v>0</v>
      </c>
      <c r="AI52" s="17">
        <v>0</v>
      </c>
      <c r="AJ52" s="17">
        <v>0</v>
      </c>
      <c r="AK52" s="12">
        <v>0</v>
      </c>
      <c r="AL52" s="16">
        <v>0</v>
      </c>
      <c r="AM52" s="17">
        <v>0</v>
      </c>
      <c r="AN52" s="17">
        <v>0</v>
      </c>
      <c r="AO52" s="17">
        <v>0</v>
      </c>
      <c r="AP52" s="17">
        <v>0</v>
      </c>
      <c r="AQ52" s="12">
        <v>0</v>
      </c>
      <c r="AR52" s="16">
        <v>0</v>
      </c>
      <c r="AS52" s="17">
        <v>0</v>
      </c>
      <c r="AT52" s="17">
        <v>0</v>
      </c>
      <c r="AU52" s="17">
        <v>0</v>
      </c>
      <c r="AV52" s="17">
        <v>0</v>
      </c>
      <c r="AW52" s="12">
        <v>0</v>
      </c>
      <c r="AX52" s="16">
        <v>0</v>
      </c>
      <c r="AY52" s="17">
        <v>3780</v>
      </c>
      <c r="AZ52" s="17">
        <v>0</v>
      </c>
      <c r="BA52" s="17">
        <v>0</v>
      </c>
      <c r="BB52" s="17">
        <v>0</v>
      </c>
      <c r="BC52" s="12">
        <v>3780</v>
      </c>
      <c r="BD52" s="16">
        <v>245843</v>
      </c>
      <c r="BE52" s="17">
        <v>373774.04999999993</v>
      </c>
      <c r="BF52" s="17">
        <v>0</v>
      </c>
      <c r="BG52" s="17">
        <v>0</v>
      </c>
      <c r="BH52" s="17">
        <v>20718.120000000003</v>
      </c>
      <c r="BI52" s="12">
        <v>640335.16999999993</v>
      </c>
    </row>
    <row r="53" spans="1:61" x14ac:dyDescent="0.25">
      <c r="A53" s="4" t="s">
        <v>44</v>
      </c>
      <c r="B53" s="92">
        <v>139123000</v>
      </c>
      <c r="C53" s="87">
        <v>114573000</v>
      </c>
      <c r="D53" s="87">
        <v>22096000</v>
      </c>
      <c r="E53" s="87">
        <v>122000</v>
      </c>
      <c r="F53" s="87">
        <v>15915000</v>
      </c>
      <c r="G53" s="93">
        <v>291829000</v>
      </c>
      <c r="H53" s="16">
        <v>22502000</v>
      </c>
      <c r="I53" s="17">
        <v>12639000</v>
      </c>
      <c r="J53" s="17">
        <v>8488000</v>
      </c>
      <c r="K53" s="17">
        <v>0</v>
      </c>
      <c r="L53" s="17">
        <v>3586000</v>
      </c>
      <c r="M53" s="12">
        <v>47215000</v>
      </c>
      <c r="N53" s="16">
        <v>1894000</v>
      </c>
      <c r="O53" s="17">
        <v>658000</v>
      </c>
      <c r="P53" s="17">
        <v>0</v>
      </c>
      <c r="Q53" s="17">
        <v>0</v>
      </c>
      <c r="R53" s="17">
        <v>-36000</v>
      </c>
      <c r="S53" s="12">
        <v>2516000</v>
      </c>
      <c r="T53" s="16">
        <v>22430000</v>
      </c>
      <c r="U53" s="17">
        <v>19856000</v>
      </c>
      <c r="V53" s="17">
        <v>117000</v>
      </c>
      <c r="W53" s="17">
        <v>0</v>
      </c>
      <c r="X53" s="17">
        <v>9127000</v>
      </c>
      <c r="Y53" s="12">
        <v>51530000</v>
      </c>
      <c r="Z53" s="16">
        <v>0</v>
      </c>
      <c r="AA53" s="17">
        <v>0</v>
      </c>
      <c r="AB53" s="17">
        <v>0</v>
      </c>
      <c r="AC53" s="17">
        <v>0</v>
      </c>
      <c r="AD53" s="17">
        <v>0</v>
      </c>
      <c r="AE53" s="12">
        <v>0</v>
      </c>
      <c r="AF53" s="16">
        <v>0</v>
      </c>
      <c r="AG53" s="17">
        <v>0</v>
      </c>
      <c r="AH53" s="17">
        <v>0</v>
      </c>
      <c r="AI53" s="17">
        <v>0</v>
      </c>
      <c r="AJ53" s="17">
        <v>0</v>
      </c>
      <c r="AK53" s="12">
        <v>0</v>
      </c>
      <c r="AL53" s="16">
        <v>0</v>
      </c>
      <c r="AM53" s="17">
        <v>0</v>
      </c>
      <c r="AN53" s="17">
        <v>0</v>
      </c>
      <c r="AO53" s="17">
        <v>0</v>
      </c>
      <c r="AP53" s="17">
        <v>0</v>
      </c>
      <c r="AQ53" s="12">
        <v>0</v>
      </c>
      <c r="AR53" s="16">
        <v>1015000</v>
      </c>
      <c r="AS53" s="17">
        <v>69000</v>
      </c>
      <c r="AT53" s="17">
        <v>0</v>
      </c>
      <c r="AU53" s="17">
        <v>0</v>
      </c>
      <c r="AV53" s="17">
        <v>-1000</v>
      </c>
      <c r="AW53" s="12">
        <v>1083000</v>
      </c>
      <c r="AX53" s="16">
        <v>91282000</v>
      </c>
      <c r="AY53" s="17">
        <v>81351000</v>
      </c>
      <c r="AZ53" s="17">
        <v>13491000</v>
      </c>
      <c r="BA53" s="17">
        <v>122000</v>
      </c>
      <c r="BB53" s="17">
        <v>3239000</v>
      </c>
      <c r="BC53" s="12">
        <v>189485000</v>
      </c>
      <c r="BD53" s="16">
        <v>0</v>
      </c>
      <c r="BE53" s="17">
        <v>0</v>
      </c>
      <c r="BF53" s="17">
        <v>0</v>
      </c>
      <c r="BG53" s="17">
        <v>0</v>
      </c>
      <c r="BH53" s="17">
        <v>0</v>
      </c>
      <c r="BI53" s="12">
        <v>0</v>
      </c>
    </row>
    <row r="54" spans="1:61" x14ac:dyDescent="0.25">
      <c r="A54" s="4" t="s">
        <v>264</v>
      </c>
      <c r="B54" s="92">
        <v>8004664.3900000006</v>
      </c>
      <c r="C54" s="87">
        <v>3942152.49</v>
      </c>
      <c r="D54" s="87">
        <v>0</v>
      </c>
      <c r="E54" s="87">
        <v>0</v>
      </c>
      <c r="F54" s="87">
        <v>628808.49</v>
      </c>
      <c r="G54" s="93">
        <v>12575625.370000001</v>
      </c>
      <c r="H54" s="16">
        <v>4310597.3100000005</v>
      </c>
      <c r="I54" s="17">
        <v>1879744.78</v>
      </c>
      <c r="J54" s="17">
        <v>0</v>
      </c>
      <c r="K54" s="17">
        <v>0</v>
      </c>
      <c r="L54" s="17">
        <v>628808.49</v>
      </c>
      <c r="M54" s="12">
        <v>6819150.580000001</v>
      </c>
      <c r="N54" s="16">
        <v>186321.31</v>
      </c>
      <c r="O54" s="17">
        <v>197205.84</v>
      </c>
      <c r="P54" s="17">
        <v>0</v>
      </c>
      <c r="Q54" s="17">
        <v>0</v>
      </c>
      <c r="R54" s="17">
        <v>0</v>
      </c>
      <c r="S54" s="12">
        <v>383527.15</v>
      </c>
      <c r="T54" s="16">
        <v>88624.09</v>
      </c>
      <c r="U54" s="17">
        <v>640848.48</v>
      </c>
      <c r="V54" s="17">
        <v>0</v>
      </c>
      <c r="W54" s="17">
        <v>0</v>
      </c>
      <c r="X54" s="17">
        <v>0</v>
      </c>
      <c r="Y54" s="12">
        <v>729472.57</v>
      </c>
      <c r="Z54" s="16">
        <v>2207205.09</v>
      </c>
      <c r="AA54" s="17">
        <v>1032230.41</v>
      </c>
      <c r="AB54" s="17">
        <v>0</v>
      </c>
      <c r="AC54" s="17">
        <v>0</v>
      </c>
      <c r="AD54" s="17">
        <v>0</v>
      </c>
      <c r="AE54" s="12">
        <v>3239435.5</v>
      </c>
      <c r="AF54" s="16">
        <v>0</v>
      </c>
      <c r="AG54" s="17">
        <v>0</v>
      </c>
      <c r="AH54" s="17">
        <v>0</v>
      </c>
      <c r="AI54" s="17">
        <v>0</v>
      </c>
      <c r="AJ54" s="17">
        <v>0</v>
      </c>
      <c r="AK54" s="12">
        <v>0</v>
      </c>
      <c r="AL54" s="16">
        <v>0</v>
      </c>
      <c r="AM54" s="17">
        <v>0</v>
      </c>
      <c r="AN54" s="17">
        <v>0</v>
      </c>
      <c r="AO54" s="17">
        <v>0</v>
      </c>
      <c r="AP54" s="17">
        <v>0</v>
      </c>
      <c r="AQ54" s="12">
        <v>0</v>
      </c>
      <c r="AR54" s="16">
        <v>677085.77</v>
      </c>
      <c r="AS54" s="17">
        <v>127122.98</v>
      </c>
      <c r="AT54" s="17">
        <v>0</v>
      </c>
      <c r="AU54" s="17">
        <v>0</v>
      </c>
      <c r="AV54" s="17">
        <v>0</v>
      </c>
      <c r="AW54" s="12">
        <v>804208.75</v>
      </c>
      <c r="AX54" s="16">
        <v>0</v>
      </c>
      <c r="AY54" s="17">
        <v>0</v>
      </c>
      <c r="AZ54" s="17">
        <v>0</v>
      </c>
      <c r="BA54" s="17">
        <v>0</v>
      </c>
      <c r="BB54" s="17">
        <v>0</v>
      </c>
      <c r="BC54" s="12">
        <v>0</v>
      </c>
      <c r="BD54" s="16">
        <v>534830.81999999995</v>
      </c>
      <c r="BE54" s="17">
        <v>65000</v>
      </c>
      <c r="BF54" s="17">
        <v>0</v>
      </c>
      <c r="BG54" s="17">
        <v>0</v>
      </c>
      <c r="BH54" s="17">
        <v>0</v>
      </c>
      <c r="BI54" s="12">
        <v>599830.81999999995</v>
      </c>
    </row>
    <row r="55" spans="1:61" x14ac:dyDescent="0.25">
      <c r="A55" s="4" t="s">
        <v>45</v>
      </c>
      <c r="B55" s="92">
        <v>5536601.2000000002</v>
      </c>
      <c r="C55" s="87">
        <v>5771529.3168000001</v>
      </c>
      <c r="D55" s="87">
        <v>1957650.3800000001</v>
      </c>
      <c r="E55" s="87">
        <v>2375</v>
      </c>
      <c r="F55" s="87">
        <v>5962.57</v>
      </c>
      <c r="G55" s="93">
        <v>13274118.466800001</v>
      </c>
      <c r="H55" s="16">
        <v>2673300</v>
      </c>
      <c r="I55" s="17">
        <v>1421266.5167999999</v>
      </c>
      <c r="J55" s="17">
        <v>1957650.3800000001</v>
      </c>
      <c r="K55" s="17">
        <v>0</v>
      </c>
      <c r="L55" s="17">
        <v>31399</v>
      </c>
      <c r="M55" s="12">
        <v>6083615.8968000002</v>
      </c>
      <c r="N55" s="16">
        <v>561325.89</v>
      </c>
      <c r="O55" s="17">
        <v>100785</v>
      </c>
      <c r="P55" s="17">
        <v>0</v>
      </c>
      <c r="Q55" s="17">
        <v>0</v>
      </c>
      <c r="R55" s="17">
        <v>0</v>
      </c>
      <c r="S55" s="12">
        <v>662110.89</v>
      </c>
      <c r="T55" s="16">
        <v>853806.76</v>
      </c>
      <c r="U55" s="17">
        <v>481967</v>
      </c>
      <c r="V55" s="17">
        <v>0</v>
      </c>
      <c r="W55" s="17">
        <v>0</v>
      </c>
      <c r="X55" s="17">
        <v>0</v>
      </c>
      <c r="Y55" s="12">
        <v>1335773.76</v>
      </c>
      <c r="Z55" s="16">
        <v>364238.92000000004</v>
      </c>
      <c r="AA55" s="17">
        <v>635934.5</v>
      </c>
      <c r="AB55" s="17">
        <v>0</v>
      </c>
      <c r="AC55" s="17">
        <v>0</v>
      </c>
      <c r="AD55" s="17">
        <v>772.92</v>
      </c>
      <c r="AE55" s="12">
        <v>1000946.3400000001</v>
      </c>
      <c r="AF55" s="16">
        <v>0</v>
      </c>
      <c r="AG55" s="17">
        <v>0</v>
      </c>
      <c r="AH55" s="17">
        <v>0</v>
      </c>
      <c r="AI55" s="17">
        <v>0</v>
      </c>
      <c r="AJ55" s="17">
        <v>0</v>
      </c>
      <c r="AK55" s="12">
        <v>0</v>
      </c>
      <c r="AL55" s="16">
        <v>0</v>
      </c>
      <c r="AM55" s="17">
        <v>0</v>
      </c>
      <c r="AN55" s="17">
        <v>0</v>
      </c>
      <c r="AO55" s="17">
        <v>0</v>
      </c>
      <c r="AP55" s="17">
        <v>0</v>
      </c>
      <c r="AQ55" s="12">
        <v>0</v>
      </c>
      <c r="AR55" s="16">
        <v>0</v>
      </c>
      <c r="AS55" s="17">
        <v>419047.76</v>
      </c>
      <c r="AT55" s="17">
        <v>0</v>
      </c>
      <c r="AU55" s="17">
        <v>0</v>
      </c>
      <c r="AV55" s="17">
        <v>0</v>
      </c>
      <c r="AW55" s="12">
        <v>419047.76</v>
      </c>
      <c r="AX55" s="16">
        <v>303047.63</v>
      </c>
      <c r="AY55" s="17">
        <v>827787.28</v>
      </c>
      <c r="AZ55" s="17">
        <v>0</v>
      </c>
      <c r="BA55" s="17">
        <v>0</v>
      </c>
      <c r="BB55" s="17">
        <v>-27085.35</v>
      </c>
      <c r="BC55" s="12">
        <v>1103749.56</v>
      </c>
      <c r="BD55" s="16">
        <v>780882</v>
      </c>
      <c r="BE55" s="17">
        <v>1884741.26</v>
      </c>
      <c r="BF55" s="17">
        <v>0</v>
      </c>
      <c r="BG55" s="17">
        <v>2375</v>
      </c>
      <c r="BH55" s="17">
        <v>876</v>
      </c>
      <c r="BI55" s="12">
        <v>2668874.2599999998</v>
      </c>
    </row>
    <row r="56" spans="1:61" x14ac:dyDescent="0.25">
      <c r="A56" s="4" t="s">
        <v>46</v>
      </c>
      <c r="B56" s="92">
        <v>2161989.2000000002</v>
      </c>
      <c r="C56" s="87">
        <v>928644.76</v>
      </c>
      <c r="D56" s="87">
        <v>0</v>
      </c>
      <c r="E56" s="87">
        <v>0</v>
      </c>
      <c r="F56" s="87">
        <v>80054.070000000007</v>
      </c>
      <c r="G56" s="93">
        <v>3170688.0300000003</v>
      </c>
      <c r="H56" s="16">
        <v>773595.7</v>
      </c>
      <c r="I56" s="17">
        <v>570101.84</v>
      </c>
      <c r="J56" s="17">
        <v>0</v>
      </c>
      <c r="K56" s="17">
        <v>0</v>
      </c>
      <c r="L56" s="17">
        <v>3260.11</v>
      </c>
      <c r="M56" s="12">
        <v>1346957.6500000001</v>
      </c>
      <c r="N56" s="16">
        <v>393547.97</v>
      </c>
      <c r="O56" s="17">
        <v>49192.6</v>
      </c>
      <c r="P56" s="17">
        <v>0</v>
      </c>
      <c r="Q56" s="17">
        <v>0</v>
      </c>
      <c r="R56" s="17">
        <v>0</v>
      </c>
      <c r="S56" s="12">
        <v>442740.56999999995</v>
      </c>
      <c r="T56" s="16">
        <v>1454.09</v>
      </c>
      <c r="U56" s="17">
        <v>149198.81</v>
      </c>
      <c r="V56" s="17">
        <v>0</v>
      </c>
      <c r="W56" s="17">
        <v>0</v>
      </c>
      <c r="X56" s="17">
        <v>76562.86</v>
      </c>
      <c r="Y56" s="12">
        <v>227215.76</v>
      </c>
      <c r="Z56" s="16">
        <v>0</v>
      </c>
      <c r="AA56" s="17">
        <v>0</v>
      </c>
      <c r="AB56" s="17">
        <v>0</v>
      </c>
      <c r="AC56" s="17">
        <v>0</v>
      </c>
      <c r="AD56" s="17">
        <v>0</v>
      </c>
      <c r="AE56" s="12">
        <v>0</v>
      </c>
      <c r="AF56" s="16">
        <v>0</v>
      </c>
      <c r="AG56" s="17">
        <v>0</v>
      </c>
      <c r="AH56" s="17">
        <v>0</v>
      </c>
      <c r="AI56" s="17">
        <v>0</v>
      </c>
      <c r="AJ56" s="17">
        <v>0</v>
      </c>
      <c r="AK56" s="12">
        <v>0</v>
      </c>
      <c r="AL56" s="16">
        <v>0</v>
      </c>
      <c r="AM56" s="17">
        <v>0</v>
      </c>
      <c r="AN56" s="17">
        <v>0</v>
      </c>
      <c r="AO56" s="17">
        <v>0</v>
      </c>
      <c r="AP56" s="17">
        <v>0</v>
      </c>
      <c r="AQ56" s="12">
        <v>0</v>
      </c>
      <c r="AR56" s="16">
        <v>0</v>
      </c>
      <c r="AS56" s="17">
        <v>0</v>
      </c>
      <c r="AT56" s="17">
        <v>0</v>
      </c>
      <c r="AU56" s="17">
        <v>0</v>
      </c>
      <c r="AV56" s="17">
        <v>0</v>
      </c>
      <c r="AW56" s="12">
        <v>0</v>
      </c>
      <c r="AX56" s="16">
        <v>0</v>
      </c>
      <c r="AY56" s="17">
        <v>0</v>
      </c>
      <c r="AZ56" s="17">
        <v>0</v>
      </c>
      <c r="BA56" s="17">
        <v>0</v>
      </c>
      <c r="BB56" s="17">
        <v>0</v>
      </c>
      <c r="BC56" s="12">
        <v>0</v>
      </c>
      <c r="BD56" s="16">
        <v>993391.44</v>
      </c>
      <c r="BE56" s="17">
        <v>160151.51</v>
      </c>
      <c r="BF56" s="17">
        <v>0</v>
      </c>
      <c r="BG56" s="17">
        <v>0</v>
      </c>
      <c r="BH56" s="17">
        <v>231.1</v>
      </c>
      <c r="BI56" s="12">
        <v>1153774.05</v>
      </c>
    </row>
    <row r="57" spans="1:61" x14ac:dyDescent="0.25">
      <c r="A57" s="4" t="s">
        <v>47</v>
      </c>
      <c r="B57" s="92">
        <v>2509516</v>
      </c>
      <c r="C57" s="87">
        <v>1161645</v>
      </c>
      <c r="D57" s="87">
        <v>0</v>
      </c>
      <c r="E57" s="87">
        <v>0</v>
      </c>
      <c r="F57" s="87">
        <v>0</v>
      </c>
      <c r="G57" s="93">
        <v>3671161</v>
      </c>
      <c r="H57" s="16">
        <v>722481</v>
      </c>
      <c r="I57" s="17">
        <v>278231</v>
      </c>
      <c r="J57" s="17">
        <v>0</v>
      </c>
      <c r="K57" s="17">
        <v>0</v>
      </c>
      <c r="L57" s="17">
        <v>0</v>
      </c>
      <c r="M57" s="12">
        <v>1000712</v>
      </c>
      <c r="N57" s="16">
        <v>622154</v>
      </c>
      <c r="O57" s="17">
        <v>102353</v>
      </c>
      <c r="P57" s="17">
        <v>0</v>
      </c>
      <c r="Q57" s="17">
        <v>0</v>
      </c>
      <c r="R57" s="17">
        <v>0</v>
      </c>
      <c r="S57" s="12">
        <v>724507</v>
      </c>
      <c r="T57" s="16">
        <v>659624</v>
      </c>
      <c r="U57" s="17">
        <v>472371</v>
      </c>
      <c r="V57" s="17">
        <v>0</v>
      </c>
      <c r="W57" s="17">
        <v>0</v>
      </c>
      <c r="X57" s="17">
        <v>0</v>
      </c>
      <c r="Y57" s="12">
        <v>1131995</v>
      </c>
      <c r="Z57" s="16">
        <v>0</v>
      </c>
      <c r="AA57" s="17">
        <v>0</v>
      </c>
      <c r="AB57" s="17">
        <v>0</v>
      </c>
      <c r="AC57" s="17">
        <v>0</v>
      </c>
      <c r="AD57" s="17">
        <v>0</v>
      </c>
      <c r="AE57" s="12">
        <v>0</v>
      </c>
      <c r="AF57" s="16">
        <v>26616</v>
      </c>
      <c r="AG57" s="17">
        <v>45401</v>
      </c>
      <c r="AH57" s="17">
        <v>0</v>
      </c>
      <c r="AI57" s="17">
        <v>0</v>
      </c>
      <c r="AJ57" s="17">
        <v>0</v>
      </c>
      <c r="AK57" s="12">
        <v>72017</v>
      </c>
      <c r="AL57" s="16">
        <v>0</v>
      </c>
      <c r="AM57" s="17">
        <v>183647</v>
      </c>
      <c r="AN57" s="17">
        <v>0</v>
      </c>
      <c r="AO57" s="17">
        <v>0</v>
      </c>
      <c r="AP57" s="17">
        <v>0</v>
      </c>
      <c r="AQ57" s="12">
        <v>183647</v>
      </c>
      <c r="AR57" s="16">
        <v>0</v>
      </c>
      <c r="AS57" s="17">
        <v>40532</v>
      </c>
      <c r="AT57" s="17">
        <v>0</v>
      </c>
      <c r="AU57" s="17">
        <v>0</v>
      </c>
      <c r="AV57" s="17">
        <v>0</v>
      </c>
      <c r="AW57" s="12">
        <v>40532</v>
      </c>
      <c r="AX57" s="16">
        <v>0</v>
      </c>
      <c r="AY57" s="17">
        <v>12749</v>
      </c>
      <c r="AZ57" s="17">
        <v>0</v>
      </c>
      <c r="BA57" s="17">
        <v>0</v>
      </c>
      <c r="BB57" s="17">
        <v>0</v>
      </c>
      <c r="BC57" s="12">
        <v>12749</v>
      </c>
      <c r="BD57" s="16">
        <v>478641</v>
      </c>
      <c r="BE57" s="17">
        <v>26361</v>
      </c>
      <c r="BF57" s="17">
        <v>0</v>
      </c>
      <c r="BG57" s="17">
        <v>0</v>
      </c>
      <c r="BH57" s="17">
        <v>0</v>
      </c>
      <c r="BI57" s="12">
        <v>505002</v>
      </c>
    </row>
    <row r="58" spans="1:61" x14ac:dyDescent="0.25">
      <c r="A58" s="4" t="s">
        <v>48</v>
      </c>
      <c r="B58" s="92">
        <v>10212113</v>
      </c>
      <c r="C58" s="87">
        <v>984241</v>
      </c>
      <c r="D58" s="87">
        <v>592588</v>
      </c>
      <c r="E58" s="87">
        <v>0</v>
      </c>
      <c r="F58" s="87">
        <v>1412992</v>
      </c>
      <c r="G58" s="93">
        <v>13201934</v>
      </c>
      <c r="H58" s="16">
        <v>6070173</v>
      </c>
      <c r="I58" s="17">
        <v>717573</v>
      </c>
      <c r="J58" s="17">
        <v>260351</v>
      </c>
      <c r="K58" s="17">
        <v>0</v>
      </c>
      <c r="L58" s="17">
        <v>1079964</v>
      </c>
      <c r="M58" s="12">
        <v>8128061</v>
      </c>
      <c r="N58" s="16">
        <v>1111890</v>
      </c>
      <c r="O58" s="17">
        <v>85922</v>
      </c>
      <c r="P58" s="17">
        <v>37387</v>
      </c>
      <c r="Q58" s="17">
        <v>0</v>
      </c>
      <c r="R58" s="17">
        <v>89024</v>
      </c>
      <c r="S58" s="12">
        <v>1324223</v>
      </c>
      <c r="T58" s="16">
        <v>0</v>
      </c>
      <c r="U58" s="17">
        <v>0</v>
      </c>
      <c r="V58" s="17">
        <v>0</v>
      </c>
      <c r="W58" s="17">
        <v>0</v>
      </c>
      <c r="X58" s="17">
        <v>0</v>
      </c>
      <c r="Y58" s="12">
        <v>0</v>
      </c>
      <c r="Z58" s="16">
        <v>120</v>
      </c>
      <c r="AA58" s="17">
        <v>173489</v>
      </c>
      <c r="AB58" s="17">
        <v>92516</v>
      </c>
      <c r="AC58" s="17">
        <v>0</v>
      </c>
      <c r="AD58" s="17">
        <v>0</v>
      </c>
      <c r="AE58" s="12">
        <v>266125</v>
      </c>
      <c r="AF58" s="16">
        <v>0</v>
      </c>
      <c r="AG58" s="17">
        <v>0</v>
      </c>
      <c r="AH58" s="17">
        <v>0</v>
      </c>
      <c r="AI58" s="17">
        <v>0</v>
      </c>
      <c r="AJ58" s="17">
        <v>0</v>
      </c>
      <c r="AK58" s="12">
        <v>0</v>
      </c>
      <c r="AL58" s="16">
        <v>0</v>
      </c>
      <c r="AM58" s="17">
        <v>0</v>
      </c>
      <c r="AN58" s="17">
        <v>0</v>
      </c>
      <c r="AO58" s="17">
        <v>0</v>
      </c>
      <c r="AP58" s="17">
        <v>0</v>
      </c>
      <c r="AQ58" s="12">
        <v>0</v>
      </c>
      <c r="AR58" s="16">
        <v>0</v>
      </c>
      <c r="AS58" s="17">
        <v>0</v>
      </c>
      <c r="AT58" s="17">
        <v>0</v>
      </c>
      <c r="AU58" s="17">
        <v>0</v>
      </c>
      <c r="AV58" s="17">
        <v>0</v>
      </c>
      <c r="AW58" s="12">
        <v>0</v>
      </c>
      <c r="AX58" s="16">
        <v>0</v>
      </c>
      <c r="AY58" s="17">
        <v>0</v>
      </c>
      <c r="AZ58" s="17">
        <v>107004</v>
      </c>
      <c r="BA58" s="17">
        <v>0</v>
      </c>
      <c r="BB58" s="17">
        <v>0</v>
      </c>
      <c r="BC58" s="12">
        <v>107004</v>
      </c>
      <c r="BD58" s="16">
        <v>3029930</v>
      </c>
      <c r="BE58" s="17">
        <v>7257</v>
      </c>
      <c r="BF58" s="17">
        <v>95330</v>
      </c>
      <c r="BG58" s="17">
        <v>0</v>
      </c>
      <c r="BH58" s="17">
        <v>244004</v>
      </c>
      <c r="BI58" s="12">
        <v>3376521</v>
      </c>
    </row>
    <row r="59" spans="1:61" x14ac:dyDescent="0.25">
      <c r="A59" s="4" t="s">
        <v>49</v>
      </c>
      <c r="B59" s="92">
        <v>7757358.0837999936</v>
      </c>
      <c r="C59" s="87">
        <v>2418396.0054000006</v>
      </c>
      <c r="D59" s="87">
        <v>378895.03849845775</v>
      </c>
      <c r="E59" s="87">
        <v>0</v>
      </c>
      <c r="F59" s="87">
        <v>296451.33550000004</v>
      </c>
      <c r="G59" s="93">
        <v>10851100.463198453</v>
      </c>
      <c r="H59" s="16">
        <v>4077852.9499999965</v>
      </c>
      <c r="I59" s="17">
        <v>1199259.1900000002</v>
      </c>
      <c r="J59" s="17">
        <v>5013.25</v>
      </c>
      <c r="K59" s="17">
        <v>0</v>
      </c>
      <c r="L59" s="17">
        <v>43037.82</v>
      </c>
      <c r="M59" s="12">
        <v>5325163.2099999972</v>
      </c>
      <c r="N59" s="16">
        <v>911854.12999999931</v>
      </c>
      <c r="O59" s="17">
        <v>114627.30999999998</v>
      </c>
      <c r="P59" s="17">
        <v>0</v>
      </c>
      <c r="Q59" s="17">
        <v>0</v>
      </c>
      <c r="R59" s="17">
        <v>38146.559999999998</v>
      </c>
      <c r="S59" s="12">
        <v>1064627.9999999993</v>
      </c>
      <c r="T59" s="16">
        <v>459662.6199999997</v>
      </c>
      <c r="U59" s="17">
        <v>160235.63000000003</v>
      </c>
      <c r="V59" s="17">
        <v>0</v>
      </c>
      <c r="W59" s="17">
        <v>0</v>
      </c>
      <c r="X59" s="17">
        <v>165038.75</v>
      </c>
      <c r="Y59" s="12">
        <v>784936.99999999977</v>
      </c>
      <c r="Z59" s="16">
        <v>0</v>
      </c>
      <c r="AA59" s="17">
        <v>295025.07000000007</v>
      </c>
      <c r="AB59" s="17">
        <v>75547.983240225149</v>
      </c>
      <c r="AC59" s="17">
        <v>0</v>
      </c>
      <c r="AD59" s="17">
        <v>0</v>
      </c>
      <c r="AE59" s="12">
        <v>370573.05324022518</v>
      </c>
      <c r="AF59" s="16">
        <v>0</v>
      </c>
      <c r="AG59" s="17">
        <v>0</v>
      </c>
      <c r="AH59" s="17">
        <v>0</v>
      </c>
      <c r="AI59" s="17">
        <v>0</v>
      </c>
      <c r="AJ59" s="17">
        <v>0</v>
      </c>
      <c r="AK59" s="12">
        <v>0</v>
      </c>
      <c r="AL59" s="16">
        <v>0</v>
      </c>
      <c r="AM59" s="17">
        <v>0</v>
      </c>
      <c r="AN59" s="17">
        <v>0</v>
      </c>
      <c r="AO59" s="17">
        <v>0</v>
      </c>
      <c r="AP59" s="17">
        <v>0</v>
      </c>
      <c r="AQ59" s="12">
        <v>0</v>
      </c>
      <c r="AR59" s="16">
        <v>0</v>
      </c>
      <c r="AS59" s="17">
        <v>0</v>
      </c>
      <c r="AT59" s="17">
        <v>0</v>
      </c>
      <c r="AU59" s="17">
        <v>0</v>
      </c>
      <c r="AV59" s="17">
        <v>0</v>
      </c>
      <c r="AW59" s="12">
        <v>0</v>
      </c>
      <c r="AX59" s="16">
        <v>0</v>
      </c>
      <c r="AY59" s="17">
        <v>0</v>
      </c>
      <c r="AZ59" s="17">
        <v>262712.49215686275</v>
      </c>
      <c r="BA59" s="17">
        <v>0</v>
      </c>
      <c r="BB59" s="17">
        <v>0</v>
      </c>
      <c r="BC59" s="12">
        <v>262712.49215686275</v>
      </c>
      <c r="BD59" s="16">
        <v>2307988.3837999986</v>
      </c>
      <c r="BE59" s="17">
        <v>649248.8054000003</v>
      </c>
      <c r="BF59" s="17">
        <v>35621.313101369866</v>
      </c>
      <c r="BG59" s="17">
        <v>0</v>
      </c>
      <c r="BH59" s="17">
        <v>50228.205500000033</v>
      </c>
      <c r="BI59" s="12">
        <v>3043086.707801369</v>
      </c>
    </row>
    <row r="60" spans="1:61" x14ac:dyDescent="0.25">
      <c r="A60" s="4" t="s">
        <v>50</v>
      </c>
      <c r="B60" s="92">
        <v>3211250.6</v>
      </c>
      <c r="C60" s="87">
        <v>1594686.1300000001</v>
      </c>
      <c r="D60" s="87">
        <v>0</v>
      </c>
      <c r="E60" s="87">
        <v>0</v>
      </c>
      <c r="F60" s="87">
        <v>90856.47</v>
      </c>
      <c r="G60" s="93">
        <v>4896793.2000000011</v>
      </c>
      <c r="H60" s="16">
        <v>951658.51</v>
      </c>
      <c r="I60" s="17">
        <v>741726.19000000006</v>
      </c>
      <c r="J60" s="17">
        <v>0</v>
      </c>
      <c r="K60" s="17">
        <v>0</v>
      </c>
      <c r="L60" s="17">
        <v>40405.18</v>
      </c>
      <c r="M60" s="12">
        <v>1733789.8800000001</v>
      </c>
      <c r="N60" s="16">
        <v>86571.48</v>
      </c>
      <c r="O60" s="17">
        <v>131026.91</v>
      </c>
      <c r="P60" s="17">
        <v>0</v>
      </c>
      <c r="Q60" s="17">
        <v>0</v>
      </c>
      <c r="R60" s="17">
        <v>375</v>
      </c>
      <c r="S60" s="12">
        <v>217973.39</v>
      </c>
      <c r="T60" s="16">
        <v>21965.68</v>
      </c>
      <c r="U60" s="17">
        <v>94486.040000000008</v>
      </c>
      <c r="V60" s="17">
        <v>0</v>
      </c>
      <c r="W60" s="17">
        <v>0</v>
      </c>
      <c r="X60" s="17">
        <v>40470.92</v>
      </c>
      <c r="Y60" s="12">
        <v>156922.64000000001</v>
      </c>
      <c r="Z60" s="16">
        <v>36233.1</v>
      </c>
      <c r="AA60" s="17">
        <v>157819.21000000002</v>
      </c>
      <c r="AB60" s="17">
        <v>0</v>
      </c>
      <c r="AC60" s="17">
        <v>0</v>
      </c>
      <c r="AD60" s="17">
        <v>0</v>
      </c>
      <c r="AE60" s="12">
        <v>194052.31000000003</v>
      </c>
      <c r="AF60" s="16">
        <v>0</v>
      </c>
      <c r="AG60" s="17">
        <v>0</v>
      </c>
      <c r="AH60" s="17">
        <v>0</v>
      </c>
      <c r="AI60" s="17">
        <v>0</v>
      </c>
      <c r="AJ60" s="17">
        <v>0</v>
      </c>
      <c r="AK60" s="12">
        <v>0</v>
      </c>
      <c r="AL60" s="16">
        <v>0</v>
      </c>
      <c r="AM60" s="17">
        <v>0</v>
      </c>
      <c r="AN60" s="17">
        <v>0</v>
      </c>
      <c r="AO60" s="17">
        <v>0</v>
      </c>
      <c r="AP60" s="17">
        <v>0</v>
      </c>
      <c r="AQ60" s="12">
        <v>0</v>
      </c>
      <c r="AR60" s="16">
        <v>0</v>
      </c>
      <c r="AS60" s="17">
        <v>39132.06</v>
      </c>
      <c r="AT60" s="17">
        <v>0</v>
      </c>
      <c r="AU60" s="17">
        <v>0</v>
      </c>
      <c r="AV60" s="17">
        <v>22.18</v>
      </c>
      <c r="AW60" s="12">
        <v>39154.239999999998</v>
      </c>
      <c r="AX60" s="16">
        <v>0</v>
      </c>
      <c r="AY60" s="17">
        <v>0</v>
      </c>
      <c r="AZ60" s="17">
        <v>0</v>
      </c>
      <c r="BA60" s="17">
        <v>0</v>
      </c>
      <c r="BB60" s="17">
        <v>0</v>
      </c>
      <c r="BC60" s="12">
        <v>0</v>
      </c>
      <c r="BD60" s="16">
        <v>2114821.83</v>
      </c>
      <c r="BE60" s="17">
        <v>430495.72000000003</v>
      </c>
      <c r="BF60" s="17">
        <v>0</v>
      </c>
      <c r="BG60" s="17">
        <v>0</v>
      </c>
      <c r="BH60" s="17">
        <v>9583.1899999999987</v>
      </c>
      <c r="BI60" s="12">
        <v>2554900.7400000002</v>
      </c>
    </row>
    <row r="61" spans="1:61" x14ac:dyDescent="0.25">
      <c r="A61" s="4" t="s">
        <v>51</v>
      </c>
      <c r="B61" s="92">
        <v>9805207.7699999996</v>
      </c>
      <c r="C61" s="87">
        <v>3258304.55</v>
      </c>
      <c r="D61" s="87">
        <v>189393.22</v>
      </c>
      <c r="E61" s="87">
        <v>2017553.17</v>
      </c>
      <c r="F61" s="87">
        <v>611360.66</v>
      </c>
      <c r="G61" s="93">
        <v>15881819.369999999</v>
      </c>
      <c r="H61" s="16">
        <v>6280446.7699999996</v>
      </c>
      <c r="I61" s="17">
        <v>1987128.03</v>
      </c>
      <c r="J61" s="17">
        <v>0</v>
      </c>
      <c r="K61" s="17">
        <v>2017553.17</v>
      </c>
      <c r="L61" s="17">
        <v>494232.64</v>
      </c>
      <c r="M61" s="12">
        <v>10779360.609999999</v>
      </c>
      <c r="N61" s="16">
        <v>1218901.6599999999</v>
      </c>
      <c r="O61" s="17">
        <v>319042.62</v>
      </c>
      <c r="P61" s="17">
        <v>0</v>
      </c>
      <c r="Q61" s="17">
        <v>0</v>
      </c>
      <c r="R61" s="17">
        <v>115.14</v>
      </c>
      <c r="S61" s="12">
        <v>1538059.4199999997</v>
      </c>
      <c r="T61" s="16">
        <v>0</v>
      </c>
      <c r="U61" s="17">
        <v>0</v>
      </c>
      <c r="V61" s="17">
        <v>0</v>
      </c>
      <c r="W61" s="17">
        <v>0</v>
      </c>
      <c r="X61" s="17">
        <v>0</v>
      </c>
      <c r="Y61" s="12">
        <v>0</v>
      </c>
      <c r="Z61" s="16">
        <v>0</v>
      </c>
      <c r="AA61" s="17">
        <v>0</v>
      </c>
      <c r="AB61" s="17">
        <v>0</v>
      </c>
      <c r="AC61" s="17">
        <v>0</v>
      </c>
      <c r="AD61" s="17">
        <v>0</v>
      </c>
      <c r="AE61" s="12">
        <v>0</v>
      </c>
      <c r="AF61" s="16">
        <v>0</v>
      </c>
      <c r="AG61" s="17">
        <v>0</v>
      </c>
      <c r="AH61" s="17">
        <v>0</v>
      </c>
      <c r="AI61" s="17">
        <v>0</v>
      </c>
      <c r="AJ61" s="17">
        <v>0</v>
      </c>
      <c r="AK61" s="12">
        <v>0</v>
      </c>
      <c r="AL61" s="16">
        <v>0</v>
      </c>
      <c r="AM61" s="17">
        <v>0</v>
      </c>
      <c r="AN61" s="17">
        <v>0</v>
      </c>
      <c r="AO61" s="17">
        <v>0</v>
      </c>
      <c r="AP61" s="17">
        <v>0</v>
      </c>
      <c r="AQ61" s="12">
        <v>0</v>
      </c>
      <c r="AR61" s="16">
        <v>611529.86</v>
      </c>
      <c r="AS61" s="17">
        <v>1635.84</v>
      </c>
      <c r="AT61" s="17">
        <v>0</v>
      </c>
      <c r="AU61" s="17">
        <v>0</v>
      </c>
      <c r="AV61" s="17">
        <v>57064.02</v>
      </c>
      <c r="AW61" s="12">
        <v>670229.72</v>
      </c>
      <c r="AX61" s="16">
        <v>0</v>
      </c>
      <c r="AY61" s="17">
        <v>421990.43</v>
      </c>
      <c r="AZ61" s="17">
        <v>0</v>
      </c>
      <c r="BA61" s="17">
        <v>0</v>
      </c>
      <c r="BB61" s="17">
        <v>0</v>
      </c>
      <c r="BC61" s="12">
        <v>421990.43</v>
      </c>
      <c r="BD61" s="16">
        <v>1694329.48</v>
      </c>
      <c r="BE61" s="17">
        <v>528507.63</v>
      </c>
      <c r="BF61" s="17">
        <v>189393.22</v>
      </c>
      <c r="BG61" s="17">
        <v>0</v>
      </c>
      <c r="BH61" s="17">
        <v>59948.86</v>
      </c>
      <c r="BI61" s="12">
        <v>2472179.19</v>
      </c>
    </row>
    <row r="62" spans="1:61" x14ac:dyDescent="0.25">
      <c r="A62" s="4" t="s">
        <v>52</v>
      </c>
      <c r="B62" s="92">
        <v>11142886.300000001</v>
      </c>
      <c r="C62" s="87">
        <v>3897911.2000000011</v>
      </c>
      <c r="D62" s="87">
        <v>1052831</v>
      </c>
      <c r="E62" s="87">
        <v>0</v>
      </c>
      <c r="F62" s="87">
        <v>426139.73</v>
      </c>
      <c r="G62" s="93">
        <v>16519768.23</v>
      </c>
      <c r="H62" s="16">
        <v>6313118.9100000001</v>
      </c>
      <c r="I62" s="17">
        <v>2561747.02</v>
      </c>
      <c r="J62" s="17">
        <v>0</v>
      </c>
      <c r="K62" s="17">
        <v>0</v>
      </c>
      <c r="L62" s="17">
        <v>81220.710000000006</v>
      </c>
      <c r="M62" s="12">
        <v>8956086.6400000006</v>
      </c>
      <c r="N62" s="16">
        <v>1972863.9</v>
      </c>
      <c r="O62" s="17">
        <v>333530.67</v>
      </c>
      <c r="P62" s="17">
        <v>0</v>
      </c>
      <c r="Q62" s="17">
        <v>0</v>
      </c>
      <c r="R62" s="17">
        <v>14734.28</v>
      </c>
      <c r="S62" s="12">
        <v>2321128.8499999996</v>
      </c>
      <c r="T62" s="16">
        <v>1794252.92</v>
      </c>
      <c r="U62" s="17">
        <v>2429608.54</v>
      </c>
      <c r="V62" s="17">
        <v>43805</v>
      </c>
      <c r="W62" s="17">
        <v>0</v>
      </c>
      <c r="X62" s="17">
        <v>107403.74</v>
      </c>
      <c r="Y62" s="12">
        <v>4375070.2</v>
      </c>
      <c r="Z62" s="16">
        <v>0</v>
      </c>
      <c r="AA62" s="17">
        <v>2535465.9700000002</v>
      </c>
      <c r="AB62" s="17">
        <v>822911</v>
      </c>
      <c r="AC62" s="17">
        <v>0</v>
      </c>
      <c r="AD62" s="17">
        <v>0</v>
      </c>
      <c r="AE62" s="12">
        <v>3358376.97</v>
      </c>
      <c r="AF62" s="16">
        <v>0</v>
      </c>
      <c r="AG62" s="17">
        <v>0</v>
      </c>
      <c r="AH62" s="17">
        <v>0</v>
      </c>
      <c r="AI62" s="17">
        <v>0</v>
      </c>
      <c r="AJ62" s="17">
        <v>0</v>
      </c>
      <c r="AK62" s="12">
        <v>0</v>
      </c>
      <c r="AL62" s="16">
        <v>0</v>
      </c>
      <c r="AM62" s="17">
        <v>0</v>
      </c>
      <c r="AN62" s="17">
        <v>0</v>
      </c>
      <c r="AO62" s="17">
        <v>0</v>
      </c>
      <c r="AP62" s="17">
        <v>0</v>
      </c>
      <c r="AQ62" s="12">
        <v>0</v>
      </c>
      <c r="AR62" s="16">
        <v>1064244</v>
      </c>
      <c r="AS62" s="17">
        <v>-3962441</v>
      </c>
      <c r="AT62" s="17">
        <v>186115</v>
      </c>
      <c r="AU62" s="17">
        <v>0</v>
      </c>
      <c r="AV62" s="17">
        <v>222781</v>
      </c>
      <c r="AW62" s="12">
        <v>-2489301</v>
      </c>
      <c r="AX62" s="16">
        <v>0</v>
      </c>
      <c r="AY62" s="17">
        <v>0</v>
      </c>
      <c r="AZ62" s="17">
        <v>0</v>
      </c>
      <c r="BA62" s="17">
        <v>0</v>
      </c>
      <c r="BB62" s="17">
        <v>0</v>
      </c>
      <c r="BC62" s="12">
        <v>0</v>
      </c>
      <c r="BD62" s="16">
        <v>-1593.43</v>
      </c>
      <c r="BE62" s="17">
        <v>0</v>
      </c>
      <c r="BF62" s="17">
        <v>0</v>
      </c>
      <c r="BG62" s="17">
        <v>0</v>
      </c>
      <c r="BH62" s="17">
        <v>0</v>
      </c>
      <c r="BI62" s="12">
        <v>-1593.43</v>
      </c>
    </row>
    <row r="63" spans="1:61" x14ac:dyDescent="0.25">
      <c r="A63" s="4" t="s">
        <v>53</v>
      </c>
      <c r="B63" s="92">
        <v>1956896</v>
      </c>
      <c r="C63" s="87">
        <v>761436</v>
      </c>
      <c r="D63" s="87">
        <v>197362</v>
      </c>
      <c r="E63" s="87">
        <v>0</v>
      </c>
      <c r="F63" s="87">
        <v>16930</v>
      </c>
      <c r="G63" s="93">
        <v>2932624</v>
      </c>
      <c r="H63" s="16">
        <v>1190656</v>
      </c>
      <c r="I63" s="17">
        <v>210991</v>
      </c>
      <c r="J63" s="17">
        <v>0</v>
      </c>
      <c r="K63" s="17">
        <v>0</v>
      </c>
      <c r="L63" s="17">
        <v>6758</v>
      </c>
      <c r="M63" s="12">
        <v>1408405</v>
      </c>
      <c r="N63" s="16">
        <v>95737</v>
      </c>
      <c r="O63" s="17">
        <v>88817</v>
      </c>
      <c r="P63" s="17">
        <v>0</v>
      </c>
      <c r="Q63" s="17">
        <v>0</v>
      </c>
      <c r="R63" s="17">
        <v>3808</v>
      </c>
      <c r="S63" s="12">
        <v>188362</v>
      </c>
      <c r="T63" s="16">
        <v>247835</v>
      </c>
      <c r="U63" s="17">
        <v>181510</v>
      </c>
      <c r="V63" s="17">
        <v>102815</v>
      </c>
      <c r="W63" s="17">
        <v>0</v>
      </c>
      <c r="X63" s="17">
        <v>0</v>
      </c>
      <c r="Y63" s="12">
        <v>532160</v>
      </c>
      <c r="Z63" s="16">
        <v>83960</v>
      </c>
      <c r="AA63" s="17">
        <v>146921</v>
      </c>
      <c r="AB63" s="17">
        <v>0</v>
      </c>
      <c r="AC63" s="17">
        <v>0</v>
      </c>
      <c r="AD63" s="17">
        <v>0</v>
      </c>
      <c r="AE63" s="12">
        <v>230881</v>
      </c>
      <c r="AF63" s="16">
        <v>0</v>
      </c>
      <c r="AG63" s="17">
        <v>0</v>
      </c>
      <c r="AH63" s="17">
        <v>0</v>
      </c>
      <c r="AI63" s="17">
        <v>0</v>
      </c>
      <c r="AJ63" s="17">
        <v>0</v>
      </c>
      <c r="AK63" s="12">
        <v>0</v>
      </c>
      <c r="AL63" s="16">
        <v>0</v>
      </c>
      <c r="AM63" s="17">
        <v>0</v>
      </c>
      <c r="AN63" s="17">
        <v>0</v>
      </c>
      <c r="AO63" s="17">
        <v>0</v>
      </c>
      <c r="AP63" s="17">
        <v>0</v>
      </c>
      <c r="AQ63" s="12">
        <v>0</v>
      </c>
      <c r="AR63" s="16">
        <v>0</v>
      </c>
      <c r="AS63" s="17">
        <v>82639</v>
      </c>
      <c r="AT63" s="17">
        <v>0</v>
      </c>
      <c r="AU63" s="17">
        <v>0</v>
      </c>
      <c r="AV63" s="17">
        <v>0</v>
      </c>
      <c r="AW63" s="12">
        <v>82639</v>
      </c>
      <c r="AX63" s="16">
        <v>16</v>
      </c>
      <c r="AY63" s="17">
        <v>18224</v>
      </c>
      <c r="AZ63" s="17">
        <v>94547</v>
      </c>
      <c r="BA63" s="17">
        <v>0</v>
      </c>
      <c r="BB63" s="17">
        <v>0</v>
      </c>
      <c r="BC63" s="12">
        <v>112787</v>
      </c>
      <c r="BD63" s="16">
        <v>338692</v>
      </c>
      <c r="BE63" s="17">
        <v>32334</v>
      </c>
      <c r="BF63" s="17">
        <v>0</v>
      </c>
      <c r="BG63" s="17">
        <v>0</v>
      </c>
      <c r="BH63" s="17">
        <v>6364</v>
      </c>
      <c r="BI63" s="12">
        <v>377390</v>
      </c>
    </row>
    <row r="64" spans="1:61" x14ac:dyDescent="0.25">
      <c r="A64" s="4" t="s">
        <v>54</v>
      </c>
      <c r="B64" s="92">
        <v>4117333</v>
      </c>
      <c r="C64" s="87">
        <v>5744511</v>
      </c>
      <c r="D64" s="87">
        <v>486567</v>
      </c>
      <c r="E64" s="87">
        <v>0</v>
      </c>
      <c r="F64" s="87">
        <v>0</v>
      </c>
      <c r="G64" s="93">
        <v>10348411</v>
      </c>
      <c r="H64" s="16">
        <v>1008020</v>
      </c>
      <c r="I64" s="17">
        <v>422048</v>
      </c>
      <c r="J64" s="17">
        <v>0</v>
      </c>
      <c r="K64" s="17">
        <v>0</v>
      </c>
      <c r="L64" s="17">
        <v>0</v>
      </c>
      <c r="M64" s="12">
        <v>1430068</v>
      </c>
      <c r="N64" s="16">
        <v>6188</v>
      </c>
      <c r="O64" s="17">
        <v>63582</v>
      </c>
      <c r="P64" s="17">
        <v>0</v>
      </c>
      <c r="Q64" s="17">
        <v>0</v>
      </c>
      <c r="R64" s="17">
        <v>0</v>
      </c>
      <c r="S64" s="12">
        <v>69770</v>
      </c>
      <c r="T64" s="16">
        <v>1074428</v>
      </c>
      <c r="U64" s="17">
        <v>1279119</v>
      </c>
      <c r="V64" s="17">
        <v>188629</v>
      </c>
      <c r="W64" s="17">
        <v>0</v>
      </c>
      <c r="X64" s="17">
        <v>0</v>
      </c>
      <c r="Y64" s="12">
        <v>2542176</v>
      </c>
      <c r="Z64" s="16">
        <v>143940</v>
      </c>
      <c r="AA64" s="17">
        <v>152900</v>
      </c>
      <c r="AB64" s="17">
        <v>88677</v>
      </c>
      <c r="AC64" s="17">
        <v>0</v>
      </c>
      <c r="AD64" s="17">
        <v>0</v>
      </c>
      <c r="AE64" s="12">
        <v>385517</v>
      </c>
      <c r="AF64" s="16">
        <v>0</v>
      </c>
      <c r="AG64" s="17">
        <v>0</v>
      </c>
      <c r="AH64" s="17">
        <v>0</v>
      </c>
      <c r="AI64" s="17">
        <v>0</v>
      </c>
      <c r="AJ64" s="17">
        <v>0</v>
      </c>
      <c r="AK64" s="12">
        <v>0</v>
      </c>
      <c r="AL64" s="16">
        <v>0</v>
      </c>
      <c r="AM64" s="17">
        <v>0</v>
      </c>
      <c r="AN64" s="17">
        <v>0</v>
      </c>
      <c r="AO64" s="17">
        <v>0</v>
      </c>
      <c r="AP64" s="17">
        <v>0</v>
      </c>
      <c r="AQ64" s="12">
        <v>0</v>
      </c>
      <c r="AR64" s="16">
        <v>247163</v>
      </c>
      <c r="AS64" s="17">
        <v>454176</v>
      </c>
      <c r="AT64" s="17">
        <v>209261</v>
      </c>
      <c r="AU64" s="17">
        <v>0</v>
      </c>
      <c r="AV64" s="17">
        <v>0</v>
      </c>
      <c r="AW64" s="12">
        <v>910600</v>
      </c>
      <c r="AX64" s="16">
        <v>918820</v>
      </c>
      <c r="AY64" s="17">
        <v>3157954</v>
      </c>
      <c r="AZ64" s="17">
        <v>0</v>
      </c>
      <c r="BA64" s="17">
        <v>0</v>
      </c>
      <c r="BB64" s="17">
        <v>0</v>
      </c>
      <c r="BC64" s="12">
        <v>4076774</v>
      </c>
      <c r="BD64" s="16">
        <v>718774</v>
      </c>
      <c r="BE64" s="17">
        <v>214732</v>
      </c>
      <c r="BF64" s="17">
        <v>0</v>
      </c>
      <c r="BG64" s="17">
        <v>0</v>
      </c>
      <c r="BH64" s="17">
        <v>0</v>
      </c>
      <c r="BI64" s="12">
        <v>933506</v>
      </c>
    </row>
    <row r="65" spans="1:61" x14ac:dyDescent="0.25">
      <c r="A65" s="4" t="s">
        <v>55</v>
      </c>
      <c r="B65" s="92">
        <v>1636416</v>
      </c>
      <c r="C65" s="87">
        <v>903112</v>
      </c>
      <c r="D65" s="87">
        <v>301376</v>
      </c>
      <c r="E65" s="87">
        <v>0</v>
      </c>
      <c r="F65" s="87">
        <v>0</v>
      </c>
      <c r="G65" s="93">
        <v>2840904</v>
      </c>
      <c r="H65" s="16">
        <v>558447</v>
      </c>
      <c r="I65" s="17">
        <v>99717</v>
      </c>
      <c r="J65" s="17">
        <v>4742</v>
      </c>
      <c r="K65" s="17">
        <v>0</v>
      </c>
      <c r="L65" s="17">
        <v>0</v>
      </c>
      <c r="M65" s="12">
        <v>662906</v>
      </c>
      <c r="N65" s="16">
        <v>347691</v>
      </c>
      <c r="O65" s="17">
        <v>45655</v>
      </c>
      <c r="P65" s="17">
        <v>13831</v>
      </c>
      <c r="Q65" s="17">
        <v>0</v>
      </c>
      <c r="R65" s="17">
        <v>0</v>
      </c>
      <c r="S65" s="12">
        <v>407177</v>
      </c>
      <c r="T65" s="16">
        <v>191287</v>
      </c>
      <c r="U65" s="17">
        <v>327227</v>
      </c>
      <c r="V65" s="17">
        <v>46551</v>
      </c>
      <c r="W65" s="17">
        <v>0</v>
      </c>
      <c r="X65" s="17">
        <v>0</v>
      </c>
      <c r="Y65" s="12">
        <v>565065</v>
      </c>
      <c r="Z65" s="16">
        <v>158417</v>
      </c>
      <c r="AA65" s="17">
        <v>189397</v>
      </c>
      <c r="AB65" s="17">
        <v>163142</v>
      </c>
      <c r="AC65" s="17">
        <v>0</v>
      </c>
      <c r="AD65" s="17">
        <v>0</v>
      </c>
      <c r="AE65" s="12">
        <v>510956</v>
      </c>
      <c r="AF65" s="16">
        <v>0</v>
      </c>
      <c r="AG65" s="17">
        <v>0</v>
      </c>
      <c r="AH65" s="17">
        <v>0</v>
      </c>
      <c r="AI65" s="17">
        <v>0</v>
      </c>
      <c r="AJ65" s="17">
        <v>0</v>
      </c>
      <c r="AK65" s="12">
        <v>0</v>
      </c>
      <c r="AL65" s="16">
        <v>56081</v>
      </c>
      <c r="AM65" s="17">
        <v>180508</v>
      </c>
      <c r="AN65" s="17">
        <v>63923</v>
      </c>
      <c r="AO65" s="17">
        <v>0</v>
      </c>
      <c r="AP65" s="17">
        <v>0</v>
      </c>
      <c r="AQ65" s="12">
        <v>300512</v>
      </c>
      <c r="AR65" s="16">
        <v>1029</v>
      </c>
      <c r="AS65" s="17">
        <v>5792</v>
      </c>
      <c r="AT65" s="17">
        <v>352</v>
      </c>
      <c r="AU65" s="17">
        <v>0</v>
      </c>
      <c r="AV65" s="17">
        <v>0</v>
      </c>
      <c r="AW65" s="12">
        <v>7173</v>
      </c>
      <c r="AX65" s="16">
        <v>0</v>
      </c>
      <c r="AY65" s="17">
        <v>15097</v>
      </c>
      <c r="AZ65" s="17">
        <v>0</v>
      </c>
      <c r="BA65" s="17">
        <v>0</v>
      </c>
      <c r="BB65" s="17">
        <v>0</v>
      </c>
      <c r="BC65" s="12">
        <v>15097</v>
      </c>
      <c r="BD65" s="16">
        <v>323464</v>
      </c>
      <c r="BE65" s="17">
        <v>39719</v>
      </c>
      <c r="BF65" s="17">
        <v>8835</v>
      </c>
      <c r="BG65" s="17">
        <v>0</v>
      </c>
      <c r="BH65" s="17">
        <v>0</v>
      </c>
      <c r="BI65" s="12">
        <v>372018</v>
      </c>
    </row>
    <row r="66" spans="1:61" x14ac:dyDescent="0.25">
      <c r="A66" s="4" t="s">
        <v>56</v>
      </c>
      <c r="B66" s="92">
        <v>4467000</v>
      </c>
      <c r="C66" s="87">
        <v>1402000</v>
      </c>
      <c r="D66" s="87">
        <v>115000</v>
      </c>
      <c r="E66" s="87">
        <v>0</v>
      </c>
      <c r="F66" s="87">
        <v>319000</v>
      </c>
      <c r="G66" s="93">
        <v>6303000</v>
      </c>
      <c r="H66" s="16">
        <v>679000</v>
      </c>
      <c r="I66" s="17">
        <v>662000</v>
      </c>
      <c r="J66" s="17">
        <v>0</v>
      </c>
      <c r="K66" s="17">
        <v>0</v>
      </c>
      <c r="L66" s="17">
        <v>8000</v>
      </c>
      <c r="M66" s="12">
        <v>1349000</v>
      </c>
      <c r="N66" s="16">
        <v>2554000</v>
      </c>
      <c r="O66" s="17">
        <v>262000</v>
      </c>
      <c r="P66" s="17">
        <v>0</v>
      </c>
      <c r="Q66" s="17">
        <v>0</v>
      </c>
      <c r="R66" s="17">
        <v>27000</v>
      </c>
      <c r="S66" s="12">
        <v>2843000</v>
      </c>
      <c r="T66" s="16">
        <v>276000</v>
      </c>
      <c r="U66" s="17">
        <v>212000</v>
      </c>
      <c r="V66" s="17">
        <v>0</v>
      </c>
      <c r="W66" s="17">
        <v>0</v>
      </c>
      <c r="X66" s="17">
        <v>245000</v>
      </c>
      <c r="Y66" s="12">
        <v>733000</v>
      </c>
      <c r="Z66" s="16">
        <v>0</v>
      </c>
      <c r="AA66" s="17">
        <v>5000</v>
      </c>
      <c r="AB66" s="17">
        <v>93000</v>
      </c>
      <c r="AC66" s="17">
        <v>0</v>
      </c>
      <c r="AD66" s="17">
        <v>0</v>
      </c>
      <c r="AE66" s="12">
        <v>98000</v>
      </c>
      <c r="AF66" s="16">
        <v>0</v>
      </c>
      <c r="AG66" s="17">
        <v>0</v>
      </c>
      <c r="AH66" s="17">
        <v>0</v>
      </c>
      <c r="AI66" s="17">
        <v>0</v>
      </c>
      <c r="AJ66" s="17">
        <v>0</v>
      </c>
      <c r="AK66" s="12">
        <v>0</v>
      </c>
      <c r="AL66" s="16">
        <v>0</v>
      </c>
      <c r="AM66" s="17">
        <v>0</v>
      </c>
      <c r="AN66" s="17">
        <v>0</v>
      </c>
      <c r="AO66" s="17">
        <v>0</v>
      </c>
      <c r="AP66" s="17">
        <v>0</v>
      </c>
      <c r="AQ66" s="12">
        <v>0</v>
      </c>
      <c r="AR66" s="16">
        <v>0</v>
      </c>
      <c r="AS66" s="17">
        <v>0</v>
      </c>
      <c r="AT66" s="17">
        <v>0</v>
      </c>
      <c r="AU66" s="17">
        <v>0</v>
      </c>
      <c r="AV66" s="17">
        <v>0</v>
      </c>
      <c r="AW66" s="12">
        <v>0</v>
      </c>
      <c r="AX66" s="16">
        <v>0</v>
      </c>
      <c r="AY66" s="17">
        <v>0</v>
      </c>
      <c r="AZ66" s="17">
        <v>22000</v>
      </c>
      <c r="BA66" s="17">
        <v>0</v>
      </c>
      <c r="BB66" s="17">
        <v>0</v>
      </c>
      <c r="BC66" s="12">
        <v>22000</v>
      </c>
      <c r="BD66" s="16">
        <v>958000</v>
      </c>
      <c r="BE66" s="17">
        <v>261000</v>
      </c>
      <c r="BF66" s="17">
        <v>0</v>
      </c>
      <c r="BG66" s="17">
        <v>0</v>
      </c>
      <c r="BH66" s="17">
        <v>39000</v>
      </c>
      <c r="BI66" s="12">
        <v>1258000</v>
      </c>
    </row>
    <row r="67" spans="1:61" x14ac:dyDescent="0.25">
      <c r="A67" s="4" t="s">
        <v>57</v>
      </c>
      <c r="B67" s="92">
        <v>1229418.8700000001</v>
      </c>
      <c r="C67" s="87">
        <v>1123547.92</v>
      </c>
      <c r="D67" s="87">
        <v>118943.67000000001</v>
      </c>
      <c r="E67" s="87">
        <v>0</v>
      </c>
      <c r="F67" s="87">
        <v>539767.31000000006</v>
      </c>
      <c r="G67" s="93">
        <v>3011677.77</v>
      </c>
      <c r="H67" s="16">
        <v>401800.2</v>
      </c>
      <c r="I67" s="17">
        <v>159888.60999999999</v>
      </c>
      <c r="J67" s="17">
        <v>0</v>
      </c>
      <c r="K67" s="17">
        <v>0</v>
      </c>
      <c r="L67" s="17">
        <v>39663.129999999997</v>
      </c>
      <c r="M67" s="12">
        <v>601351.94000000006</v>
      </c>
      <c r="N67" s="16">
        <v>214586.47</v>
      </c>
      <c r="O67" s="17">
        <v>195972.19</v>
      </c>
      <c r="P67" s="17">
        <v>0</v>
      </c>
      <c r="Q67" s="17">
        <v>0</v>
      </c>
      <c r="R67" s="17">
        <v>9986.25</v>
      </c>
      <c r="S67" s="12">
        <v>420544.91000000003</v>
      </c>
      <c r="T67" s="16">
        <v>8041.5</v>
      </c>
      <c r="U67" s="17">
        <v>190371.95</v>
      </c>
      <c r="V67" s="17">
        <v>68431.520000000004</v>
      </c>
      <c r="W67" s="17">
        <v>0</v>
      </c>
      <c r="X67" s="17">
        <v>419438.86</v>
      </c>
      <c r="Y67" s="12">
        <v>686283.83000000007</v>
      </c>
      <c r="Z67" s="16">
        <v>51417.14</v>
      </c>
      <c r="AA67" s="17">
        <v>326775.05</v>
      </c>
      <c r="AB67" s="17">
        <v>15235.42</v>
      </c>
      <c r="AC67" s="17">
        <v>0</v>
      </c>
      <c r="AD67" s="17">
        <v>0</v>
      </c>
      <c r="AE67" s="12">
        <v>393427.61</v>
      </c>
      <c r="AF67" s="16">
        <v>17964.98</v>
      </c>
      <c r="AG67" s="17">
        <v>19353.22</v>
      </c>
      <c r="AH67" s="17">
        <v>1924.63</v>
      </c>
      <c r="AI67" s="17">
        <v>0</v>
      </c>
      <c r="AJ67" s="17">
        <v>0</v>
      </c>
      <c r="AK67" s="12">
        <v>39242.829999999994</v>
      </c>
      <c r="AL67" s="16">
        <v>0</v>
      </c>
      <c r="AM67" s="17">
        <v>0</v>
      </c>
      <c r="AN67" s="17">
        <v>0</v>
      </c>
      <c r="AO67" s="17">
        <v>0</v>
      </c>
      <c r="AP67" s="17">
        <v>0</v>
      </c>
      <c r="AQ67" s="12">
        <v>0</v>
      </c>
      <c r="AR67" s="16">
        <v>0</v>
      </c>
      <c r="AS67" s="17">
        <v>49545.46</v>
      </c>
      <c r="AT67" s="17">
        <v>26400</v>
      </c>
      <c r="AU67" s="17">
        <v>0</v>
      </c>
      <c r="AV67" s="17">
        <v>0</v>
      </c>
      <c r="AW67" s="12">
        <v>75945.459999999992</v>
      </c>
      <c r="AX67" s="16">
        <v>0</v>
      </c>
      <c r="AY67" s="17">
        <v>1548.67</v>
      </c>
      <c r="AZ67" s="17">
        <v>0</v>
      </c>
      <c r="BA67" s="17">
        <v>0</v>
      </c>
      <c r="BB67" s="17">
        <v>0</v>
      </c>
      <c r="BC67" s="12">
        <v>1548.67</v>
      </c>
      <c r="BD67" s="16">
        <v>535608.58000000007</v>
      </c>
      <c r="BE67" s="17">
        <v>180092.77000000002</v>
      </c>
      <c r="BF67" s="17">
        <v>6952.1</v>
      </c>
      <c r="BG67" s="17">
        <v>0</v>
      </c>
      <c r="BH67" s="17">
        <v>70679.070000000007</v>
      </c>
      <c r="BI67" s="12">
        <v>793332.52</v>
      </c>
    </row>
    <row r="68" spans="1:61" x14ac:dyDescent="0.25">
      <c r="A68" s="4" t="s">
        <v>58</v>
      </c>
      <c r="B68" s="92">
        <v>15116178</v>
      </c>
      <c r="C68" s="87">
        <v>8702845</v>
      </c>
      <c r="D68" s="87">
        <v>0</v>
      </c>
      <c r="E68" s="87">
        <v>0</v>
      </c>
      <c r="F68" s="87">
        <v>726085</v>
      </c>
      <c r="G68" s="93">
        <v>24545108</v>
      </c>
      <c r="H68" s="16">
        <v>7157499</v>
      </c>
      <c r="I68" s="17">
        <v>2159196</v>
      </c>
      <c r="J68" s="17">
        <v>0</v>
      </c>
      <c r="K68" s="17">
        <v>0</v>
      </c>
      <c r="L68" s="17">
        <v>44204</v>
      </c>
      <c r="M68" s="12">
        <v>9360899</v>
      </c>
      <c r="N68" s="16">
        <v>1387260</v>
      </c>
      <c r="O68" s="17">
        <v>335348</v>
      </c>
      <c r="P68" s="17">
        <v>0</v>
      </c>
      <c r="Q68" s="17">
        <v>0</v>
      </c>
      <c r="R68" s="17">
        <v>6492</v>
      </c>
      <c r="S68" s="12">
        <v>1729100</v>
      </c>
      <c r="T68" s="16">
        <v>1928044</v>
      </c>
      <c r="U68" s="17">
        <v>2074983</v>
      </c>
      <c r="V68" s="17">
        <v>0</v>
      </c>
      <c r="W68" s="17">
        <v>0</v>
      </c>
      <c r="X68" s="17">
        <v>459484</v>
      </c>
      <c r="Y68" s="12">
        <v>4462511</v>
      </c>
      <c r="Z68" s="16">
        <v>0</v>
      </c>
      <c r="AA68" s="17">
        <v>267777</v>
      </c>
      <c r="AB68" s="17">
        <v>0</v>
      </c>
      <c r="AC68" s="17">
        <v>0</v>
      </c>
      <c r="AD68" s="17">
        <v>0</v>
      </c>
      <c r="AE68" s="12">
        <v>267777</v>
      </c>
      <c r="AF68" s="16">
        <v>0</v>
      </c>
      <c r="AG68" s="17">
        <v>0</v>
      </c>
      <c r="AH68" s="17">
        <v>0</v>
      </c>
      <c r="AI68" s="17">
        <v>0</v>
      </c>
      <c r="AJ68" s="17">
        <v>0</v>
      </c>
      <c r="AK68" s="12">
        <v>0</v>
      </c>
      <c r="AL68" s="16">
        <v>1675168</v>
      </c>
      <c r="AM68" s="17">
        <v>3663138</v>
      </c>
      <c r="AN68" s="17">
        <v>0</v>
      </c>
      <c r="AO68" s="17">
        <v>0</v>
      </c>
      <c r="AP68" s="17">
        <v>160983</v>
      </c>
      <c r="AQ68" s="12">
        <v>5499289</v>
      </c>
      <c r="AR68" s="16">
        <v>0</v>
      </c>
      <c r="AS68" s="17">
        <v>0</v>
      </c>
      <c r="AT68" s="17">
        <v>0</v>
      </c>
      <c r="AU68" s="17">
        <v>0</v>
      </c>
      <c r="AV68" s="17">
        <v>54922</v>
      </c>
      <c r="AW68" s="12">
        <v>54922</v>
      </c>
      <c r="AX68" s="16">
        <v>0</v>
      </c>
      <c r="AY68" s="17">
        <v>0</v>
      </c>
      <c r="AZ68" s="17">
        <v>0</v>
      </c>
      <c r="BA68" s="17">
        <v>0</v>
      </c>
      <c r="BB68" s="17">
        <v>0</v>
      </c>
      <c r="BC68" s="12">
        <v>0</v>
      </c>
      <c r="BD68" s="16">
        <v>2968207</v>
      </c>
      <c r="BE68" s="17">
        <v>202403</v>
      </c>
      <c r="BF68" s="17">
        <v>0</v>
      </c>
      <c r="BG68" s="17">
        <v>0</v>
      </c>
      <c r="BH68" s="17">
        <v>0</v>
      </c>
      <c r="BI68" s="12">
        <v>3170610</v>
      </c>
    </row>
    <row r="69" spans="1:61" x14ac:dyDescent="0.25">
      <c r="A69" s="4" t="s">
        <v>59</v>
      </c>
      <c r="B69" s="92">
        <v>1161249</v>
      </c>
      <c r="C69" s="87">
        <v>1325479</v>
      </c>
      <c r="D69" s="87">
        <v>207749</v>
      </c>
      <c r="E69" s="87">
        <v>0</v>
      </c>
      <c r="F69" s="87">
        <v>0</v>
      </c>
      <c r="G69" s="93">
        <v>2694477</v>
      </c>
      <c r="H69" s="16">
        <v>311681</v>
      </c>
      <c r="I69" s="17">
        <v>382376</v>
      </c>
      <c r="J69" s="17">
        <v>0</v>
      </c>
      <c r="K69" s="17">
        <v>0</v>
      </c>
      <c r="L69" s="17">
        <v>0</v>
      </c>
      <c r="M69" s="12">
        <v>694057</v>
      </c>
      <c r="N69" s="16">
        <v>141643</v>
      </c>
      <c r="O69" s="17">
        <v>169350</v>
      </c>
      <c r="P69" s="17">
        <v>0</v>
      </c>
      <c r="Q69" s="17">
        <v>0</v>
      </c>
      <c r="R69" s="17">
        <v>0</v>
      </c>
      <c r="S69" s="12">
        <v>310993</v>
      </c>
      <c r="T69" s="16">
        <v>473985</v>
      </c>
      <c r="U69" s="17">
        <v>422590</v>
      </c>
      <c r="V69" s="17">
        <v>178350</v>
      </c>
      <c r="W69" s="17">
        <v>0</v>
      </c>
      <c r="X69" s="17">
        <v>0</v>
      </c>
      <c r="Y69" s="12">
        <v>1074925</v>
      </c>
      <c r="Z69" s="16">
        <v>13003</v>
      </c>
      <c r="AA69" s="17">
        <v>92068</v>
      </c>
      <c r="AB69" s="17">
        <v>25399</v>
      </c>
      <c r="AC69" s="17">
        <v>0</v>
      </c>
      <c r="AD69" s="17">
        <v>0</v>
      </c>
      <c r="AE69" s="12">
        <v>130470</v>
      </c>
      <c r="AF69" s="16">
        <v>0</v>
      </c>
      <c r="AG69" s="17">
        <v>90909</v>
      </c>
      <c r="AH69" s="17">
        <v>0</v>
      </c>
      <c r="AI69" s="17">
        <v>0</v>
      </c>
      <c r="AJ69" s="17">
        <v>0</v>
      </c>
      <c r="AK69" s="12">
        <v>90909</v>
      </c>
      <c r="AL69" s="16">
        <v>0</v>
      </c>
      <c r="AM69" s="17">
        <v>0</v>
      </c>
      <c r="AN69" s="17">
        <v>0</v>
      </c>
      <c r="AO69" s="17">
        <v>0</v>
      </c>
      <c r="AP69" s="17">
        <v>0</v>
      </c>
      <c r="AQ69" s="12">
        <v>0</v>
      </c>
      <c r="AR69" s="16">
        <v>0</v>
      </c>
      <c r="AS69" s="17">
        <v>0</v>
      </c>
      <c r="AT69" s="17">
        <v>0</v>
      </c>
      <c r="AU69" s="17">
        <v>0</v>
      </c>
      <c r="AV69" s="17">
        <v>0</v>
      </c>
      <c r="AW69" s="12">
        <v>0</v>
      </c>
      <c r="AX69" s="16">
        <v>0</v>
      </c>
      <c r="AY69" s="17">
        <v>16755</v>
      </c>
      <c r="AZ69" s="17">
        <v>4000</v>
      </c>
      <c r="BA69" s="17">
        <v>0</v>
      </c>
      <c r="BB69" s="17">
        <v>0</v>
      </c>
      <c r="BC69" s="12">
        <v>20755</v>
      </c>
      <c r="BD69" s="16">
        <v>220937</v>
      </c>
      <c r="BE69" s="17">
        <v>151431</v>
      </c>
      <c r="BF69" s="17">
        <v>0</v>
      </c>
      <c r="BG69" s="17">
        <v>0</v>
      </c>
      <c r="BH69" s="17">
        <v>0</v>
      </c>
      <c r="BI69" s="12">
        <v>372368</v>
      </c>
    </row>
    <row r="70" spans="1:61" x14ac:dyDescent="0.25">
      <c r="A70" s="4" t="s">
        <v>60</v>
      </c>
      <c r="B70" s="92">
        <v>1083966.0375380325</v>
      </c>
      <c r="C70" s="87">
        <v>915442.36620000005</v>
      </c>
      <c r="D70" s="87">
        <v>155487.07115210683</v>
      </c>
      <c r="E70" s="87">
        <v>0</v>
      </c>
      <c r="F70" s="87">
        <v>8778.2844000000005</v>
      </c>
      <c r="G70" s="93">
        <v>2163673.7592901392</v>
      </c>
      <c r="H70" s="16">
        <v>289105.2824149899</v>
      </c>
      <c r="I70" s="17">
        <v>70079.505799999999</v>
      </c>
      <c r="J70" s="17">
        <v>12062.116653253877</v>
      </c>
      <c r="K70" s="17">
        <v>0</v>
      </c>
      <c r="L70" s="17">
        <v>2935.9996000000001</v>
      </c>
      <c r="M70" s="12">
        <v>374182.90446824371</v>
      </c>
      <c r="N70" s="16">
        <v>1639.6366143</v>
      </c>
      <c r="O70" s="17">
        <v>78281.159400000019</v>
      </c>
      <c r="P70" s="17">
        <v>1155.8799504648396</v>
      </c>
      <c r="Q70" s="17">
        <v>0</v>
      </c>
      <c r="R70" s="17">
        <v>365.14280000000002</v>
      </c>
      <c r="S70" s="12">
        <v>81441.818764764859</v>
      </c>
      <c r="T70" s="16">
        <v>788302.20866584254</v>
      </c>
      <c r="U70" s="17">
        <v>665224.4828</v>
      </c>
      <c r="V70" s="17">
        <v>103494.89437224474</v>
      </c>
      <c r="W70" s="17">
        <v>0</v>
      </c>
      <c r="X70" s="17">
        <v>4381.7136</v>
      </c>
      <c r="Y70" s="12">
        <v>1561403.2994380873</v>
      </c>
      <c r="Z70" s="16">
        <v>4918.9098428999996</v>
      </c>
      <c r="AA70" s="17">
        <v>101857.2182</v>
      </c>
      <c r="AB70" s="17">
        <v>38774.180176143382</v>
      </c>
      <c r="AC70" s="17">
        <v>0</v>
      </c>
      <c r="AD70" s="17">
        <v>1095.4284</v>
      </c>
      <c r="AE70" s="12">
        <v>146645.7366190434</v>
      </c>
      <c r="AF70" s="16">
        <v>0</v>
      </c>
      <c r="AG70" s="17">
        <v>0</v>
      </c>
      <c r="AH70" s="17">
        <v>0</v>
      </c>
      <c r="AI70" s="17">
        <v>0</v>
      </c>
      <c r="AJ70" s="17">
        <v>0</v>
      </c>
      <c r="AK70" s="12">
        <v>0</v>
      </c>
      <c r="AL70" s="16">
        <v>0</v>
      </c>
      <c r="AM70" s="17">
        <v>0</v>
      </c>
      <c r="AN70" s="17">
        <v>0</v>
      </c>
      <c r="AO70" s="17">
        <v>0</v>
      </c>
      <c r="AP70" s="17">
        <v>0</v>
      </c>
      <c r="AQ70" s="12">
        <v>0</v>
      </c>
      <c r="AR70" s="16">
        <v>0</v>
      </c>
      <c r="AS70" s="17">
        <v>0</v>
      </c>
      <c r="AT70" s="17">
        <v>0</v>
      </c>
      <c r="AU70" s="17">
        <v>0</v>
      </c>
      <c r="AV70" s="17">
        <v>0</v>
      </c>
      <c r="AW70" s="12">
        <v>0</v>
      </c>
      <c r="AX70" s="16">
        <v>0</v>
      </c>
      <c r="AY70" s="17">
        <v>0</v>
      </c>
      <c r="AZ70" s="17">
        <v>0</v>
      </c>
      <c r="BA70" s="17">
        <v>0</v>
      </c>
      <c r="BB70" s="17">
        <v>0</v>
      </c>
      <c r="BC70" s="12">
        <v>0</v>
      </c>
      <c r="BD70" s="16">
        <v>0</v>
      </c>
      <c r="BE70" s="17">
        <v>0</v>
      </c>
      <c r="BF70" s="17">
        <v>0</v>
      </c>
      <c r="BG70" s="17">
        <v>0</v>
      </c>
      <c r="BH70" s="17">
        <v>0</v>
      </c>
      <c r="BI70" s="12">
        <v>0</v>
      </c>
    </row>
    <row r="71" spans="1:61" x14ac:dyDescent="0.25">
      <c r="A71" s="4" t="s">
        <v>61</v>
      </c>
      <c r="B71" s="92">
        <v>4653477</v>
      </c>
      <c r="C71" s="87">
        <v>4362723.28</v>
      </c>
      <c r="D71" s="87">
        <v>339985</v>
      </c>
      <c r="E71" s="87">
        <v>0</v>
      </c>
      <c r="F71" s="87">
        <v>177519</v>
      </c>
      <c r="G71" s="93">
        <v>9533704.2799999993</v>
      </c>
      <c r="H71" s="16">
        <v>1513590</v>
      </c>
      <c r="I71" s="17">
        <v>231144.46</v>
      </c>
      <c r="J71" s="17">
        <v>0</v>
      </c>
      <c r="K71" s="17">
        <v>0</v>
      </c>
      <c r="L71" s="17">
        <v>16066</v>
      </c>
      <c r="M71" s="12">
        <v>1760800.46</v>
      </c>
      <c r="N71" s="16">
        <v>278333</v>
      </c>
      <c r="O71" s="17">
        <v>111755.43000000001</v>
      </c>
      <c r="P71" s="17">
        <v>0</v>
      </c>
      <c r="Q71" s="17">
        <v>0</v>
      </c>
      <c r="R71" s="17">
        <v>667</v>
      </c>
      <c r="S71" s="12">
        <v>390755.43</v>
      </c>
      <c r="T71" s="16">
        <v>1032806</v>
      </c>
      <c r="U71" s="17">
        <v>3082236.88</v>
      </c>
      <c r="V71" s="17">
        <v>232286</v>
      </c>
      <c r="W71" s="17">
        <v>0</v>
      </c>
      <c r="X71" s="17">
        <v>130372</v>
      </c>
      <c r="Y71" s="12">
        <v>4477700.88</v>
      </c>
      <c r="Z71" s="16">
        <v>904205</v>
      </c>
      <c r="AA71" s="17">
        <v>681649.32000000007</v>
      </c>
      <c r="AB71" s="17">
        <v>104142</v>
      </c>
      <c r="AC71" s="17">
        <v>0</v>
      </c>
      <c r="AD71" s="17">
        <v>1140</v>
      </c>
      <c r="AE71" s="12">
        <v>1691136.32</v>
      </c>
      <c r="AF71" s="16">
        <v>0</v>
      </c>
      <c r="AG71" s="17">
        <v>0</v>
      </c>
      <c r="AH71" s="17">
        <v>0</v>
      </c>
      <c r="AI71" s="17">
        <v>0</v>
      </c>
      <c r="AJ71" s="17">
        <v>0</v>
      </c>
      <c r="AK71" s="12">
        <v>0</v>
      </c>
      <c r="AL71" s="16">
        <v>0</v>
      </c>
      <c r="AM71" s="17">
        <v>0</v>
      </c>
      <c r="AN71" s="17">
        <v>0</v>
      </c>
      <c r="AO71" s="17">
        <v>0</v>
      </c>
      <c r="AP71" s="17">
        <v>0</v>
      </c>
      <c r="AQ71" s="12">
        <v>0</v>
      </c>
      <c r="AR71" s="16">
        <v>208986</v>
      </c>
      <c r="AS71" s="17">
        <v>33974.939999999995</v>
      </c>
      <c r="AT71" s="17">
        <v>0</v>
      </c>
      <c r="AU71" s="17">
        <v>0</v>
      </c>
      <c r="AV71" s="17">
        <v>11300</v>
      </c>
      <c r="AW71" s="12">
        <v>254260.94</v>
      </c>
      <c r="AX71" s="16">
        <v>105855</v>
      </c>
      <c r="AY71" s="17">
        <v>208526.43</v>
      </c>
      <c r="AZ71" s="17">
        <v>3557</v>
      </c>
      <c r="BA71" s="17">
        <v>0</v>
      </c>
      <c r="BB71" s="17">
        <v>322</v>
      </c>
      <c r="BC71" s="12">
        <v>318260.43</v>
      </c>
      <c r="BD71" s="16">
        <v>609702</v>
      </c>
      <c r="BE71" s="17">
        <v>13435.82</v>
      </c>
      <c r="BF71" s="17">
        <v>0</v>
      </c>
      <c r="BG71" s="17">
        <v>0</v>
      </c>
      <c r="BH71" s="17">
        <v>17652</v>
      </c>
      <c r="BI71" s="12">
        <v>640789.81999999995</v>
      </c>
    </row>
    <row r="72" spans="1:61" x14ac:dyDescent="0.25">
      <c r="A72" s="4" t="s">
        <v>62</v>
      </c>
      <c r="B72" s="92">
        <v>2137962</v>
      </c>
      <c r="C72" s="87">
        <v>860982</v>
      </c>
      <c r="D72" s="87">
        <v>595293</v>
      </c>
      <c r="E72" s="87">
        <v>0</v>
      </c>
      <c r="F72" s="87">
        <v>442355.39</v>
      </c>
      <c r="G72" s="93">
        <v>4036592.39</v>
      </c>
      <c r="H72" s="16">
        <v>547925</v>
      </c>
      <c r="I72" s="17">
        <v>274826</v>
      </c>
      <c r="J72" s="17">
        <v>4650</v>
      </c>
      <c r="K72" s="17">
        <v>0</v>
      </c>
      <c r="L72" s="17">
        <v>55702</v>
      </c>
      <c r="M72" s="12">
        <v>883103</v>
      </c>
      <c r="N72" s="16">
        <v>231778</v>
      </c>
      <c r="O72" s="17">
        <v>8271</v>
      </c>
      <c r="P72" s="17">
        <v>0</v>
      </c>
      <c r="Q72" s="17">
        <v>0</v>
      </c>
      <c r="R72" s="17">
        <v>6921</v>
      </c>
      <c r="S72" s="12">
        <v>246970</v>
      </c>
      <c r="T72" s="16">
        <v>481743</v>
      </c>
      <c r="U72" s="17">
        <v>177048</v>
      </c>
      <c r="V72" s="17">
        <v>42130</v>
      </c>
      <c r="W72" s="17">
        <v>0</v>
      </c>
      <c r="X72" s="17">
        <v>163809</v>
      </c>
      <c r="Y72" s="12">
        <v>864730</v>
      </c>
      <c r="Z72" s="16">
        <v>236418</v>
      </c>
      <c r="AA72" s="17">
        <v>68443</v>
      </c>
      <c r="AB72" s="17">
        <v>21468</v>
      </c>
      <c r="AC72" s="17">
        <v>0</v>
      </c>
      <c r="AD72" s="17">
        <v>5111</v>
      </c>
      <c r="AE72" s="12">
        <v>331440</v>
      </c>
      <c r="AF72" s="16">
        <v>38676</v>
      </c>
      <c r="AG72" s="17">
        <v>49463</v>
      </c>
      <c r="AH72" s="17">
        <v>251340</v>
      </c>
      <c r="AI72" s="17">
        <v>0</v>
      </c>
      <c r="AJ72" s="17">
        <v>4838.3900000000003</v>
      </c>
      <c r="AK72" s="12">
        <v>344317.39</v>
      </c>
      <c r="AL72" s="16">
        <v>330107</v>
      </c>
      <c r="AM72" s="17">
        <v>174944</v>
      </c>
      <c r="AN72" s="17">
        <v>269853</v>
      </c>
      <c r="AO72" s="17">
        <v>0</v>
      </c>
      <c r="AP72" s="17">
        <v>61782</v>
      </c>
      <c r="AQ72" s="12">
        <v>836686</v>
      </c>
      <c r="AR72" s="16">
        <v>0</v>
      </c>
      <c r="AS72" s="17">
        <v>249</v>
      </c>
      <c r="AT72" s="17">
        <v>5852</v>
      </c>
      <c r="AU72" s="17">
        <v>0</v>
      </c>
      <c r="AV72" s="17">
        <v>0</v>
      </c>
      <c r="AW72" s="12">
        <v>6101</v>
      </c>
      <c r="AX72" s="16">
        <v>0</v>
      </c>
      <c r="AY72" s="17">
        <v>586</v>
      </c>
      <c r="AZ72" s="17">
        <v>0</v>
      </c>
      <c r="BA72" s="17">
        <v>0</v>
      </c>
      <c r="BB72" s="17">
        <v>0</v>
      </c>
      <c r="BC72" s="12">
        <v>586</v>
      </c>
      <c r="BD72" s="16">
        <v>271315</v>
      </c>
      <c r="BE72" s="17">
        <v>107152</v>
      </c>
      <c r="BF72" s="17">
        <v>0</v>
      </c>
      <c r="BG72" s="17">
        <v>0</v>
      </c>
      <c r="BH72" s="17">
        <v>144192</v>
      </c>
      <c r="BI72" s="12">
        <v>522659</v>
      </c>
    </row>
    <row r="73" spans="1:61" x14ac:dyDescent="0.25">
      <c r="A73" s="4" t="s">
        <v>63</v>
      </c>
      <c r="B73" s="92">
        <v>6379558.4700000007</v>
      </c>
      <c r="C73" s="87">
        <v>4397667.33</v>
      </c>
      <c r="D73" s="87">
        <v>0</v>
      </c>
      <c r="E73" s="87">
        <v>0</v>
      </c>
      <c r="F73" s="87">
        <v>34625.21</v>
      </c>
      <c r="G73" s="93">
        <v>10811851.01</v>
      </c>
      <c r="H73" s="16">
        <v>4803084.55</v>
      </c>
      <c r="I73" s="17">
        <v>2449757.2599999998</v>
      </c>
      <c r="J73" s="17">
        <v>0</v>
      </c>
      <c r="K73" s="17">
        <v>0</v>
      </c>
      <c r="L73" s="17">
        <v>5148.17</v>
      </c>
      <c r="M73" s="12">
        <v>7257989.9799999995</v>
      </c>
      <c r="N73" s="16">
        <v>699200.33</v>
      </c>
      <c r="O73" s="17">
        <v>138085.79</v>
      </c>
      <c r="P73" s="17">
        <v>0</v>
      </c>
      <c r="Q73" s="17">
        <v>0</v>
      </c>
      <c r="R73" s="17">
        <v>83.27</v>
      </c>
      <c r="S73" s="12">
        <v>837369.39</v>
      </c>
      <c r="T73" s="16">
        <v>578200.94000000006</v>
      </c>
      <c r="U73" s="17">
        <v>847167.01</v>
      </c>
      <c r="V73" s="17">
        <v>0</v>
      </c>
      <c r="W73" s="17">
        <v>0</v>
      </c>
      <c r="X73" s="17">
        <v>329.27</v>
      </c>
      <c r="Y73" s="12">
        <v>1425697.2200000002</v>
      </c>
      <c r="Z73" s="16">
        <v>0</v>
      </c>
      <c r="AA73" s="17">
        <v>0</v>
      </c>
      <c r="AB73" s="17">
        <v>0</v>
      </c>
      <c r="AC73" s="17">
        <v>0</v>
      </c>
      <c r="AD73" s="17">
        <v>0</v>
      </c>
      <c r="AE73" s="12">
        <v>0</v>
      </c>
      <c r="AF73" s="16">
        <v>0</v>
      </c>
      <c r="AG73" s="17">
        <v>0</v>
      </c>
      <c r="AH73" s="17">
        <v>0</v>
      </c>
      <c r="AI73" s="17">
        <v>0</v>
      </c>
      <c r="AJ73" s="17">
        <v>0</v>
      </c>
      <c r="AK73" s="12">
        <v>0</v>
      </c>
      <c r="AL73" s="16">
        <v>0</v>
      </c>
      <c r="AM73" s="17">
        <v>310353.39</v>
      </c>
      <c r="AN73" s="17">
        <v>0</v>
      </c>
      <c r="AO73" s="17">
        <v>0</v>
      </c>
      <c r="AP73" s="17">
        <v>0</v>
      </c>
      <c r="AQ73" s="12">
        <v>310353.39</v>
      </c>
      <c r="AR73" s="16">
        <v>0</v>
      </c>
      <c r="AS73" s="17">
        <v>0</v>
      </c>
      <c r="AT73" s="17">
        <v>0</v>
      </c>
      <c r="AU73" s="17">
        <v>0</v>
      </c>
      <c r="AV73" s="17">
        <v>0</v>
      </c>
      <c r="AW73" s="12">
        <v>0</v>
      </c>
      <c r="AX73" s="16">
        <v>299072.65000000002</v>
      </c>
      <c r="AY73" s="17">
        <v>652303.88</v>
      </c>
      <c r="AZ73" s="17">
        <v>0</v>
      </c>
      <c r="BA73" s="17">
        <v>0</v>
      </c>
      <c r="BB73" s="17">
        <v>29064.5</v>
      </c>
      <c r="BC73" s="12">
        <v>980441.03</v>
      </c>
      <c r="BD73" s="16">
        <v>0</v>
      </c>
      <c r="BE73" s="17">
        <v>0</v>
      </c>
      <c r="BF73" s="17">
        <v>0</v>
      </c>
      <c r="BG73" s="17">
        <v>0</v>
      </c>
      <c r="BH73" s="17">
        <v>0</v>
      </c>
      <c r="BI73" s="12">
        <v>0</v>
      </c>
    </row>
    <row r="74" spans="1:61" x14ac:dyDescent="0.25">
      <c r="A74" s="4" t="s">
        <v>64</v>
      </c>
      <c r="B74" s="92">
        <v>1231130</v>
      </c>
      <c r="C74" s="87">
        <v>789784</v>
      </c>
      <c r="D74" s="87">
        <v>20900</v>
      </c>
      <c r="E74" s="87">
        <v>0</v>
      </c>
      <c r="F74" s="87">
        <v>0</v>
      </c>
      <c r="G74" s="93">
        <v>2041814</v>
      </c>
      <c r="H74" s="16">
        <v>412013</v>
      </c>
      <c r="I74" s="17">
        <v>379415</v>
      </c>
      <c r="J74" s="17">
        <v>12400</v>
      </c>
      <c r="K74" s="17">
        <v>0</v>
      </c>
      <c r="L74" s="17">
        <v>0</v>
      </c>
      <c r="M74" s="12">
        <v>803828</v>
      </c>
      <c r="N74" s="16">
        <v>233713</v>
      </c>
      <c r="O74" s="17">
        <v>117515</v>
      </c>
      <c r="P74" s="17">
        <v>0</v>
      </c>
      <c r="Q74" s="17">
        <v>0</v>
      </c>
      <c r="R74" s="17">
        <v>0</v>
      </c>
      <c r="S74" s="12">
        <v>351228</v>
      </c>
      <c r="T74" s="16">
        <v>25567</v>
      </c>
      <c r="U74" s="17">
        <v>179787</v>
      </c>
      <c r="V74" s="17">
        <v>0</v>
      </c>
      <c r="W74" s="17">
        <v>0</v>
      </c>
      <c r="X74" s="17">
        <v>0</v>
      </c>
      <c r="Y74" s="12">
        <v>205354</v>
      </c>
      <c r="Z74" s="16">
        <v>0</v>
      </c>
      <c r="AA74" s="17">
        <v>0</v>
      </c>
      <c r="AB74" s="17">
        <v>0</v>
      </c>
      <c r="AC74" s="17">
        <v>0</v>
      </c>
      <c r="AD74" s="17">
        <v>0</v>
      </c>
      <c r="AE74" s="12">
        <v>0</v>
      </c>
      <c r="AF74" s="16">
        <v>0</v>
      </c>
      <c r="AG74" s="17">
        <v>0</v>
      </c>
      <c r="AH74" s="17">
        <v>0</v>
      </c>
      <c r="AI74" s="17">
        <v>0</v>
      </c>
      <c r="AJ74" s="17">
        <v>0</v>
      </c>
      <c r="AK74" s="12">
        <v>0</v>
      </c>
      <c r="AL74" s="16">
        <v>33692</v>
      </c>
      <c r="AM74" s="17">
        <v>96832</v>
      </c>
      <c r="AN74" s="17">
        <v>0</v>
      </c>
      <c r="AO74" s="17">
        <v>0</v>
      </c>
      <c r="AP74" s="17">
        <v>0</v>
      </c>
      <c r="AQ74" s="12">
        <v>130524</v>
      </c>
      <c r="AR74" s="16">
        <v>0</v>
      </c>
      <c r="AS74" s="17">
        <v>0</v>
      </c>
      <c r="AT74" s="17">
        <v>0</v>
      </c>
      <c r="AU74" s="17">
        <v>0</v>
      </c>
      <c r="AV74" s="17">
        <v>0</v>
      </c>
      <c r="AW74" s="12">
        <v>0</v>
      </c>
      <c r="AX74" s="16">
        <v>0</v>
      </c>
      <c r="AY74" s="17">
        <v>0</v>
      </c>
      <c r="AZ74" s="17">
        <v>0</v>
      </c>
      <c r="BA74" s="17">
        <v>0</v>
      </c>
      <c r="BB74" s="17">
        <v>0</v>
      </c>
      <c r="BC74" s="12">
        <v>0</v>
      </c>
      <c r="BD74" s="16">
        <v>526145</v>
      </c>
      <c r="BE74" s="17">
        <v>16235</v>
      </c>
      <c r="BF74" s="17">
        <v>8500</v>
      </c>
      <c r="BG74" s="17">
        <v>0</v>
      </c>
      <c r="BH74" s="17">
        <v>0</v>
      </c>
      <c r="BI74" s="12">
        <v>550880</v>
      </c>
    </row>
    <row r="75" spans="1:61" x14ac:dyDescent="0.25">
      <c r="A75" s="4" t="s">
        <v>65</v>
      </c>
      <c r="B75" s="92">
        <v>4284446.82</v>
      </c>
      <c r="C75" s="87">
        <v>1320460.57</v>
      </c>
      <c r="D75" s="87">
        <v>0</v>
      </c>
      <c r="E75" s="87">
        <v>0</v>
      </c>
      <c r="F75" s="87">
        <v>36350</v>
      </c>
      <c r="G75" s="93">
        <v>5641257.3899999987</v>
      </c>
      <c r="H75" s="16">
        <v>2316815.75</v>
      </c>
      <c r="I75" s="17">
        <v>272735.08</v>
      </c>
      <c r="J75" s="17">
        <v>0</v>
      </c>
      <c r="K75" s="17">
        <v>0</v>
      </c>
      <c r="L75" s="17">
        <v>0</v>
      </c>
      <c r="M75" s="12">
        <v>2589550.83</v>
      </c>
      <c r="N75" s="16">
        <v>736998.89</v>
      </c>
      <c r="O75" s="17">
        <v>6619.4</v>
      </c>
      <c r="P75" s="17">
        <v>0</v>
      </c>
      <c r="Q75" s="17">
        <v>0</v>
      </c>
      <c r="R75" s="17">
        <v>0</v>
      </c>
      <c r="S75" s="12">
        <v>743618.29</v>
      </c>
      <c r="T75" s="16">
        <v>936929.29</v>
      </c>
      <c r="U75" s="17">
        <v>613303.36</v>
      </c>
      <c r="V75" s="17">
        <v>0</v>
      </c>
      <c r="W75" s="17">
        <v>0</v>
      </c>
      <c r="X75" s="17">
        <v>0</v>
      </c>
      <c r="Y75" s="12">
        <v>1550232.65</v>
      </c>
      <c r="Z75" s="16">
        <v>0</v>
      </c>
      <c r="AA75" s="17">
        <v>0</v>
      </c>
      <c r="AB75" s="17">
        <v>0</v>
      </c>
      <c r="AC75" s="17">
        <v>0</v>
      </c>
      <c r="AD75" s="17">
        <v>0</v>
      </c>
      <c r="AE75" s="12">
        <v>0</v>
      </c>
      <c r="AF75" s="16">
        <v>0</v>
      </c>
      <c r="AG75" s="17">
        <v>0</v>
      </c>
      <c r="AH75" s="17">
        <v>0</v>
      </c>
      <c r="AI75" s="17">
        <v>0</v>
      </c>
      <c r="AJ75" s="17">
        <v>0</v>
      </c>
      <c r="AK75" s="12">
        <v>0</v>
      </c>
      <c r="AL75" s="16">
        <v>0</v>
      </c>
      <c r="AM75" s="17">
        <v>7000</v>
      </c>
      <c r="AN75" s="17">
        <v>0</v>
      </c>
      <c r="AO75" s="17">
        <v>0</v>
      </c>
      <c r="AP75" s="17">
        <v>0</v>
      </c>
      <c r="AQ75" s="12">
        <v>7000</v>
      </c>
      <c r="AR75" s="16">
        <v>3255.58</v>
      </c>
      <c r="AS75" s="17">
        <v>126551.69</v>
      </c>
      <c r="AT75" s="17">
        <v>0</v>
      </c>
      <c r="AU75" s="17">
        <v>0</v>
      </c>
      <c r="AV75" s="17">
        <v>36350</v>
      </c>
      <c r="AW75" s="12">
        <v>166157.27000000002</v>
      </c>
      <c r="AX75" s="16">
        <v>0</v>
      </c>
      <c r="AY75" s="17">
        <v>0</v>
      </c>
      <c r="AZ75" s="17">
        <v>0</v>
      </c>
      <c r="BA75" s="17">
        <v>0</v>
      </c>
      <c r="BB75" s="17">
        <v>0</v>
      </c>
      <c r="BC75" s="12">
        <v>0</v>
      </c>
      <c r="BD75" s="16">
        <v>290447.31</v>
      </c>
      <c r="BE75" s="17">
        <v>294251.03999999998</v>
      </c>
      <c r="BF75" s="17">
        <v>0</v>
      </c>
      <c r="BG75" s="17">
        <v>0</v>
      </c>
      <c r="BH75" s="17">
        <v>0</v>
      </c>
      <c r="BI75" s="12">
        <v>584698.35</v>
      </c>
    </row>
    <row r="76" spans="1:61" x14ac:dyDescent="0.25">
      <c r="A76" s="4" t="s">
        <v>66</v>
      </c>
      <c r="B76" s="92">
        <v>2064061.1376079118</v>
      </c>
      <c r="C76" s="87">
        <v>3911025.0525413598</v>
      </c>
      <c r="D76" s="87">
        <v>468375.12903413933</v>
      </c>
      <c r="E76" s="87">
        <v>0</v>
      </c>
      <c r="F76" s="87">
        <v>344533.36924301891</v>
      </c>
      <c r="G76" s="93">
        <v>6787994.6884264303</v>
      </c>
      <c r="H76" s="16">
        <v>463735.83</v>
      </c>
      <c r="I76" s="17">
        <v>2097185.59</v>
      </c>
      <c r="J76" s="17">
        <v>0</v>
      </c>
      <c r="K76" s="17">
        <v>0</v>
      </c>
      <c r="L76" s="17">
        <v>3824.72</v>
      </c>
      <c r="M76" s="12">
        <v>2564746.14</v>
      </c>
      <c r="N76" s="16">
        <v>341110.22</v>
      </c>
      <c r="O76" s="17">
        <v>59380.480000000003</v>
      </c>
      <c r="P76" s="17">
        <v>0</v>
      </c>
      <c r="Q76" s="17">
        <v>0</v>
      </c>
      <c r="R76" s="17">
        <v>-1092.27</v>
      </c>
      <c r="S76" s="12">
        <v>399398.42999999993</v>
      </c>
      <c r="T76" s="16">
        <v>127051.12</v>
      </c>
      <c r="U76" s="17">
        <v>696704.36</v>
      </c>
      <c r="V76" s="17">
        <v>113021.86</v>
      </c>
      <c r="W76" s="17">
        <v>0</v>
      </c>
      <c r="X76" s="17">
        <v>307375.84000000003</v>
      </c>
      <c r="Y76" s="12">
        <v>1244153.18</v>
      </c>
      <c r="Z76" s="16">
        <v>0</v>
      </c>
      <c r="AA76" s="17">
        <v>508141</v>
      </c>
      <c r="AB76" s="17">
        <v>121912.99</v>
      </c>
      <c r="AC76" s="17">
        <v>0</v>
      </c>
      <c r="AD76" s="17">
        <v>0</v>
      </c>
      <c r="AE76" s="12">
        <v>630053.99</v>
      </c>
      <c r="AF76" s="16">
        <v>65466.61</v>
      </c>
      <c r="AG76" s="17">
        <v>71114.66</v>
      </c>
      <c r="AH76" s="17">
        <v>12639.269999999999</v>
      </c>
      <c r="AI76" s="17">
        <v>0</v>
      </c>
      <c r="AJ76" s="17">
        <v>0</v>
      </c>
      <c r="AK76" s="12">
        <v>149220.54</v>
      </c>
      <c r="AL76" s="16">
        <v>380040.91162306484</v>
      </c>
      <c r="AM76" s="17">
        <v>130802.958180357</v>
      </c>
      <c r="AN76" s="17">
        <v>67264.401219858482</v>
      </c>
      <c r="AO76" s="17">
        <v>0</v>
      </c>
      <c r="AP76" s="17">
        <v>11096.173138338829</v>
      </c>
      <c r="AQ76" s="12">
        <v>589204.44416161918</v>
      </c>
      <c r="AR76" s="16">
        <v>0</v>
      </c>
      <c r="AS76" s="17">
        <v>0</v>
      </c>
      <c r="AT76" s="17">
        <v>0</v>
      </c>
      <c r="AU76" s="17">
        <v>0</v>
      </c>
      <c r="AV76" s="17">
        <v>0</v>
      </c>
      <c r="AW76" s="12">
        <v>0</v>
      </c>
      <c r="AX76" s="16">
        <v>121474.74394591001</v>
      </c>
      <c r="AY76" s="17">
        <v>64785.721024186198</v>
      </c>
      <c r="AZ76" s="17">
        <v>144205.99017761406</v>
      </c>
      <c r="BA76" s="17">
        <v>0</v>
      </c>
      <c r="BB76" s="17">
        <v>0</v>
      </c>
      <c r="BC76" s="12">
        <v>330466.45514771028</v>
      </c>
      <c r="BD76" s="16">
        <v>565181.70203893702</v>
      </c>
      <c r="BE76" s="17">
        <v>282910.28333681688</v>
      </c>
      <c r="BF76" s="17">
        <v>9330.6176366667423</v>
      </c>
      <c r="BG76" s="17">
        <v>0</v>
      </c>
      <c r="BH76" s="17">
        <v>23328.906104680049</v>
      </c>
      <c r="BI76" s="12">
        <v>880751.50911710062</v>
      </c>
    </row>
    <row r="77" spans="1:61" x14ac:dyDescent="0.25">
      <c r="A77" s="4" t="s">
        <v>67</v>
      </c>
      <c r="B77" s="92">
        <v>328647</v>
      </c>
      <c r="C77" s="87">
        <v>491970</v>
      </c>
      <c r="D77" s="87">
        <v>200881</v>
      </c>
      <c r="E77" s="87">
        <v>0</v>
      </c>
      <c r="F77" s="87">
        <v>0</v>
      </c>
      <c r="G77" s="93">
        <v>1021498</v>
      </c>
      <c r="H77" s="16">
        <v>114060</v>
      </c>
      <c r="I77" s="17">
        <v>52323</v>
      </c>
      <c r="J77" s="17">
        <v>0</v>
      </c>
      <c r="K77" s="17">
        <v>0</v>
      </c>
      <c r="L77" s="17">
        <v>0</v>
      </c>
      <c r="M77" s="12">
        <v>166383</v>
      </c>
      <c r="N77" s="16">
        <v>0</v>
      </c>
      <c r="O77" s="17">
        <v>138449</v>
      </c>
      <c r="P77" s="17">
        <v>0</v>
      </c>
      <c r="Q77" s="17">
        <v>0</v>
      </c>
      <c r="R77" s="17">
        <v>0</v>
      </c>
      <c r="S77" s="12">
        <v>138449</v>
      </c>
      <c r="T77" s="16">
        <v>45849</v>
      </c>
      <c r="U77" s="17">
        <v>178004</v>
      </c>
      <c r="V77" s="17">
        <v>69924</v>
      </c>
      <c r="W77" s="17">
        <v>0</v>
      </c>
      <c r="X77" s="17">
        <v>0</v>
      </c>
      <c r="Y77" s="12">
        <v>293777</v>
      </c>
      <c r="Z77" s="16">
        <v>0</v>
      </c>
      <c r="AA77" s="17">
        <v>73453</v>
      </c>
      <c r="AB77" s="17">
        <v>22514</v>
      </c>
      <c r="AC77" s="17">
        <v>0</v>
      </c>
      <c r="AD77" s="17">
        <v>0</v>
      </c>
      <c r="AE77" s="12">
        <v>95967</v>
      </c>
      <c r="AF77" s="16">
        <v>0</v>
      </c>
      <c r="AG77" s="17">
        <v>10776</v>
      </c>
      <c r="AH77" s="17">
        <v>64230</v>
      </c>
      <c r="AI77" s="17">
        <v>0</v>
      </c>
      <c r="AJ77" s="17">
        <v>0</v>
      </c>
      <c r="AK77" s="12">
        <v>75006</v>
      </c>
      <c r="AL77" s="16">
        <v>20276</v>
      </c>
      <c r="AM77" s="17">
        <v>26643</v>
      </c>
      <c r="AN77" s="17">
        <v>44213</v>
      </c>
      <c r="AO77" s="17">
        <v>0</v>
      </c>
      <c r="AP77" s="17">
        <v>0</v>
      </c>
      <c r="AQ77" s="12">
        <v>91132</v>
      </c>
      <c r="AR77" s="16">
        <v>0</v>
      </c>
      <c r="AS77" s="17">
        <v>329</v>
      </c>
      <c r="AT77" s="17">
        <v>0</v>
      </c>
      <c r="AU77" s="17">
        <v>0</v>
      </c>
      <c r="AV77" s="17">
        <v>0</v>
      </c>
      <c r="AW77" s="12">
        <v>329</v>
      </c>
      <c r="AX77" s="16">
        <v>0</v>
      </c>
      <c r="AY77" s="17">
        <v>11816</v>
      </c>
      <c r="AZ77" s="17">
        <v>0</v>
      </c>
      <c r="BA77" s="17">
        <v>0</v>
      </c>
      <c r="BB77" s="17">
        <v>0</v>
      </c>
      <c r="BC77" s="12">
        <v>11816</v>
      </c>
      <c r="BD77" s="16">
        <v>148462</v>
      </c>
      <c r="BE77" s="17">
        <v>177</v>
      </c>
      <c r="BF77" s="17">
        <v>0</v>
      </c>
      <c r="BG77" s="17">
        <v>0</v>
      </c>
      <c r="BH77" s="17">
        <v>0</v>
      </c>
      <c r="BI77" s="12">
        <v>148639</v>
      </c>
    </row>
    <row r="78" spans="1:61" x14ac:dyDescent="0.25">
      <c r="A78" s="4" t="s">
        <v>68</v>
      </c>
      <c r="B78" s="92">
        <v>2240922.8400000003</v>
      </c>
      <c r="C78" s="87">
        <v>1286242</v>
      </c>
      <c r="D78" s="87">
        <v>145557</v>
      </c>
      <c r="E78" s="87">
        <v>116297.73999999999</v>
      </c>
      <c r="F78" s="87">
        <v>377.6</v>
      </c>
      <c r="G78" s="93">
        <v>3789397.18</v>
      </c>
      <c r="H78" s="16">
        <v>1223510.04</v>
      </c>
      <c r="I78" s="17">
        <v>288936</v>
      </c>
      <c r="J78" s="17">
        <v>19849</v>
      </c>
      <c r="K78" s="17">
        <v>132.37</v>
      </c>
      <c r="L78" s="17">
        <v>0</v>
      </c>
      <c r="M78" s="12">
        <v>1532427.4100000001</v>
      </c>
      <c r="N78" s="16">
        <v>333244.95</v>
      </c>
      <c r="O78" s="17">
        <v>69463</v>
      </c>
      <c r="P78" s="17">
        <v>3784</v>
      </c>
      <c r="Q78" s="17">
        <v>0</v>
      </c>
      <c r="R78" s="17">
        <v>377.6</v>
      </c>
      <c r="S78" s="12">
        <v>406869.55</v>
      </c>
      <c r="T78" s="16">
        <v>89844.75</v>
      </c>
      <c r="U78" s="17">
        <v>319941</v>
      </c>
      <c r="V78" s="17">
        <v>2183</v>
      </c>
      <c r="W78" s="17">
        <v>0</v>
      </c>
      <c r="X78" s="17">
        <v>0</v>
      </c>
      <c r="Y78" s="12">
        <v>411968.75</v>
      </c>
      <c r="Z78" s="16">
        <v>388814.87</v>
      </c>
      <c r="AA78" s="17">
        <v>171010</v>
      </c>
      <c r="AB78" s="17">
        <v>19982</v>
      </c>
      <c r="AC78" s="17">
        <v>0</v>
      </c>
      <c r="AD78" s="17">
        <v>0</v>
      </c>
      <c r="AE78" s="12">
        <v>579806.87</v>
      </c>
      <c r="AF78" s="16">
        <v>375.82</v>
      </c>
      <c r="AG78" s="17">
        <v>69570</v>
      </c>
      <c r="AH78" s="17">
        <v>94665</v>
      </c>
      <c r="AI78" s="17">
        <v>0</v>
      </c>
      <c r="AJ78" s="17">
        <v>0</v>
      </c>
      <c r="AK78" s="12">
        <v>164610.82</v>
      </c>
      <c r="AL78" s="16">
        <v>205065.48</v>
      </c>
      <c r="AM78" s="17">
        <v>208202</v>
      </c>
      <c r="AN78" s="17">
        <v>5094</v>
      </c>
      <c r="AO78" s="17">
        <v>116165.37</v>
      </c>
      <c r="AP78" s="17">
        <v>0</v>
      </c>
      <c r="AQ78" s="12">
        <v>534526.85</v>
      </c>
      <c r="AR78" s="16">
        <v>0</v>
      </c>
      <c r="AS78" s="17">
        <v>18621</v>
      </c>
      <c r="AT78" s="17">
        <v>0</v>
      </c>
      <c r="AU78" s="17">
        <v>0</v>
      </c>
      <c r="AV78" s="17">
        <v>0</v>
      </c>
      <c r="AW78" s="12">
        <v>18621</v>
      </c>
      <c r="AX78" s="16">
        <v>66.930000000000007</v>
      </c>
      <c r="AY78" s="17">
        <v>140499</v>
      </c>
      <c r="AZ78" s="17">
        <v>0</v>
      </c>
      <c r="BA78" s="17">
        <v>0</v>
      </c>
      <c r="BB78" s="17">
        <v>0</v>
      </c>
      <c r="BC78" s="12">
        <v>140565.93</v>
      </c>
      <c r="BD78" s="16">
        <v>0</v>
      </c>
      <c r="BE78" s="17" t="s">
        <v>394</v>
      </c>
      <c r="BF78" s="17">
        <v>0</v>
      </c>
      <c r="BG78" s="17">
        <v>0</v>
      </c>
      <c r="BH78" s="17">
        <v>0</v>
      </c>
      <c r="BI78" s="12">
        <v>0</v>
      </c>
    </row>
    <row r="79" spans="1:61" x14ac:dyDescent="0.25">
      <c r="A79" s="4" t="s">
        <v>69</v>
      </c>
      <c r="B79" s="92">
        <v>4190922</v>
      </c>
      <c r="C79" s="87">
        <v>3142892</v>
      </c>
      <c r="D79" s="87">
        <v>444727</v>
      </c>
      <c r="E79" s="87">
        <v>0</v>
      </c>
      <c r="F79" s="87">
        <v>5302</v>
      </c>
      <c r="G79" s="93">
        <v>7783843</v>
      </c>
      <c r="H79" s="16">
        <v>1176748</v>
      </c>
      <c r="I79" s="17">
        <v>269957</v>
      </c>
      <c r="J79" s="17">
        <v>87666</v>
      </c>
      <c r="K79" s="17">
        <v>0</v>
      </c>
      <c r="L79" s="17">
        <v>0</v>
      </c>
      <c r="M79" s="12">
        <v>1534371</v>
      </c>
      <c r="N79" s="16">
        <v>285169</v>
      </c>
      <c r="O79" s="17">
        <v>42499</v>
      </c>
      <c r="P79" s="17">
        <v>19856</v>
      </c>
      <c r="Q79" s="17">
        <v>0</v>
      </c>
      <c r="R79" s="17">
        <v>0</v>
      </c>
      <c r="S79" s="12">
        <v>347524</v>
      </c>
      <c r="T79" s="16">
        <v>1558636</v>
      </c>
      <c r="U79" s="17">
        <v>1405673</v>
      </c>
      <c r="V79" s="17">
        <v>179628</v>
      </c>
      <c r="W79" s="17">
        <v>0</v>
      </c>
      <c r="X79" s="17">
        <v>0</v>
      </c>
      <c r="Y79" s="12">
        <v>3143937</v>
      </c>
      <c r="Z79" s="16">
        <v>18898</v>
      </c>
      <c r="AA79" s="17">
        <v>315221</v>
      </c>
      <c r="AB79" s="17">
        <v>20247</v>
      </c>
      <c r="AC79" s="17">
        <v>0</v>
      </c>
      <c r="AD79" s="17">
        <v>0</v>
      </c>
      <c r="AE79" s="12">
        <v>354366</v>
      </c>
      <c r="AF79" s="16">
        <v>89740</v>
      </c>
      <c r="AG79" s="17">
        <v>222953</v>
      </c>
      <c r="AH79" s="17">
        <v>19269</v>
      </c>
      <c r="AI79" s="17">
        <v>0</v>
      </c>
      <c r="AJ79" s="17">
        <v>5302</v>
      </c>
      <c r="AK79" s="12">
        <v>337264</v>
      </c>
      <c r="AL79" s="16">
        <v>468568</v>
      </c>
      <c r="AM79" s="17">
        <v>427194</v>
      </c>
      <c r="AN79" s="17">
        <v>54280</v>
      </c>
      <c r="AO79" s="17">
        <v>0</v>
      </c>
      <c r="AP79" s="17">
        <v>0</v>
      </c>
      <c r="AQ79" s="12">
        <v>950042</v>
      </c>
      <c r="AR79" s="16">
        <v>373266</v>
      </c>
      <c r="AS79" s="17">
        <v>279782</v>
      </c>
      <c r="AT79" s="17">
        <v>39573</v>
      </c>
      <c r="AU79" s="17">
        <v>0</v>
      </c>
      <c r="AV79" s="17">
        <v>0</v>
      </c>
      <c r="AW79" s="12">
        <v>692621</v>
      </c>
      <c r="AX79" s="16">
        <v>0</v>
      </c>
      <c r="AY79" s="17">
        <v>0</v>
      </c>
      <c r="AZ79" s="17">
        <v>0</v>
      </c>
      <c r="BA79" s="17">
        <v>0</v>
      </c>
      <c r="BB79" s="17">
        <v>0</v>
      </c>
      <c r="BC79" s="12">
        <v>0</v>
      </c>
      <c r="BD79" s="16">
        <v>219897</v>
      </c>
      <c r="BE79" s="17">
        <v>179613</v>
      </c>
      <c r="BF79" s="17">
        <v>24208</v>
      </c>
      <c r="BG79" s="17">
        <v>0</v>
      </c>
      <c r="BH79" s="17">
        <v>0</v>
      </c>
      <c r="BI79" s="12">
        <v>423718</v>
      </c>
    </row>
    <row r="80" spans="1:61" x14ac:dyDescent="0.25">
      <c r="A80" s="4" t="s">
        <v>70</v>
      </c>
      <c r="B80" s="92">
        <v>2912561.6527999993</v>
      </c>
      <c r="C80" s="87">
        <v>1720920.8835999998</v>
      </c>
      <c r="D80" s="87">
        <v>251094.43</v>
      </c>
      <c r="E80" s="87">
        <v>0</v>
      </c>
      <c r="F80" s="87">
        <v>53117.08</v>
      </c>
      <c r="G80" s="93">
        <v>4937694.0464000003</v>
      </c>
      <c r="H80" s="16">
        <v>1194449.8799999997</v>
      </c>
      <c r="I80" s="17">
        <v>531486.36999999988</v>
      </c>
      <c r="J80" s="17">
        <v>0</v>
      </c>
      <c r="K80" s="17">
        <v>0</v>
      </c>
      <c r="L80" s="17">
        <v>156.76</v>
      </c>
      <c r="M80" s="12">
        <v>1726093.0099999995</v>
      </c>
      <c r="N80" s="16">
        <v>233229.83</v>
      </c>
      <c r="O80" s="17">
        <v>11380.220000000001</v>
      </c>
      <c r="P80" s="17">
        <v>0</v>
      </c>
      <c r="Q80" s="17">
        <v>0</v>
      </c>
      <c r="R80" s="17">
        <v>0</v>
      </c>
      <c r="S80" s="12">
        <v>244610.05</v>
      </c>
      <c r="T80" s="16">
        <v>99987.440000000017</v>
      </c>
      <c r="U80" s="17">
        <v>352102.33000000007</v>
      </c>
      <c r="V80" s="17">
        <v>0</v>
      </c>
      <c r="W80" s="17">
        <v>0</v>
      </c>
      <c r="X80" s="17">
        <v>0</v>
      </c>
      <c r="Y80" s="12">
        <v>452089.77000000008</v>
      </c>
      <c r="Z80" s="16">
        <v>17884.689999999999</v>
      </c>
      <c r="AA80" s="17">
        <v>441950.44999999995</v>
      </c>
      <c r="AB80" s="17">
        <v>0</v>
      </c>
      <c r="AC80" s="17">
        <v>0</v>
      </c>
      <c r="AD80" s="17">
        <v>0</v>
      </c>
      <c r="AE80" s="12">
        <v>459835.13999999996</v>
      </c>
      <c r="AF80" s="16">
        <v>147441.38999999998</v>
      </c>
      <c r="AG80" s="17">
        <v>183796.99000000005</v>
      </c>
      <c r="AH80" s="17">
        <v>251094.43</v>
      </c>
      <c r="AI80" s="17">
        <v>0</v>
      </c>
      <c r="AJ80" s="17">
        <v>51618.67</v>
      </c>
      <c r="AK80" s="12">
        <v>633951.4800000001</v>
      </c>
      <c r="AL80" s="16">
        <v>86044.170000000013</v>
      </c>
      <c r="AM80" s="17">
        <v>56880.240000000005</v>
      </c>
      <c r="AN80" s="17">
        <v>0</v>
      </c>
      <c r="AO80" s="17">
        <v>0</v>
      </c>
      <c r="AP80" s="17">
        <v>0</v>
      </c>
      <c r="AQ80" s="12">
        <v>142924.41000000003</v>
      </c>
      <c r="AR80" s="16">
        <v>0</v>
      </c>
      <c r="AS80" s="17">
        <v>0</v>
      </c>
      <c r="AT80" s="17">
        <v>0</v>
      </c>
      <c r="AU80" s="17">
        <v>0</v>
      </c>
      <c r="AV80" s="17">
        <v>0</v>
      </c>
      <c r="AW80" s="12">
        <v>0</v>
      </c>
      <c r="AX80" s="16">
        <v>240619.69999999998</v>
      </c>
      <c r="AY80" s="17">
        <v>69021.810000000012</v>
      </c>
      <c r="AZ80" s="17">
        <v>0</v>
      </c>
      <c r="BA80" s="17">
        <v>0</v>
      </c>
      <c r="BB80" s="17">
        <v>1341.65</v>
      </c>
      <c r="BC80" s="12">
        <v>310983.16000000003</v>
      </c>
      <c r="BD80" s="16">
        <v>892904.55279999995</v>
      </c>
      <c r="BE80" s="17">
        <v>74302.473599999998</v>
      </c>
      <c r="BF80" s="17">
        <v>0</v>
      </c>
      <c r="BG80" s="17">
        <v>0</v>
      </c>
      <c r="BH80" s="17">
        <v>0</v>
      </c>
      <c r="BI80" s="12">
        <v>967207.02639999997</v>
      </c>
    </row>
    <row r="81" spans="1:61" x14ac:dyDescent="0.25">
      <c r="A81" s="4" t="s">
        <v>71</v>
      </c>
      <c r="B81" s="92">
        <v>382447</v>
      </c>
      <c r="C81" s="87">
        <v>965803</v>
      </c>
      <c r="D81" s="87">
        <v>160399</v>
      </c>
      <c r="E81" s="87">
        <v>0</v>
      </c>
      <c r="F81" s="87">
        <v>2452</v>
      </c>
      <c r="G81" s="93">
        <v>1511101</v>
      </c>
      <c r="H81" s="16">
        <v>110969</v>
      </c>
      <c r="I81" s="17">
        <v>63036</v>
      </c>
      <c r="J81" s="17">
        <v>0</v>
      </c>
      <c r="K81" s="17">
        <v>0</v>
      </c>
      <c r="L81" s="17">
        <v>106</v>
      </c>
      <c r="M81" s="12">
        <v>174111</v>
      </c>
      <c r="N81" s="16">
        <v>34477</v>
      </c>
      <c r="O81" s="17">
        <v>161930</v>
      </c>
      <c r="P81" s="17">
        <v>0</v>
      </c>
      <c r="Q81" s="17">
        <v>0</v>
      </c>
      <c r="R81" s="17">
        <v>0</v>
      </c>
      <c r="S81" s="12">
        <v>196407</v>
      </c>
      <c r="T81" s="16">
        <v>2261</v>
      </c>
      <c r="U81" s="17">
        <v>67808</v>
      </c>
      <c r="V81" s="17">
        <v>50812</v>
      </c>
      <c r="W81" s="17">
        <v>0</v>
      </c>
      <c r="X81" s="17">
        <v>1149</v>
      </c>
      <c r="Y81" s="12">
        <v>122030</v>
      </c>
      <c r="Z81" s="16">
        <v>5850</v>
      </c>
      <c r="AA81" s="17">
        <v>177082</v>
      </c>
      <c r="AB81" s="17">
        <v>40808</v>
      </c>
      <c r="AC81" s="17">
        <v>0</v>
      </c>
      <c r="AD81" s="17">
        <v>221</v>
      </c>
      <c r="AE81" s="12">
        <v>223961</v>
      </c>
      <c r="AF81" s="16">
        <v>2494</v>
      </c>
      <c r="AG81" s="17">
        <v>2971</v>
      </c>
      <c r="AH81" s="17">
        <v>4228</v>
      </c>
      <c r="AI81" s="17">
        <v>0</v>
      </c>
      <c r="AJ81" s="17">
        <v>738</v>
      </c>
      <c r="AK81" s="12">
        <v>10431</v>
      </c>
      <c r="AL81" s="16">
        <v>0</v>
      </c>
      <c r="AM81" s="17">
        <v>0</v>
      </c>
      <c r="AN81" s="17">
        <v>645</v>
      </c>
      <c r="AO81" s="17">
        <v>0</v>
      </c>
      <c r="AP81" s="17">
        <v>0</v>
      </c>
      <c r="AQ81" s="12">
        <v>645</v>
      </c>
      <c r="AR81" s="16">
        <v>41631</v>
      </c>
      <c r="AS81" s="17">
        <v>420957</v>
      </c>
      <c r="AT81" s="17">
        <v>0</v>
      </c>
      <c r="AU81" s="17">
        <v>0</v>
      </c>
      <c r="AV81" s="17">
        <v>0</v>
      </c>
      <c r="AW81" s="12">
        <v>462588</v>
      </c>
      <c r="AX81" s="16">
        <v>0</v>
      </c>
      <c r="AY81" s="17">
        <v>0</v>
      </c>
      <c r="AZ81" s="17">
        <v>39956</v>
      </c>
      <c r="BA81" s="17">
        <v>0</v>
      </c>
      <c r="BB81" s="17">
        <v>238</v>
      </c>
      <c r="BC81" s="12">
        <v>40194</v>
      </c>
      <c r="BD81" s="16">
        <v>184765</v>
      </c>
      <c r="BE81" s="17">
        <v>72019</v>
      </c>
      <c r="BF81" s="17">
        <v>23950</v>
      </c>
      <c r="BG81" s="17">
        <v>0</v>
      </c>
      <c r="BH81" s="17">
        <v>0</v>
      </c>
      <c r="BI81" s="12">
        <v>280734</v>
      </c>
    </row>
    <row r="82" spans="1:61" x14ac:dyDescent="0.25">
      <c r="A82" s="4" t="s">
        <v>72</v>
      </c>
      <c r="B82" s="92">
        <v>5923995</v>
      </c>
      <c r="C82" s="87">
        <v>3407503</v>
      </c>
      <c r="D82" s="87">
        <v>941339</v>
      </c>
      <c r="E82" s="87">
        <v>0</v>
      </c>
      <c r="F82" s="87">
        <v>81958</v>
      </c>
      <c r="G82" s="93">
        <v>10354795</v>
      </c>
      <c r="H82" s="16">
        <v>3357407</v>
      </c>
      <c r="I82" s="17">
        <v>1969077</v>
      </c>
      <c r="J82" s="17">
        <v>0</v>
      </c>
      <c r="K82" s="17">
        <v>0</v>
      </c>
      <c r="L82" s="17">
        <v>0</v>
      </c>
      <c r="M82" s="12">
        <v>5326484</v>
      </c>
      <c r="N82" s="16">
        <v>805759</v>
      </c>
      <c r="O82" s="17">
        <v>157292</v>
      </c>
      <c r="P82" s="17">
        <v>0</v>
      </c>
      <c r="Q82" s="17">
        <v>0</v>
      </c>
      <c r="R82" s="17">
        <v>0</v>
      </c>
      <c r="S82" s="12">
        <v>963051</v>
      </c>
      <c r="T82" s="16">
        <v>0</v>
      </c>
      <c r="U82" s="17">
        <v>0</v>
      </c>
      <c r="V82" s="17">
        <v>0</v>
      </c>
      <c r="W82" s="17">
        <v>0</v>
      </c>
      <c r="X82" s="17">
        <v>0</v>
      </c>
      <c r="Y82" s="12">
        <v>0</v>
      </c>
      <c r="Z82" s="16">
        <v>0</v>
      </c>
      <c r="AA82" s="17">
        <v>0</v>
      </c>
      <c r="AB82" s="17">
        <v>0</v>
      </c>
      <c r="AC82" s="17">
        <v>0</v>
      </c>
      <c r="AD82" s="17">
        <v>0</v>
      </c>
      <c r="AE82" s="12">
        <v>0</v>
      </c>
      <c r="AF82" s="16">
        <v>0</v>
      </c>
      <c r="AG82" s="17">
        <v>0</v>
      </c>
      <c r="AH82" s="17">
        <v>0</v>
      </c>
      <c r="AI82" s="17">
        <v>0</v>
      </c>
      <c r="AJ82" s="17">
        <v>0</v>
      </c>
      <c r="AK82" s="12">
        <v>0</v>
      </c>
      <c r="AL82" s="16">
        <v>0</v>
      </c>
      <c r="AM82" s="17">
        <v>0</v>
      </c>
      <c r="AN82" s="17">
        <v>0</v>
      </c>
      <c r="AO82" s="17">
        <v>0</v>
      </c>
      <c r="AP82" s="17">
        <v>0</v>
      </c>
      <c r="AQ82" s="12">
        <v>0</v>
      </c>
      <c r="AR82" s="16">
        <v>488335</v>
      </c>
      <c r="AS82" s="17">
        <v>329991</v>
      </c>
      <c r="AT82" s="17">
        <v>0</v>
      </c>
      <c r="AU82" s="17">
        <v>0</v>
      </c>
      <c r="AV82" s="17">
        <v>60000</v>
      </c>
      <c r="AW82" s="12">
        <v>878326</v>
      </c>
      <c r="AX82" s="16">
        <v>959025</v>
      </c>
      <c r="AY82" s="17">
        <v>908385</v>
      </c>
      <c r="AZ82" s="17">
        <v>0</v>
      </c>
      <c r="BA82" s="17">
        <v>0</v>
      </c>
      <c r="BB82" s="17">
        <v>21958</v>
      </c>
      <c r="BC82" s="12">
        <v>1889368</v>
      </c>
      <c r="BD82" s="16">
        <v>313469</v>
      </c>
      <c r="BE82" s="17">
        <v>42758</v>
      </c>
      <c r="BF82" s="17">
        <v>941339</v>
      </c>
      <c r="BG82" s="17">
        <v>0</v>
      </c>
      <c r="BH82" s="17">
        <v>0</v>
      </c>
      <c r="BI82" s="12">
        <v>1297566</v>
      </c>
    </row>
    <row r="83" spans="1:61" x14ac:dyDescent="0.25">
      <c r="A83" s="4" t="s">
        <v>73</v>
      </c>
      <c r="B83" s="92">
        <v>9681136.0199999996</v>
      </c>
      <c r="C83" s="87">
        <v>3101591.61</v>
      </c>
      <c r="D83" s="87">
        <v>5657000</v>
      </c>
      <c r="E83" s="87">
        <v>0</v>
      </c>
      <c r="F83" s="87">
        <v>1003131.2999999999</v>
      </c>
      <c r="G83" s="93">
        <v>19442858.93</v>
      </c>
      <c r="H83" s="16">
        <v>6989801.1100000003</v>
      </c>
      <c r="I83" s="17">
        <v>2417247.42</v>
      </c>
      <c r="J83" s="17">
        <v>0</v>
      </c>
      <c r="K83" s="17">
        <v>0</v>
      </c>
      <c r="L83" s="17">
        <v>984033.63</v>
      </c>
      <c r="M83" s="12">
        <v>10391082.160000002</v>
      </c>
      <c r="N83" s="16">
        <v>1752338.57</v>
      </c>
      <c r="O83" s="17">
        <v>118002.59</v>
      </c>
      <c r="P83" s="17">
        <v>5657000</v>
      </c>
      <c r="Q83" s="17">
        <v>0</v>
      </c>
      <c r="R83" s="17">
        <v>7196.22</v>
      </c>
      <c r="S83" s="12">
        <v>7534537.3799999999</v>
      </c>
      <c r="T83" s="16">
        <v>67821.64</v>
      </c>
      <c r="U83" s="17">
        <v>158125.54</v>
      </c>
      <c r="V83" s="17">
        <v>0</v>
      </c>
      <c r="W83" s="17">
        <v>0</v>
      </c>
      <c r="X83" s="17">
        <v>11701.45</v>
      </c>
      <c r="Y83" s="12">
        <v>237648.63</v>
      </c>
      <c r="Z83" s="16">
        <v>117.74</v>
      </c>
      <c r="AA83" s="17">
        <v>43640.87</v>
      </c>
      <c r="AB83" s="17">
        <v>0</v>
      </c>
      <c r="AC83" s="17">
        <v>0</v>
      </c>
      <c r="AD83" s="17">
        <v>0</v>
      </c>
      <c r="AE83" s="12">
        <v>43758.61</v>
      </c>
      <c r="AF83" s="16">
        <v>0</v>
      </c>
      <c r="AG83" s="17">
        <v>0</v>
      </c>
      <c r="AH83" s="17">
        <v>0</v>
      </c>
      <c r="AI83" s="17">
        <v>0</v>
      </c>
      <c r="AJ83" s="17">
        <v>0</v>
      </c>
      <c r="AK83" s="12">
        <v>0</v>
      </c>
      <c r="AL83" s="16">
        <v>0</v>
      </c>
      <c r="AM83" s="17">
        <v>0</v>
      </c>
      <c r="AN83" s="17">
        <v>0</v>
      </c>
      <c r="AO83" s="17">
        <v>0</v>
      </c>
      <c r="AP83" s="17">
        <v>0</v>
      </c>
      <c r="AQ83" s="12">
        <v>0</v>
      </c>
      <c r="AR83" s="16">
        <v>0</v>
      </c>
      <c r="AS83" s="17">
        <v>0</v>
      </c>
      <c r="AT83" s="17">
        <v>0</v>
      </c>
      <c r="AU83" s="17">
        <v>0</v>
      </c>
      <c r="AV83" s="17">
        <v>0</v>
      </c>
      <c r="AW83" s="12">
        <v>0</v>
      </c>
      <c r="AX83" s="16">
        <v>0</v>
      </c>
      <c r="AY83" s="17">
        <v>0</v>
      </c>
      <c r="AZ83" s="17">
        <v>0</v>
      </c>
      <c r="BA83" s="17">
        <v>0</v>
      </c>
      <c r="BB83" s="17">
        <v>0</v>
      </c>
      <c r="BC83" s="12">
        <v>0</v>
      </c>
      <c r="BD83" s="16">
        <v>871056.96</v>
      </c>
      <c r="BE83" s="17">
        <v>364575.19</v>
      </c>
      <c r="BF83" s="17">
        <v>0</v>
      </c>
      <c r="BG83" s="17">
        <v>0</v>
      </c>
      <c r="BH83" s="17">
        <v>200</v>
      </c>
      <c r="BI83" s="12">
        <v>1235832.1499999999</v>
      </c>
    </row>
    <row r="84" spans="1:61" x14ac:dyDescent="0.25">
      <c r="A84" s="4" t="s">
        <v>74</v>
      </c>
      <c r="B84" s="92">
        <v>3137208</v>
      </c>
      <c r="C84" s="87">
        <v>1207276</v>
      </c>
      <c r="D84" s="87">
        <v>0</v>
      </c>
      <c r="E84" s="87">
        <v>0</v>
      </c>
      <c r="F84" s="87">
        <v>125456</v>
      </c>
      <c r="G84" s="93">
        <v>4469940</v>
      </c>
      <c r="H84" s="16">
        <v>1607564</v>
      </c>
      <c r="I84" s="17">
        <v>687301</v>
      </c>
      <c r="J84" s="17">
        <v>0</v>
      </c>
      <c r="K84" s="17">
        <v>0</v>
      </c>
      <c r="L84" s="17">
        <v>2766</v>
      </c>
      <c r="M84" s="12">
        <v>2297631</v>
      </c>
      <c r="N84" s="16">
        <v>459292</v>
      </c>
      <c r="O84" s="17">
        <v>4820</v>
      </c>
      <c r="P84" s="17">
        <v>0</v>
      </c>
      <c r="Q84" s="17">
        <v>0</v>
      </c>
      <c r="R84" s="17">
        <v>7533</v>
      </c>
      <c r="S84" s="12">
        <v>471645</v>
      </c>
      <c r="T84" s="16">
        <v>108436</v>
      </c>
      <c r="U84" s="17">
        <v>36581</v>
      </c>
      <c r="V84" s="17">
        <v>0</v>
      </c>
      <c r="W84" s="17">
        <v>0</v>
      </c>
      <c r="X84" s="17">
        <v>32476</v>
      </c>
      <c r="Y84" s="12">
        <v>177493</v>
      </c>
      <c r="Z84" s="16">
        <v>0</v>
      </c>
      <c r="AA84" s="17">
        <v>0</v>
      </c>
      <c r="AB84" s="17">
        <v>0</v>
      </c>
      <c r="AC84" s="17">
        <v>0</v>
      </c>
      <c r="AD84" s="17">
        <v>0</v>
      </c>
      <c r="AE84" s="12">
        <v>0</v>
      </c>
      <c r="AF84" s="16">
        <v>0</v>
      </c>
      <c r="AG84" s="17">
        <v>0</v>
      </c>
      <c r="AH84" s="17">
        <v>0</v>
      </c>
      <c r="AI84" s="17">
        <v>0</v>
      </c>
      <c r="AJ84" s="17">
        <v>0</v>
      </c>
      <c r="AK84" s="12">
        <v>0</v>
      </c>
      <c r="AL84" s="16">
        <v>0</v>
      </c>
      <c r="AM84" s="17">
        <v>0</v>
      </c>
      <c r="AN84" s="17">
        <v>0</v>
      </c>
      <c r="AO84" s="17">
        <v>0</v>
      </c>
      <c r="AP84" s="17">
        <v>0</v>
      </c>
      <c r="AQ84" s="12">
        <v>0</v>
      </c>
      <c r="AR84" s="16">
        <v>387742</v>
      </c>
      <c r="AS84" s="17">
        <v>56048</v>
      </c>
      <c r="AT84" s="17">
        <v>0</v>
      </c>
      <c r="AU84" s="17">
        <v>0</v>
      </c>
      <c r="AV84" s="17">
        <v>80364</v>
      </c>
      <c r="AW84" s="12">
        <v>524154</v>
      </c>
      <c r="AX84" s="16">
        <v>95637</v>
      </c>
      <c r="AY84" s="17">
        <v>223382</v>
      </c>
      <c r="AZ84" s="17">
        <v>0</v>
      </c>
      <c r="BA84" s="17">
        <v>0</v>
      </c>
      <c r="BB84" s="17">
        <v>800</v>
      </c>
      <c r="BC84" s="12">
        <v>319819</v>
      </c>
      <c r="BD84" s="16">
        <v>478537</v>
      </c>
      <c r="BE84" s="17">
        <v>199144</v>
      </c>
      <c r="BF84" s="17">
        <v>0</v>
      </c>
      <c r="BG84" s="17">
        <v>0</v>
      </c>
      <c r="BH84" s="17">
        <v>1517</v>
      </c>
      <c r="BI84" s="12">
        <v>679198</v>
      </c>
    </row>
    <row r="85" spans="1:61" x14ac:dyDescent="0.25">
      <c r="A85" s="4" t="s">
        <v>75</v>
      </c>
      <c r="B85" s="92">
        <v>14457711.775565237</v>
      </c>
      <c r="C85" s="87">
        <v>4160637.7986575649</v>
      </c>
      <c r="D85" s="87">
        <v>37101.394813479092</v>
      </c>
      <c r="E85" s="87">
        <v>0</v>
      </c>
      <c r="F85" s="87">
        <v>236057.08536292461</v>
      </c>
      <c r="G85" s="93">
        <v>18891508.054399207</v>
      </c>
      <c r="H85" s="16">
        <v>8445881.1532189958</v>
      </c>
      <c r="I85" s="17">
        <v>1118781.6529069075</v>
      </c>
      <c r="J85" s="17">
        <v>0</v>
      </c>
      <c r="K85" s="17">
        <v>0</v>
      </c>
      <c r="L85" s="17">
        <v>63244.100067529173</v>
      </c>
      <c r="M85" s="12">
        <v>9627906.9061934333</v>
      </c>
      <c r="N85" s="16">
        <v>2449508.484735616</v>
      </c>
      <c r="O85" s="17">
        <v>117733.84019439422</v>
      </c>
      <c r="P85" s="17">
        <v>0</v>
      </c>
      <c r="Q85" s="17">
        <v>0</v>
      </c>
      <c r="R85" s="17">
        <v>17364.913493128646</v>
      </c>
      <c r="S85" s="12">
        <v>2584607.2384231389</v>
      </c>
      <c r="T85" s="16">
        <v>911615.71874665364</v>
      </c>
      <c r="U85" s="17">
        <v>1293410.3728670783</v>
      </c>
      <c r="V85" s="17">
        <v>26001.156675162802</v>
      </c>
      <c r="W85" s="17">
        <v>0</v>
      </c>
      <c r="X85" s="17">
        <v>24674.707446520857</v>
      </c>
      <c r="Y85" s="12">
        <v>2255701.9557354152</v>
      </c>
      <c r="Z85" s="16">
        <v>422838.69466673787</v>
      </c>
      <c r="AA85" s="17">
        <v>250197.66159882012</v>
      </c>
      <c r="AB85" s="17">
        <v>11100.238138316288</v>
      </c>
      <c r="AC85" s="17">
        <v>0</v>
      </c>
      <c r="AD85" s="17">
        <v>14523.094463980286</v>
      </c>
      <c r="AE85" s="12">
        <v>698659.68886785454</v>
      </c>
      <c r="AF85" s="16">
        <v>0</v>
      </c>
      <c r="AG85" s="17">
        <v>0</v>
      </c>
      <c r="AH85" s="17">
        <v>0</v>
      </c>
      <c r="AI85" s="17">
        <v>0</v>
      </c>
      <c r="AJ85" s="17">
        <v>0</v>
      </c>
      <c r="AK85" s="12">
        <v>0</v>
      </c>
      <c r="AL85" s="16">
        <v>0</v>
      </c>
      <c r="AM85" s="17">
        <v>0</v>
      </c>
      <c r="AN85" s="17">
        <v>0</v>
      </c>
      <c r="AO85" s="17">
        <v>0</v>
      </c>
      <c r="AP85" s="17">
        <v>0</v>
      </c>
      <c r="AQ85" s="12">
        <v>0</v>
      </c>
      <c r="AR85" s="16">
        <v>1144200.0489833357</v>
      </c>
      <c r="AS85" s="17">
        <v>1305727.4317294266</v>
      </c>
      <c r="AT85" s="17">
        <v>0</v>
      </c>
      <c r="AU85" s="17">
        <v>0</v>
      </c>
      <c r="AV85" s="17">
        <v>116250.26989176565</v>
      </c>
      <c r="AW85" s="12">
        <v>2566177.7506045275</v>
      </c>
      <c r="AX85" s="16">
        <v>0</v>
      </c>
      <c r="AY85" s="17">
        <v>0</v>
      </c>
      <c r="AZ85" s="17">
        <v>0</v>
      </c>
      <c r="BA85" s="17">
        <v>0</v>
      </c>
      <c r="BB85" s="17">
        <v>0</v>
      </c>
      <c r="BC85" s="12">
        <v>0</v>
      </c>
      <c r="BD85" s="16">
        <v>1083667.6752139002</v>
      </c>
      <c r="BE85" s="17">
        <v>74786.839360937942</v>
      </c>
      <c r="BF85" s="17">
        <v>0</v>
      </c>
      <c r="BG85" s="17">
        <v>0</v>
      </c>
      <c r="BH85" s="17">
        <v>0</v>
      </c>
      <c r="BI85" s="12">
        <v>1158454.5145748381</v>
      </c>
    </row>
    <row r="86" spans="1:61" x14ac:dyDescent="0.25">
      <c r="A86" s="4" t="s">
        <v>76</v>
      </c>
      <c r="B86" s="92">
        <v>11975000</v>
      </c>
      <c r="C86" s="87">
        <v>4222000</v>
      </c>
      <c r="D86" s="87">
        <v>0</v>
      </c>
      <c r="E86" s="87">
        <v>0</v>
      </c>
      <c r="F86" s="87">
        <v>0</v>
      </c>
      <c r="G86" s="93">
        <v>16197000</v>
      </c>
      <c r="H86" s="16">
        <v>2949000</v>
      </c>
      <c r="I86" s="17">
        <v>395000</v>
      </c>
      <c r="J86" s="17">
        <v>0</v>
      </c>
      <c r="K86" s="17">
        <v>0</v>
      </c>
      <c r="L86" s="17">
        <v>0</v>
      </c>
      <c r="M86" s="12">
        <v>3344000</v>
      </c>
      <c r="N86" s="16">
        <v>1809000</v>
      </c>
      <c r="O86" s="17">
        <v>222000</v>
      </c>
      <c r="P86" s="17">
        <v>0</v>
      </c>
      <c r="Q86" s="17">
        <v>0</v>
      </c>
      <c r="R86" s="17">
        <v>0</v>
      </c>
      <c r="S86" s="12">
        <v>2031000</v>
      </c>
      <c r="T86" s="16">
        <v>0</v>
      </c>
      <c r="U86" s="17">
        <v>0</v>
      </c>
      <c r="V86" s="17">
        <v>0</v>
      </c>
      <c r="W86" s="17">
        <v>0</v>
      </c>
      <c r="X86" s="17">
        <v>0</v>
      </c>
      <c r="Y86" s="12">
        <v>0</v>
      </c>
      <c r="Z86" s="16">
        <v>706000</v>
      </c>
      <c r="AA86" s="17">
        <v>490000</v>
      </c>
      <c r="AB86" s="17">
        <v>0</v>
      </c>
      <c r="AC86" s="17">
        <v>0</v>
      </c>
      <c r="AD86" s="17">
        <v>0</v>
      </c>
      <c r="AE86" s="12">
        <v>1196000</v>
      </c>
      <c r="AF86" s="16">
        <v>0</v>
      </c>
      <c r="AG86" s="17">
        <v>0</v>
      </c>
      <c r="AH86" s="17">
        <v>0</v>
      </c>
      <c r="AI86" s="17">
        <v>0</v>
      </c>
      <c r="AJ86" s="17">
        <v>0</v>
      </c>
      <c r="AK86" s="12">
        <v>0</v>
      </c>
      <c r="AL86" s="16">
        <v>0</v>
      </c>
      <c r="AM86" s="17">
        <v>0</v>
      </c>
      <c r="AN86" s="17">
        <v>0</v>
      </c>
      <c r="AO86" s="17">
        <v>0</v>
      </c>
      <c r="AP86" s="17">
        <v>0</v>
      </c>
      <c r="AQ86" s="12">
        <v>0</v>
      </c>
      <c r="AR86" s="16">
        <v>0</v>
      </c>
      <c r="AS86" s="17">
        <v>0</v>
      </c>
      <c r="AT86" s="17">
        <v>0</v>
      </c>
      <c r="AU86" s="17">
        <v>0</v>
      </c>
      <c r="AV86" s="17">
        <v>0</v>
      </c>
      <c r="AW86" s="12">
        <v>0</v>
      </c>
      <c r="AX86" s="16">
        <v>0</v>
      </c>
      <c r="AY86" s="17">
        <v>0</v>
      </c>
      <c r="AZ86" s="17">
        <v>0</v>
      </c>
      <c r="BA86" s="17">
        <v>0</v>
      </c>
      <c r="BB86" s="17">
        <v>0</v>
      </c>
      <c r="BC86" s="12">
        <v>0</v>
      </c>
      <c r="BD86" s="16">
        <v>6511000</v>
      </c>
      <c r="BE86" s="17">
        <v>3115000</v>
      </c>
      <c r="BF86" s="17">
        <v>0</v>
      </c>
      <c r="BG86" s="17">
        <v>0</v>
      </c>
      <c r="BH86" s="17">
        <v>0</v>
      </c>
      <c r="BI86" s="12">
        <v>9626000</v>
      </c>
    </row>
    <row r="87" spans="1:61" x14ac:dyDescent="0.25">
      <c r="A87" s="4" t="s">
        <v>77</v>
      </c>
      <c r="B87" s="92">
        <v>6369254.5599999996</v>
      </c>
      <c r="C87" s="87">
        <v>1918426.8299999998</v>
      </c>
      <c r="D87" s="87">
        <v>0</v>
      </c>
      <c r="E87" s="87">
        <v>0</v>
      </c>
      <c r="F87" s="87">
        <v>597948.76</v>
      </c>
      <c r="G87" s="93">
        <v>8885630.1499999985</v>
      </c>
      <c r="H87" s="16">
        <v>5067225.26</v>
      </c>
      <c r="I87" s="17">
        <v>1213575.02</v>
      </c>
      <c r="J87" s="17">
        <v>0</v>
      </c>
      <c r="K87" s="17">
        <v>0</v>
      </c>
      <c r="L87" s="17">
        <v>579439.66</v>
      </c>
      <c r="M87" s="12">
        <v>6860239.9399999995</v>
      </c>
      <c r="N87" s="16">
        <v>39.71</v>
      </c>
      <c r="O87" s="17">
        <v>574.91</v>
      </c>
      <c r="P87" s="17">
        <v>0</v>
      </c>
      <c r="Q87" s="17">
        <v>0</v>
      </c>
      <c r="R87" s="17">
        <v>0</v>
      </c>
      <c r="S87" s="12">
        <v>614.62</v>
      </c>
      <c r="T87" s="16">
        <v>201.36</v>
      </c>
      <c r="U87" s="17">
        <v>4949.7299999999996</v>
      </c>
      <c r="V87" s="17">
        <v>0</v>
      </c>
      <c r="W87" s="17">
        <v>0</v>
      </c>
      <c r="X87" s="17">
        <v>0</v>
      </c>
      <c r="Y87" s="12">
        <v>5151.0899999999992</v>
      </c>
      <c r="Z87" s="16">
        <v>0</v>
      </c>
      <c r="AA87" s="17">
        <v>651743.17999999993</v>
      </c>
      <c r="AB87" s="17">
        <v>0</v>
      </c>
      <c r="AC87" s="17">
        <v>0</v>
      </c>
      <c r="AD87" s="17">
        <v>9090.91</v>
      </c>
      <c r="AE87" s="12">
        <v>660834.09</v>
      </c>
      <c r="AF87" s="16">
        <v>0</v>
      </c>
      <c r="AG87" s="17">
        <v>0</v>
      </c>
      <c r="AH87" s="17">
        <v>0</v>
      </c>
      <c r="AI87" s="17">
        <v>0</v>
      </c>
      <c r="AJ87" s="17">
        <v>0</v>
      </c>
      <c r="AK87" s="12">
        <v>0</v>
      </c>
      <c r="AL87" s="16">
        <v>0</v>
      </c>
      <c r="AM87" s="17">
        <v>0</v>
      </c>
      <c r="AN87" s="17">
        <v>0</v>
      </c>
      <c r="AO87" s="17">
        <v>0</v>
      </c>
      <c r="AP87" s="17">
        <v>0</v>
      </c>
      <c r="AQ87" s="12">
        <v>0</v>
      </c>
      <c r="AR87" s="16">
        <v>0</v>
      </c>
      <c r="AS87" s="17">
        <v>0</v>
      </c>
      <c r="AT87" s="17">
        <v>0</v>
      </c>
      <c r="AU87" s="17">
        <v>0</v>
      </c>
      <c r="AV87" s="17">
        <v>0</v>
      </c>
      <c r="AW87" s="12">
        <v>0</v>
      </c>
      <c r="AX87" s="16">
        <v>0</v>
      </c>
      <c r="AY87" s="17">
        <v>0</v>
      </c>
      <c r="AZ87" s="17">
        <v>0</v>
      </c>
      <c r="BA87" s="17">
        <v>0</v>
      </c>
      <c r="BB87" s="17">
        <v>0</v>
      </c>
      <c r="BC87" s="12">
        <v>0</v>
      </c>
      <c r="BD87" s="16">
        <v>1301788.2299999997</v>
      </c>
      <c r="BE87" s="17">
        <v>47583.990000000013</v>
      </c>
      <c r="BF87" s="17">
        <v>0</v>
      </c>
      <c r="BG87" s="17">
        <v>0</v>
      </c>
      <c r="BH87" s="17">
        <v>9418.19</v>
      </c>
      <c r="BI87" s="12">
        <v>1358790.4099999997</v>
      </c>
    </row>
    <row r="88" spans="1:61" x14ac:dyDescent="0.25">
      <c r="A88" s="4" t="s">
        <v>78</v>
      </c>
      <c r="B88" s="92">
        <v>646830</v>
      </c>
      <c r="C88" s="87">
        <v>895080</v>
      </c>
      <c r="D88" s="87">
        <v>96743</v>
      </c>
      <c r="E88" s="87">
        <v>0</v>
      </c>
      <c r="F88" s="87">
        <v>206743</v>
      </c>
      <c r="G88" s="93">
        <v>1845396</v>
      </c>
      <c r="H88" s="16">
        <v>212489</v>
      </c>
      <c r="I88" s="17">
        <v>484619</v>
      </c>
      <c r="J88" s="17">
        <v>0</v>
      </c>
      <c r="K88" s="17">
        <v>0</v>
      </c>
      <c r="L88" s="17">
        <v>104514</v>
      </c>
      <c r="M88" s="12">
        <v>801622</v>
      </c>
      <c r="N88" s="16">
        <v>103155</v>
      </c>
      <c r="O88" s="17">
        <v>72611</v>
      </c>
      <c r="P88" s="17">
        <v>0</v>
      </c>
      <c r="Q88" s="17">
        <v>0</v>
      </c>
      <c r="R88" s="17">
        <v>167</v>
      </c>
      <c r="S88" s="12">
        <v>175933</v>
      </c>
      <c r="T88" s="16">
        <v>77865</v>
      </c>
      <c r="U88" s="17">
        <v>143444</v>
      </c>
      <c r="V88" s="17">
        <v>19914</v>
      </c>
      <c r="W88" s="17">
        <v>0</v>
      </c>
      <c r="X88" s="17">
        <v>47415</v>
      </c>
      <c r="Y88" s="12">
        <v>288638</v>
      </c>
      <c r="Z88" s="16">
        <v>194633</v>
      </c>
      <c r="AA88" s="17">
        <v>69719</v>
      </c>
      <c r="AB88" s="17">
        <v>13375</v>
      </c>
      <c r="AC88" s="17">
        <v>0</v>
      </c>
      <c r="AD88" s="17">
        <v>23309</v>
      </c>
      <c r="AE88" s="12">
        <v>301036</v>
      </c>
      <c r="AF88" s="16">
        <v>21129</v>
      </c>
      <c r="AG88" s="17">
        <v>22146</v>
      </c>
      <c r="AH88" s="17">
        <v>49761</v>
      </c>
      <c r="AI88" s="17">
        <v>0</v>
      </c>
      <c r="AJ88" s="17">
        <v>5311</v>
      </c>
      <c r="AK88" s="12">
        <v>98347</v>
      </c>
      <c r="AL88" s="16">
        <v>18183</v>
      </c>
      <c r="AM88" s="17">
        <v>49122</v>
      </c>
      <c r="AN88" s="17">
        <v>9413</v>
      </c>
      <c r="AO88" s="17">
        <v>0</v>
      </c>
      <c r="AP88" s="17">
        <v>19949</v>
      </c>
      <c r="AQ88" s="12">
        <v>96667</v>
      </c>
      <c r="AR88" s="16">
        <v>19180</v>
      </c>
      <c r="AS88" s="17">
        <v>51306</v>
      </c>
      <c r="AT88" s="17">
        <v>4280</v>
      </c>
      <c r="AU88" s="17">
        <v>0</v>
      </c>
      <c r="AV88" s="17">
        <v>5632</v>
      </c>
      <c r="AW88" s="12">
        <v>80398</v>
      </c>
      <c r="AX88" s="16">
        <v>196</v>
      </c>
      <c r="AY88" s="17">
        <v>2113</v>
      </c>
      <c r="AZ88" s="17">
        <v>0</v>
      </c>
      <c r="BA88" s="17">
        <v>0</v>
      </c>
      <c r="BB88" s="17">
        <v>446</v>
      </c>
      <c r="BC88" s="12">
        <v>2755</v>
      </c>
      <c r="BD88" s="16">
        <v>0</v>
      </c>
      <c r="BE88" s="17">
        <v>0</v>
      </c>
      <c r="BF88" s="17">
        <v>0</v>
      </c>
      <c r="BG88" s="17">
        <v>0</v>
      </c>
      <c r="BH88" s="17">
        <v>0</v>
      </c>
      <c r="BI88" s="12">
        <v>0</v>
      </c>
    </row>
    <row r="89" spans="1:61" x14ac:dyDescent="0.25">
      <c r="A89" s="5"/>
      <c r="B89" s="94"/>
      <c r="C89" s="88"/>
      <c r="D89" s="88"/>
      <c r="E89" s="88"/>
      <c r="F89" s="88"/>
      <c r="G89" s="95"/>
      <c r="H89" s="18"/>
      <c r="I89" s="19"/>
      <c r="J89" s="19"/>
      <c r="K89" s="19"/>
      <c r="L89" s="19"/>
      <c r="M89" s="13"/>
      <c r="N89" s="18"/>
      <c r="O89" s="19"/>
      <c r="P89" s="19"/>
      <c r="Q89" s="19"/>
      <c r="R89" s="19"/>
      <c r="S89" s="13"/>
      <c r="T89" s="18"/>
      <c r="U89" s="19"/>
      <c r="V89" s="19"/>
      <c r="W89" s="19"/>
      <c r="X89" s="19"/>
      <c r="Y89" s="13"/>
      <c r="Z89" s="18"/>
      <c r="AA89" s="19"/>
      <c r="AB89" s="19"/>
      <c r="AC89" s="19"/>
      <c r="AD89" s="19"/>
      <c r="AE89" s="13"/>
      <c r="AF89" s="18"/>
      <c r="AG89" s="19"/>
      <c r="AH89" s="19"/>
      <c r="AI89" s="19"/>
      <c r="AJ89" s="19"/>
      <c r="AK89" s="13"/>
      <c r="AL89" s="18"/>
      <c r="AM89" s="19"/>
      <c r="AN89" s="19"/>
      <c r="AO89" s="19"/>
      <c r="AP89" s="19"/>
      <c r="AQ89" s="13"/>
      <c r="AR89" s="18"/>
      <c r="AS89" s="19"/>
      <c r="AT89" s="19"/>
      <c r="AU89" s="19"/>
      <c r="AV89" s="19"/>
      <c r="AW89" s="13"/>
      <c r="AX89" s="18"/>
      <c r="AY89" s="19"/>
      <c r="AZ89" s="19"/>
      <c r="BA89" s="19"/>
      <c r="BB89" s="19"/>
      <c r="BC89" s="13"/>
      <c r="BD89" s="18"/>
      <c r="BE89" s="19"/>
      <c r="BF89" s="19"/>
      <c r="BG89" s="19"/>
      <c r="BH89" s="19"/>
      <c r="BI89" s="13"/>
    </row>
    <row r="90" spans="1:61" x14ac:dyDescent="0.25">
      <c r="A90" s="30"/>
      <c r="B90" s="31">
        <f>SUM(B9:B89)</f>
        <v>520893789.90561801</v>
      </c>
      <c r="C90" s="32">
        <f t="shared" ref="C90:G90" si="0">SUM(C9:C89)</f>
        <v>317554292.70668012</v>
      </c>
      <c r="D90" s="32">
        <f t="shared" si="0"/>
        <v>48547646.802366726</v>
      </c>
      <c r="E90" s="32">
        <f t="shared" si="0"/>
        <v>2929099.54</v>
      </c>
      <c r="F90" s="32">
        <f t="shared" si="0"/>
        <v>38290893.456315875</v>
      </c>
      <c r="G90" s="33">
        <f t="shared" si="0"/>
        <v>928215722.4109807</v>
      </c>
      <c r="H90" s="31">
        <f t="shared" ref="H90:BI90" si="1">SUM(H9:H89)</f>
        <v>221022653.32618111</v>
      </c>
      <c r="I90" s="32">
        <f t="shared" si="1"/>
        <v>80262880.16534625</v>
      </c>
      <c r="J90" s="32">
        <f t="shared" si="1"/>
        <v>11947093.471731514</v>
      </c>
      <c r="K90" s="32">
        <f t="shared" si="1"/>
        <v>2070685.54</v>
      </c>
      <c r="L90" s="32">
        <f t="shared" si="1"/>
        <v>12754998.807986818</v>
      </c>
      <c r="M90" s="33">
        <f t="shared" si="1"/>
        <v>328058311.31124568</v>
      </c>
      <c r="N90" s="31">
        <f t="shared" si="1"/>
        <v>51591708.114708215</v>
      </c>
      <c r="O90" s="32">
        <f t="shared" si="1"/>
        <v>15256284.431103637</v>
      </c>
      <c r="P90" s="32">
        <f t="shared" si="1"/>
        <v>6542162.9460967882</v>
      </c>
      <c r="Q90" s="32">
        <f t="shared" si="1"/>
        <v>25000</v>
      </c>
      <c r="R90" s="32">
        <f t="shared" si="1"/>
        <v>631829.08879340196</v>
      </c>
      <c r="S90" s="33">
        <f t="shared" si="1"/>
        <v>74046984.580702052</v>
      </c>
      <c r="T90" s="31">
        <f t="shared" ref="T90:AQ90" si="2">SUM(T9:T89)</f>
        <v>60644270.328512006</v>
      </c>
      <c r="U90" s="32">
        <f t="shared" si="2"/>
        <v>65228793.765428066</v>
      </c>
      <c r="V90" s="32">
        <f t="shared" si="2"/>
        <v>3893400.5266048238</v>
      </c>
      <c r="W90" s="32">
        <f t="shared" si="2"/>
        <v>0</v>
      </c>
      <c r="X90" s="32">
        <f t="shared" si="2"/>
        <v>13707536.821046518</v>
      </c>
      <c r="Y90" s="33">
        <f t="shared" si="2"/>
        <v>143474001.44159141</v>
      </c>
      <c r="Z90" s="31">
        <f t="shared" si="2"/>
        <v>9586698.4167036247</v>
      </c>
      <c r="AA90" s="32">
        <f t="shared" si="2"/>
        <v>17957879.551146124</v>
      </c>
      <c r="AB90" s="32">
        <f t="shared" si="2"/>
        <v>3231261.7611151561</v>
      </c>
      <c r="AC90" s="32">
        <f t="shared" si="2"/>
        <v>0</v>
      </c>
      <c r="AD90" s="32">
        <f t="shared" si="2"/>
        <v>1208624.6917525225</v>
      </c>
      <c r="AE90" s="33">
        <f t="shared" si="2"/>
        <v>31984464.420717426</v>
      </c>
      <c r="AF90" s="31">
        <f t="shared" si="2"/>
        <v>1363270.7969901625</v>
      </c>
      <c r="AG90" s="32">
        <f t="shared" si="2"/>
        <v>5101062.6154698944</v>
      </c>
      <c r="AH90" s="32">
        <f t="shared" si="2"/>
        <v>1913025.1259443241</v>
      </c>
      <c r="AI90" s="32">
        <f t="shared" si="2"/>
        <v>10134</v>
      </c>
      <c r="AJ90" s="32">
        <f t="shared" si="2"/>
        <v>140455.47999999998</v>
      </c>
      <c r="AK90" s="33">
        <f t="shared" si="2"/>
        <v>8527948.0184043795</v>
      </c>
      <c r="AL90" s="31">
        <f t="shared" si="2"/>
        <v>5312926.4416230647</v>
      </c>
      <c r="AM90" s="32">
        <f t="shared" si="2"/>
        <v>9872139.9381803572</v>
      </c>
      <c r="AN90" s="32">
        <f t="shared" si="2"/>
        <v>1854571.9012198586</v>
      </c>
      <c r="AO90" s="32">
        <f t="shared" si="2"/>
        <v>266138</v>
      </c>
      <c r="AP90" s="32">
        <f t="shared" si="2"/>
        <v>533730.42313833884</v>
      </c>
      <c r="AQ90" s="33">
        <f t="shared" si="2"/>
        <v>17839506.704161618</v>
      </c>
      <c r="AR90" s="31">
        <f t="shared" si="1"/>
        <v>12310897.868126193</v>
      </c>
      <c r="AS90" s="32">
        <f t="shared" si="1"/>
        <v>6356005.0314730555</v>
      </c>
      <c r="AT90" s="32">
        <f t="shared" si="1"/>
        <v>631808.99</v>
      </c>
      <c r="AU90" s="32">
        <f t="shared" si="1"/>
        <v>0</v>
      </c>
      <c r="AV90" s="32">
        <f t="shared" si="1"/>
        <v>854552.6889265338</v>
      </c>
      <c r="AW90" s="33">
        <f t="shared" si="1"/>
        <v>20153264.578525785</v>
      </c>
      <c r="AX90" s="31">
        <f t="shared" si="1"/>
        <v>100016336.8268865</v>
      </c>
      <c r="AY90" s="32">
        <f t="shared" si="1"/>
        <v>99552938.409648746</v>
      </c>
      <c r="AZ90" s="32">
        <f t="shared" si="1"/>
        <v>14775828.350962389</v>
      </c>
      <c r="BA90" s="32">
        <f t="shared" si="1"/>
        <v>531335</v>
      </c>
      <c r="BB90" s="32">
        <f t="shared" si="1"/>
        <v>6590568.3645174988</v>
      </c>
      <c r="BC90" s="33">
        <f t="shared" si="1"/>
        <v>221467006.95201513</v>
      </c>
      <c r="BD90" s="31">
        <f t="shared" si="1"/>
        <v>59045027.785887152</v>
      </c>
      <c r="BE90" s="32">
        <f t="shared" si="1"/>
        <v>17966308.798884191</v>
      </c>
      <c r="BF90" s="32">
        <f t="shared" si="1"/>
        <v>3758493.7286918689</v>
      </c>
      <c r="BG90" s="32">
        <f t="shared" si="1"/>
        <v>25807</v>
      </c>
      <c r="BH90" s="32">
        <f t="shared" si="1"/>
        <v>1868597.0901542492</v>
      </c>
      <c r="BI90" s="33">
        <f t="shared" si="1"/>
        <v>82664234.403617486</v>
      </c>
    </row>
    <row r="91" spans="1:61" x14ac:dyDescent="0.25">
      <c r="A91" s="29" t="str">
        <f>'Total Exp'!A91</f>
        <v>Source: Victoria Grants Commission - Questionnaire 2017-18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8" tint="0.39997558519241921"/>
  </sheetPr>
  <dimension ref="A1:S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640625" defaultRowHeight="13.8" x14ac:dyDescent="0.25"/>
  <cols>
    <col min="1" max="1" width="24.6640625" style="6" customWidth="1"/>
    <col min="2" max="19" width="12.6640625" style="9"/>
    <col min="20" max="16384" width="12.6640625" style="6"/>
  </cols>
  <sheetData>
    <row r="1" spans="1:19" x14ac:dyDescent="0.25">
      <c r="A1" s="1" t="s">
        <v>0</v>
      </c>
      <c r="B1" s="7"/>
      <c r="C1" s="7"/>
      <c r="D1" s="7"/>
      <c r="E1" s="7"/>
      <c r="F1" s="7"/>
      <c r="G1" s="7"/>
      <c r="H1" s="7"/>
      <c r="I1" s="7"/>
      <c r="J1" s="7"/>
      <c r="K1" s="7"/>
      <c r="L1" s="7"/>
      <c r="M1" s="7"/>
      <c r="N1" s="7"/>
      <c r="O1" s="7"/>
      <c r="P1" s="7"/>
      <c r="Q1" s="7"/>
      <c r="R1" s="7"/>
      <c r="S1" s="7"/>
    </row>
    <row r="2" spans="1:19" ht="15.6" x14ac:dyDescent="0.3">
      <c r="A2" s="2" t="s">
        <v>85</v>
      </c>
      <c r="B2" s="8"/>
      <c r="C2" s="8"/>
      <c r="D2" s="8"/>
      <c r="E2" s="8"/>
      <c r="F2" s="8"/>
      <c r="G2" s="8"/>
      <c r="H2" s="8"/>
      <c r="I2" s="8"/>
      <c r="J2" s="8"/>
      <c r="K2" s="8"/>
      <c r="L2" s="8"/>
      <c r="M2" s="8"/>
      <c r="N2" s="8"/>
      <c r="O2" s="8"/>
      <c r="P2" s="8"/>
      <c r="Q2" s="8"/>
      <c r="R2" s="8"/>
      <c r="S2" s="8"/>
    </row>
    <row r="3" spans="1:19" x14ac:dyDescent="0.25">
      <c r="A3" s="28" t="str">
        <f>'Total Exp'!A3</f>
        <v>2017-18</v>
      </c>
    </row>
    <row r="4" spans="1:19" ht="15.6" x14ac:dyDescent="0.3">
      <c r="A4" s="82" t="s">
        <v>127</v>
      </c>
      <c r="B4" s="83"/>
      <c r="C4" s="83"/>
      <c r="D4" s="83"/>
      <c r="E4" s="83"/>
      <c r="F4" s="83"/>
      <c r="G4" s="84"/>
      <c r="H4" s="83"/>
      <c r="I4" s="83"/>
      <c r="J4" s="83"/>
      <c r="K4" s="83"/>
      <c r="L4" s="83"/>
      <c r="M4" s="84"/>
      <c r="N4" s="83"/>
      <c r="O4" s="83"/>
      <c r="P4" s="83"/>
      <c r="Q4" s="83"/>
      <c r="R4" s="83"/>
      <c r="S4" s="84" t="s">
        <v>287</v>
      </c>
    </row>
    <row r="5" spans="1:19" s="60" customFormat="1" ht="13.2" x14ac:dyDescent="0.25">
      <c r="A5" s="49"/>
      <c r="B5" s="65" t="s">
        <v>236</v>
      </c>
      <c r="C5" s="62"/>
      <c r="D5" s="62"/>
      <c r="E5" s="62"/>
      <c r="F5" s="62"/>
      <c r="G5" s="63"/>
      <c r="H5" s="64" t="s">
        <v>233</v>
      </c>
      <c r="I5" s="65"/>
      <c r="J5" s="65"/>
      <c r="K5" s="65"/>
      <c r="L5" s="65"/>
      <c r="M5" s="66"/>
      <c r="N5" s="65" t="s">
        <v>234</v>
      </c>
      <c r="O5" s="65"/>
      <c r="P5" s="65"/>
      <c r="Q5" s="65"/>
      <c r="R5" s="65"/>
      <c r="S5" s="66"/>
    </row>
    <row r="6" spans="1:19" s="60" customFormat="1" ht="13.2" x14ac:dyDescent="0.25">
      <c r="A6" s="49"/>
      <c r="B6" s="50" t="str">
        <f>$A$4&amp;" Total"</f>
        <v>Local Roads &amp; Bridges Total</v>
      </c>
      <c r="C6" s="51"/>
      <c r="D6" s="51"/>
      <c r="E6" s="51"/>
      <c r="F6" s="51"/>
      <c r="G6" s="52"/>
      <c r="H6" s="50" t="s">
        <v>235</v>
      </c>
      <c r="I6" s="51"/>
      <c r="J6" s="51"/>
      <c r="K6" s="51"/>
      <c r="L6" s="51"/>
      <c r="M6" s="52"/>
      <c r="N6" s="55" t="s">
        <v>142</v>
      </c>
      <c r="O6" s="51"/>
      <c r="P6" s="51"/>
      <c r="Q6" s="51"/>
      <c r="R6" s="51"/>
      <c r="S6" s="52"/>
    </row>
    <row r="7" spans="1:19" s="59" customFormat="1" ht="20.399999999999999" x14ac:dyDescent="0.2">
      <c r="A7" s="57"/>
      <c r="B7" s="42" t="s">
        <v>87</v>
      </c>
      <c r="C7" s="43" t="s">
        <v>88</v>
      </c>
      <c r="D7" s="43" t="s">
        <v>89</v>
      </c>
      <c r="E7" s="43" t="s">
        <v>90</v>
      </c>
      <c r="F7" s="43" t="s">
        <v>91</v>
      </c>
      <c r="G7" s="58" t="s">
        <v>92</v>
      </c>
      <c r="H7" s="42" t="s">
        <v>87</v>
      </c>
      <c r="I7" s="43" t="s">
        <v>88</v>
      </c>
      <c r="J7" s="43" t="s">
        <v>89</v>
      </c>
      <c r="K7" s="43" t="s">
        <v>90</v>
      </c>
      <c r="L7" s="43" t="s">
        <v>91</v>
      </c>
      <c r="M7" s="58" t="s">
        <v>92</v>
      </c>
      <c r="N7" s="42" t="s">
        <v>87</v>
      </c>
      <c r="O7" s="43" t="s">
        <v>88</v>
      </c>
      <c r="P7" s="43" t="s">
        <v>89</v>
      </c>
      <c r="Q7" s="43" t="s">
        <v>90</v>
      </c>
      <c r="R7" s="43" t="s">
        <v>91</v>
      </c>
      <c r="S7" s="58" t="s">
        <v>92</v>
      </c>
    </row>
    <row r="8" spans="1:19" s="59" customFormat="1" ht="10.199999999999999" x14ac:dyDescent="0.2">
      <c r="A8" s="67"/>
      <c r="B8" s="46" t="s">
        <v>79</v>
      </c>
      <c r="C8" s="47" t="s">
        <v>80</v>
      </c>
      <c r="D8" s="47" t="s">
        <v>81</v>
      </c>
      <c r="E8" s="47" t="s">
        <v>82</v>
      </c>
      <c r="F8" s="47" t="s">
        <v>83</v>
      </c>
      <c r="G8" s="54" t="s">
        <v>84</v>
      </c>
      <c r="H8" s="46" t="s">
        <v>79</v>
      </c>
      <c r="I8" s="47" t="s">
        <v>80</v>
      </c>
      <c r="J8" s="47" t="s">
        <v>81</v>
      </c>
      <c r="K8" s="47" t="s">
        <v>82</v>
      </c>
      <c r="L8" s="47" t="s">
        <v>83</v>
      </c>
      <c r="M8" s="54" t="s">
        <v>84</v>
      </c>
      <c r="N8" s="46" t="s">
        <v>79</v>
      </c>
      <c r="O8" s="47" t="s">
        <v>80</v>
      </c>
      <c r="P8" s="47" t="s">
        <v>81</v>
      </c>
      <c r="Q8" s="47" t="s">
        <v>82</v>
      </c>
      <c r="R8" s="47" t="s">
        <v>83</v>
      </c>
      <c r="S8" s="54" t="s">
        <v>84</v>
      </c>
    </row>
    <row r="9" spans="1:19" x14ac:dyDescent="0.25">
      <c r="A9" s="3"/>
      <c r="B9" s="89"/>
      <c r="C9" s="90"/>
      <c r="D9" s="90"/>
      <c r="E9" s="90"/>
      <c r="F9" s="90"/>
      <c r="G9" s="91"/>
      <c r="H9" s="14"/>
      <c r="I9" s="15"/>
      <c r="J9" s="15"/>
      <c r="K9" s="15"/>
      <c r="L9" s="15"/>
      <c r="M9" s="11"/>
      <c r="N9" s="14"/>
      <c r="O9" s="15"/>
      <c r="P9" s="15"/>
      <c r="Q9" s="15"/>
      <c r="R9" s="15"/>
      <c r="S9" s="11"/>
    </row>
    <row r="10" spans="1:19" x14ac:dyDescent="0.25">
      <c r="A10" s="4" t="s">
        <v>1</v>
      </c>
      <c r="B10" s="92">
        <v>936173</v>
      </c>
      <c r="C10" s="87">
        <v>2250921</v>
      </c>
      <c r="D10" s="87">
        <v>2168744</v>
      </c>
      <c r="E10" s="87">
        <v>0</v>
      </c>
      <c r="F10" s="87">
        <v>220063</v>
      </c>
      <c r="G10" s="93">
        <v>5575901</v>
      </c>
      <c r="H10" s="16">
        <v>936173</v>
      </c>
      <c r="I10" s="17">
        <v>2121044</v>
      </c>
      <c r="J10" s="17">
        <v>2035402</v>
      </c>
      <c r="K10" s="17">
        <v>0</v>
      </c>
      <c r="L10" s="17">
        <v>220063</v>
      </c>
      <c r="M10" s="12">
        <v>5312682</v>
      </c>
      <c r="N10" s="16">
        <v>0</v>
      </c>
      <c r="O10" s="17">
        <v>129877</v>
      </c>
      <c r="P10" s="17">
        <v>133342</v>
      </c>
      <c r="Q10" s="17">
        <v>0</v>
      </c>
      <c r="R10" s="17">
        <v>0</v>
      </c>
      <c r="S10" s="12">
        <v>263219</v>
      </c>
    </row>
    <row r="11" spans="1:19" x14ac:dyDescent="0.25">
      <c r="A11" s="4" t="s">
        <v>2</v>
      </c>
      <c r="B11" s="92">
        <v>2631451.0399999996</v>
      </c>
      <c r="C11" s="87">
        <v>2202687.9700000007</v>
      </c>
      <c r="D11" s="87">
        <v>5503337.5999999996</v>
      </c>
      <c r="E11" s="87">
        <v>0</v>
      </c>
      <c r="F11" s="87">
        <v>0</v>
      </c>
      <c r="G11" s="93">
        <v>10337476.609999999</v>
      </c>
      <c r="H11" s="16">
        <v>2237104.6299999994</v>
      </c>
      <c r="I11" s="17">
        <v>1796733.6200000006</v>
      </c>
      <c r="J11" s="17">
        <v>5450826</v>
      </c>
      <c r="K11" s="17">
        <v>0</v>
      </c>
      <c r="L11" s="17">
        <v>0</v>
      </c>
      <c r="M11" s="12">
        <v>9484664.25</v>
      </c>
      <c r="N11" s="16">
        <v>394346.41</v>
      </c>
      <c r="O11" s="17">
        <v>405954.35000000003</v>
      </c>
      <c r="P11" s="17">
        <v>52511.6</v>
      </c>
      <c r="Q11" s="17">
        <v>0</v>
      </c>
      <c r="R11" s="17">
        <v>0</v>
      </c>
      <c r="S11" s="12">
        <v>852812.36</v>
      </c>
    </row>
    <row r="12" spans="1:19" x14ac:dyDescent="0.25">
      <c r="A12" s="4" t="s">
        <v>3</v>
      </c>
      <c r="B12" s="92">
        <v>6334379</v>
      </c>
      <c r="C12" s="87">
        <v>4639051</v>
      </c>
      <c r="D12" s="87">
        <v>17040000</v>
      </c>
      <c r="E12" s="87">
        <v>0</v>
      </c>
      <c r="F12" s="87">
        <v>17490</v>
      </c>
      <c r="G12" s="93">
        <v>28030920</v>
      </c>
      <c r="H12" s="16">
        <v>4980016</v>
      </c>
      <c r="I12" s="17">
        <v>4606581</v>
      </c>
      <c r="J12" s="17">
        <v>17040000</v>
      </c>
      <c r="K12" s="17">
        <v>0</v>
      </c>
      <c r="L12" s="17">
        <v>17490</v>
      </c>
      <c r="M12" s="12">
        <v>26644087</v>
      </c>
      <c r="N12" s="16">
        <v>1354363</v>
      </c>
      <c r="O12" s="17">
        <v>32470</v>
      </c>
      <c r="P12" s="17">
        <v>0</v>
      </c>
      <c r="Q12" s="17">
        <v>0</v>
      </c>
      <c r="R12" s="17">
        <v>0</v>
      </c>
      <c r="S12" s="12">
        <v>1386833</v>
      </c>
    </row>
    <row r="13" spans="1:19" x14ac:dyDescent="0.25">
      <c r="A13" s="4" t="s">
        <v>4</v>
      </c>
      <c r="B13" s="92">
        <v>2566000</v>
      </c>
      <c r="C13" s="87">
        <v>2552000</v>
      </c>
      <c r="D13" s="87">
        <v>3910000</v>
      </c>
      <c r="E13" s="87">
        <v>25000</v>
      </c>
      <c r="F13" s="87">
        <v>16000</v>
      </c>
      <c r="G13" s="93">
        <v>9069000</v>
      </c>
      <c r="H13" s="16">
        <v>1555000</v>
      </c>
      <c r="I13" s="17">
        <v>2146000</v>
      </c>
      <c r="J13" s="17">
        <v>3880000</v>
      </c>
      <c r="K13" s="17">
        <v>19000</v>
      </c>
      <c r="L13" s="17">
        <v>13000</v>
      </c>
      <c r="M13" s="12">
        <v>7613000</v>
      </c>
      <c r="N13" s="16">
        <v>1011000</v>
      </c>
      <c r="O13" s="17">
        <v>406000</v>
      </c>
      <c r="P13" s="17">
        <v>30000</v>
      </c>
      <c r="Q13" s="17">
        <v>6000</v>
      </c>
      <c r="R13" s="17">
        <v>3000</v>
      </c>
      <c r="S13" s="12">
        <v>1456000</v>
      </c>
    </row>
    <row r="14" spans="1:19" x14ac:dyDescent="0.25">
      <c r="A14" s="4" t="s">
        <v>5</v>
      </c>
      <c r="B14" s="92">
        <v>3727902</v>
      </c>
      <c r="C14" s="87">
        <v>2340182</v>
      </c>
      <c r="D14" s="87">
        <v>7678923</v>
      </c>
      <c r="E14" s="87">
        <v>0</v>
      </c>
      <c r="F14" s="87">
        <v>8004</v>
      </c>
      <c r="G14" s="93">
        <v>13755011</v>
      </c>
      <c r="H14" s="16">
        <v>1957424</v>
      </c>
      <c r="I14" s="17">
        <v>946284</v>
      </c>
      <c r="J14" s="17">
        <v>0</v>
      </c>
      <c r="K14" s="17">
        <v>0</v>
      </c>
      <c r="L14" s="17">
        <v>0</v>
      </c>
      <c r="M14" s="12">
        <v>2903708</v>
      </c>
      <c r="N14" s="16">
        <v>1770478</v>
      </c>
      <c r="O14" s="17">
        <v>1393898</v>
      </c>
      <c r="P14" s="17">
        <v>7678923</v>
      </c>
      <c r="Q14" s="17">
        <v>0</v>
      </c>
      <c r="R14" s="17">
        <v>8004</v>
      </c>
      <c r="S14" s="12">
        <v>10851303</v>
      </c>
    </row>
    <row r="15" spans="1:19" x14ac:dyDescent="0.25">
      <c r="A15" s="4" t="s">
        <v>6</v>
      </c>
      <c r="B15" s="92">
        <v>3497781.9875149317</v>
      </c>
      <c r="C15" s="87">
        <v>8023649.7820309801</v>
      </c>
      <c r="D15" s="87">
        <v>8191859</v>
      </c>
      <c r="E15" s="87">
        <v>0</v>
      </c>
      <c r="F15" s="87">
        <v>15183.944235714924</v>
      </c>
      <c r="G15" s="93">
        <v>19728474.713781625</v>
      </c>
      <c r="H15" s="16">
        <v>2001335.65</v>
      </c>
      <c r="I15" s="17">
        <v>7683438.0223894278</v>
      </c>
      <c r="J15" s="17">
        <v>8014682</v>
      </c>
      <c r="K15" s="17">
        <v>0</v>
      </c>
      <c r="L15" s="17">
        <v>635</v>
      </c>
      <c r="M15" s="12">
        <v>17700090.672389425</v>
      </c>
      <c r="N15" s="16">
        <v>1496446.3375149318</v>
      </c>
      <c r="O15" s="17">
        <v>340211.75964155199</v>
      </c>
      <c r="P15" s="17">
        <v>177177</v>
      </c>
      <c r="Q15" s="17">
        <v>0</v>
      </c>
      <c r="R15" s="17">
        <v>14548.944235714924</v>
      </c>
      <c r="S15" s="12">
        <v>2028384.0413921985</v>
      </c>
    </row>
    <row r="16" spans="1:19" x14ac:dyDescent="0.25">
      <c r="A16" s="4" t="s">
        <v>7</v>
      </c>
      <c r="B16" s="92">
        <v>0</v>
      </c>
      <c r="C16" s="87">
        <v>1311.29</v>
      </c>
      <c r="D16" s="87">
        <v>1755395.22</v>
      </c>
      <c r="E16" s="87">
        <v>0</v>
      </c>
      <c r="F16" s="87">
        <v>1530583.91</v>
      </c>
      <c r="G16" s="93">
        <v>3287290.42</v>
      </c>
      <c r="H16" s="16">
        <v>0</v>
      </c>
      <c r="I16" s="17">
        <v>1311.29</v>
      </c>
      <c r="J16" s="17">
        <v>1755395.22</v>
      </c>
      <c r="K16" s="17">
        <v>0</v>
      </c>
      <c r="L16" s="17">
        <v>1530583.91</v>
      </c>
      <c r="M16" s="12">
        <v>3287290.42</v>
      </c>
      <c r="N16" s="16">
        <v>0</v>
      </c>
      <c r="O16" s="17">
        <v>0</v>
      </c>
      <c r="P16" s="17">
        <v>0</v>
      </c>
      <c r="Q16" s="17">
        <v>0</v>
      </c>
      <c r="R16" s="17">
        <v>0</v>
      </c>
      <c r="S16" s="12">
        <v>0</v>
      </c>
    </row>
    <row r="17" spans="1:19" x14ac:dyDescent="0.25">
      <c r="A17" s="4" t="s">
        <v>8</v>
      </c>
      <c r="B17" s="92">
        <v>822299.58000000007</v>
      </c>
      <c r="C17" s="87">
        <v>1221909.8700000001</v>
      </c>
      <c r="D17" s="87">
        <v>3386691</v>
      </c>
      <c r="E17" s="87">
        <v>0</v>
      </c>
      <c r="F17" s="87">
        <v>0</v>
      </c>
      <c r="G17" s="93">
        <v>5430900.4500000011</v>
      </c>
      <c r="H17" s="16">
        <v>820966.65</v>
      </c>
      <c r="I17" s="17">
        <v>1220742.32</v>
      </c>
      <c r="J17" s="17">
        <v>3386691</v>
      </c>
      <c r="K17" s="17">
        <v>0</v>
      </c>
      <c r="L17" s="17">
        <v>0</v>
      </c>
      <c r="M17" s="12">
        <v>5428399.9700000007</v>
      </c>
      <c r="N17" s="16">
        <v>1332.93</v>
      </c>
      <c r="O17" s="17">
        <v>1167.55</v>
      </c>
      <c r="P17" s="17">
        <v>0</v>
      </c>
      <c r="Q17" s="17">
        <v>0</v>
      </c>
      <c r="R17" s="17">
        <v>0</v>
      </c>
      <c r="S17" s="12">
        <v>2500.48</v>
      </c>
    </row>
    <row r="18" spans="1:19" x14ac:dyDescent="0.25">
      <c r="A18" s="4" t="s">
        <v>9</v>
      </c>
      <c r="B18" s="92">
        <v>441586</v>
      </c>
      <c r="C18" s="87">
        <v>697948</v>
      </c>
      <c r="D18" s="87">
        <v>5406050.9000000004</v>
      </c>
      <c r="E18" s="87">
        <v>0</v>
      </c>
      <c r="F18" s="87">
        <v>15686</v>
      </c>
      <c r="G18" s="93">
        <v>6561270.9000000004</v>
      </c>
      <c r="H18" s="16">
        <v>441586</v>
      </c>
      <c r="I18" s="17">
        <v>697948</v>
      </c>
      <c r="J18" s="17">
        <v>5406050.9000000004</v>
      </c>
      <c r="K18" s="17">
        <v>0</v>
      </c>
      <c r="L18" s="17">
        <v>15686</v>
      </c>
      <c r="M18" s="12">
        <v>6561270.9000000004</v>
      </c>
      <c r="N18" s="16">
        <v>0</v>
      </c>
      <c r="O18" s="17">
        <v>0</v>
      </c>
      <c r="P18" s="17">
        <v>0</v>
      </c>
      <c r="Q18" s="17">
        <v>0</v>
      </c>
      <c r="R18" s="17">
        <v>0</v>
      </c>
      <c r="S18" s="12">
        <v>0</v>
      </c>
    </row>
    <row r="19" spans="1:19" x14ac:dyDescent="0.25">
      <c r="A19" s="4" t="s">
        <v>10</v>
      </c>
      <c r="B19" s="92">
        <v>4063218</v>
      </c>
      <c r="C19" s="87">
        <v>848515</v>
      </c>
      <c r="D19" s="87">
        <v>11932042</v>
      </c>
      <c r="E19" s="87">
        <v>0</v>
      </c>
      <c r="F19" s="87">
        <v>2610</v>
      </c>
      <c r="G19" s="93">
        <v>16846385</v>
      </c>
      <c r="H19" s="16">
        <v>1440636</v>
      </c>
      <c r="I19" s="17">
        <v>707114</v>
      </c>
      <c r="J19" s="17">
        <v>11647003</v>
      </c>
      <c r="K19" s="17">
        <v>0</v>
      </c>
      <c r="L19" s="17">
        <v>0</v>
      </c>
      <c r="M19" s="12">
        <v>13794753</v>
      </c>
      <c r="N19" s="16">
        <v>2622582</v>
      </c>
      <c r="O19" s="17">
        <v>141401</v>
      </c>
      <c r="P19" s="17">
        <v>285039</v>
      </c>
      <c r="Q19" s="17">
        <v>0</v>
      </c>
      <c r="R19" s="17">
        <v>2610</v>
      </c>
      <c r="S19" s="12">
        <v>3051632</v>
      </c>
    </row>
    <row r="20" spans="1:19" x14ac:dyDescent="0.25">
      <c r="A20" s="4" t="s">
        <v>11</v>
      </c>
      <c r="B20" s="92">
        <v>2622910.94</v>
      </c>
      <c r="C20" s="87">
        <v>1407315</v>
      </c>
      <c r="D20" s="87">
        <v>4763175.7899999991</v>
      </c>
      <c r="E20" s="87">
        <v>0</v>
      </c>
      <c r="F20" s="87">
        <v>160345.16</v>
      </c>
      <c r="G20" s="93">
        <v>8953746.8899999987</v>
      </c>
      <c r="H20" s="16">
        <v>2315406.06</v>
      </c>
      <c r="I20" s="17">
        <v>1366644</v>
      </c>
      <c r="J20" s="17">
        <v>4760152.8899999987</v>
      </c>
      <c r="K20" s="17">
        <v>0</v>
      </c>
      <c r="L20" s="17">
        <v>160345.16</v>
      </c>
      <c r="M20" s="12">
        <v>8602548.1099999994</v>
      </c>
      <c r="N20" s="16">
        <v>307504.88000000006</v>
      </c>
      <c r="O20" s="17">
        <v>40671</v>
      </c>
      <c r="P20" s="17">
        <v>3022.9</v>
      </c>
      <c r="Q20" s="17">
        <v>0</v>
      </c>
      <c r="R20" s="17">
        <v>0</v>
      </c>
      <c r="S20" s="12">
        <v>351198.78000000009</v>
      </c>
    </row>
    <row r="21" spans="1:19" x14ac:dyDescent="0.25">
      <c r="A21" s="4" t="s">
        <v>12</v>
      </c>
      <c r="B21" s="92">
        <v>6274978.4199999999</v>
      </c>
      <c r="C21" s="87">
        <v>438049.41</v>
      </c>
      <c r="D21" s="87">
        <v>13365646.119999999</v>
      </c>
      <c r="E21" s="87">
        <v>0</v>
      </c>
      <c r="F21" s="87">
        <v>0</v>
      </c>
      <c r="G21" s="93">
        <v>20078673.949999999</v>
      </c>
      <c r="H21" s="16">
        <v>6274978.4199999999</v>
      </c>
      <c r="I21" s="17">
        <v>376577.16</v>
      </c>
      <c r="J21" s="17">
        <v>13365646.119999999</v>
      </c>
      <c r="K21" s="17">
        <v>0</v>
      </c>
      <c r="L21" s="17">
        <v>0</v>
      </c>
      <c r="M21" s="12">
        <v>20017201.699999999</v>
      </c>
      <c r="N21" s="16">
        <v>0</v>
      </c>
      <c r="O21" s="17">
        <v>61472.25</v>
      </c>
      <c r="P21" s="17">
        <v>0</v>
      </c>
      <c r="Q21" s="17">
        <v>0</v>
      </c>
      <c r="R21" s="17">
        <v>0</v>
      </c>
      <c r="S21" s="12">
        <v>61472.25</v>
      </c>
    </row>
    <row r="22" spans="1:19" x14ac:dyDescent="0.25">
      <c r="A22" s="4" t="s">
        <v>13</v>
      </c>
      <c r="B22" s="92">
        <v>4179233.79</v>
      </c>
      <c r="C22" s="87">
        <v>4250376.49</v>
      </c>
      <c r="D22" s="87">
        <v>8335475</v>
      </c>
      <c r="E22" s="87">
        <v>0</v>
      </c>
      <c r="F22" s="87">
        <v>-10475.68</v>
      </c>
      <c r="G22" s="93">
        <v>16754609.600000001</v>
      </c>
      <c r="H22" s="16">
        <v>2223571.56</v>
      </c>
      <c r="I22" s="17">
        <v>3769572.69</v>
      </c>
      <c r="J22" s="17">
        <v>0</v>
      </c>
      <c r="K22" s="17">
        <v>0</v>
      </c>
      <c r="L22" s="17">
        <v>-16919.64</v>
      </c>
      <c r="M22" s="12">
        <v>5976224.6100000003</v>
      </c>
      <c r="N22" s="16">
        <v>1955662.23</v>
      </c>
      <c r="O22" s="17">
        <v>480803.8</v>
      </c>
      <c r="P22" s="17">
        <v>8335475</v>
      </c>
      <c r="Q22" s="17">
        <v>0</v>
      </c>
      <c r="R22" s="17">
        <v>6443.96</v>
      </c>
      <c r="S22" s="12">
        <v>10778384.99</v>
      </c>
    </row>
    <row r="23" spans="1:19" x14ac:dyDescent="0.25">
      <c r="A23" s="4" t="s">
        <v>14</v>
      </c>
      <c r="B23" s="92">
        <v>4140412</v>
      </c>
      <c r="C23" s="87">
        <v>3385653</v>
      </c>
      <c r="D23" s="87">
        <v>8325859</v>
      </c>
      <c r="E23" s="87">
        <v>0</v>
      </c>
      <c r="F23" s="87">
        <v>1300864</v>
      </c>
      <c r="G23" s="93">
        <v>17152788</v>
      </c>
      <c r="H23" s="16">
        <v>2806026</v>
      </c>
      <c r="I23" s="17">
        <v>3156221</v>
      </c>
      <c r="J23" s="17">
        <v>8304368</v>
      </c>
      <c r="K23" s="17">
        <v>0</v>
      </c>
      <c r="L23" s="17">
        <v>1203039</v>
      </c>
      <c r="M23" s="12">
        <v>15469654</v>
      </c>
      <c r="N23" s="16">
        <v>1334386</v>
      </c>
      <c r="O23" s="17">
        <v>229432</v>
      </c>
      <c r="P23" s="17">
        <v>21491</v>
      </c>
      <c r="Q23" s="17">
        <v>0</v>
      </c>
      <c r="R23" s="17">
        <v>97825</v>
      </c>
      <c r="S23" s="12">
        <v>1683134</v>
      </c>
    </row>
    <row r="24" spans="1:19" x14ac:dyDescent="0.25">
      <c r="A24" s="4" t="s">
        <v>15</v>
      </c>
      <c r="B24" s="92">
        <v>1015387</v>
      </c>
      <c r="C24" s="87">
        <v>207428</v>
      </c>
      <c r="D24" s="87">
        <v>4608645</v>
      </c>
      <c r="E24" s="87">
        <v>0</v>
      </c>
      <c r="F24" s="87">
        <v>1595804</v>
      </c>
      <c r="G24" s="93">
        <v>7427264</v>
      </c>
      <c r="H24" s="16">
        <v>1015387</v>
      </c>
      <c r="I24" s="17">
        <v>207428</v>
      </c>
      <c r="J24" s="17">
        <v>4608645</v>
      </c>
      <c r="K24" s="17">
        <v>0</v>
      </c>
      <c r="L24" s="17">
        <v>1595804</v>
      </c>
      <c r="M24" s="12">
        <v>7427264</v>
      </c>
      <c r="N24" s="16">
        <v>0</v>
      </c>
      <c r="O24" s="17">
        <v>0</v>
      </c>
      <c r="P24" s="17">
        <v>0</v>
      </c>
      <c r="Q24" s="17">
        <v>0</v>
      </c>
      <c r="R24" s="17">
        <v>0</v>
      </c>
      <c r="S24" s="12">
        <v>0</v>
      </c>
    </row>
    <row r="25" spans="1:19" x14ac:dyDescent="0.25">
      <c r="A25" s="4" t="s">
        <v>16</v>
      </c>
      <c r="B25" s="92">
        <v>1478764.85</v>
      </c>
      <c r="C25" s="87">
        <v>2054284.04</v>
      </c>
      <c r="D25" s="87">
        <v>5798737.1100000003</v>
      </c>
      <c r="E25" s="87">
        <v>6367.86</v>
      </c>
      <c r="F25" s="87">
        <v>3406.5600000000004</v>
      </c>
      <c r="G25" s="93">
        <v>9341560.4199999999</v>
      </c>
      <c r="H25" s="16">
        <v>906524.17</v>
      </c>
      <c r="I25" s="17">
        <v>1883293.34</v>
      </c>
      <c r="J25" s="17">
        <v>5760002.54</v>
      </c>
      <c r="K25" s="17">
        <v>6367.86</v>
      </c>
      <c r="L25" s="17">
        <v>979.45</v>
      </c>
      <c r="M25" s="12">
        <v>8557167.3599999994</v>
      </c>
      <c r="N25" s="16">
        <v>572240.68000000005</v>
      </c>
      <c r="O25" s="17">
        <v>170990.7</v>
      </c>
      <c r="P25" s="17">
        <v>38734.57</v>
      </c>
      <c r="Q25" s="17">
        <v>0</v>
      </c>
      <c r="R25" s="17">
        <v>2427.11</v>
      </c>
      <c r="S25" s="12">
        <v>784393.06</v>
      </c>
    </row>
    <row r="26" spans="1:19" x14ac:dyDescent="0.25">
      <c r="A26" s="4" t="s">
        <v>17</v>
      </c>
      <c r="B26" s="92">
        <v>2802638.25</v>
      </c>
      <c r="C26" s="87">
        <v>240068.39999999991</v>
      </c>
      <c r="D26" s="87">
        <v>12329488.32</v>
      </c>
      <c r="E26" s="87">
        <v>0</v>
      </c>
      <c r="F26" s="87">
        <v>253941.12</v>
      </c>
      <c r="G26" s="93">
        <v>15626136.09</v>
      </c>
      <c r="H26" s="16">
        <v>1240022.67</v>
      </c>
      <c r="I26" s="17">
        <v>2214627.98</v>
      </c>
      <c r="J26" s="17">
        <v>0</v>
      </c>
      <c r="K26" s="17">
        <v>0</v>
      </c>
      <c r="L26" s="17">
        <v>0</v>
      </c>
      <c r="M26" s="12">
        <v>3454650.65</v>
      </c>
      <c r="N26" s="16">
        <v>1562615.58</v>
      </c>
      <c r="O26" s="17">
        <v>-1974559.58</v>
      </c>
      <c r="P26" s="17">
        <v>12329488.32</v>
      </c>
      <c r="Q26" s="17">
        <v>0</v>
      </c>
      <c r="R26" s="17">
        <v>253941.12</v>
      </c>
      <c r="S26" s="12">
        <v>12171485.439999999</v>
      </c>
    </row>
    <row r="27" spans="1:19" x14ac:dyDescent="0.25">
      <c r="A27" s="4" t="s">
        <v>18</v>
      </c>
      <c r="B27" s="92">
        <v>1876355</v>
      </c>
      <c r="C27" s="87">
        <v>1548885</v>
      </c>
      <c r="D27" s="87">
        <v>5404880</v>
      </c>
      <c r="E27" s="87">
        <v>0</v>
      </c>
      <c r="F27" s="87">
        <v>0</v>
      </c>
      <c r="G27" s="93">
        <v>8830120</v>
      </c>
      <c r="H27" s="16">
        <v>1876355</v>
      </c>
      <c r="I27" s="17">
        <v>1548885</v>
      </c>
      <c r="J27" s="17">
        <v>5404880</v>
      </c>
      <c r="K27" s="17">
        <v>0</v>
      </c>
      <c r="L27" s="17">
        <v>0</v>
      </c>
      <c r="M27" s="12">
        <v>8830120</v>
      </c>
      <c r="N27" s="16">
        <v>0</v>
      </c>
      <c r="O27" s="17">
        <v>0</v>
      </c>
      <c r="P27" s="17">
        <v>0</v>
      </c>
      <c r="Q27" s="17">
        <v>0</v>
      </c>
      <c r="R27" s="17">
        <v>0</v>
      </c>
      <c r="S27" s="12">
        <v>0</v>
      </c>
    </row>
    <row r="28" spans="1:19" x14ac:dyDescent="0.25">
      <c r="A28" s="4" t="s">
        <v>19</v>
      </c>
      <c r="B28" s="92">
        <v>1381800</v>
      </c>
      <c r="C28" s="87">
        <v>8249177</v>
      </c>
      <c r="D28" s="87">
        <v>10757870</v>
      </c>
      <c r="E28" s="87">
        <v>0</v>
      </c>
      <c r="F28" s="87">
        <v>18918</v>
      </c>
      <c r="G28" s="93">
        <v>20407765</v>
      </c>
      <c r="H28" s="16">
        <v>1381800</v>
      </c>
      <c r="I28" s="17">
        <v>8249177</v>
      </c>
      <c r="J28" s="17">
        <v>10757870</v>
      </c>
      <c r="K28" s="17">
        <v>0</v>
      </c>
      <c r="L28" s="17">
        <v>18918</v>
      </c>
      <c r="M28" s="12">
        <v>20407765</v>
      </c>
      <c r="N28" s="16">
        <v>0</v>
      </c>
      <c r="O28" s="17">
        <v>0</v>
      </c>
      <c r="P28" s="17">
        <v>0</v>
      </c>
      <c r="Q28" s="17">
        <v>0</v>
      </c>
      <c r="R28" s="17">
        <v>0</v>
      </c>
      <c r="S28" s="12">
        <v>0</v>
      </c>
    </row>
    <row r="29" spans="1:19" x14ac:dyDescent="0.25">
      <c r="A29" s="4" t="s">
        <v>20</v>
      </c>
      <c r="B29" s="92">
        <v>954961.02600000007</v>
      </c>
      <c r="C29" s="87">
        <v>1291375.943</v>
      </c>
      <c r="D29" s="87">
        <v>9956264.4900000002</v>
      </c>
      <c r="E29" s="87">
        <v>0</v>
      </c>
      <c r="F29" s="87">
        <v>166233</v>
      </c>
      <c r="G29" s="93">
        <v>12368834.458999999</v>
      </c>
      <c r="H29" s="16">
        <v>836170.41200000001</v>
      </c>
      <c r="I29" s="17">
        <v>1291063.061</v>
      </c>
      <c r="J29" s="17">
        <v>9956264.4900000002</v>
      </c>
      <c r="K29" s="17">
        <v>0</v>
      </c>
      <c r="L29" s="17">
        <v>163665</v>
      </c>
      <c r="M29" s="12">
        <v>12247162.963</v>
      </c>
      <c r="N29" s="16">
        <v>118790.614</v>
      </c>
      <c r="O29" s="17">
        <v>312.88200000000006</v>
      </c>
      <c r="P29" s="17">
        <v>0</v>
      </c>
      <c r="Q29" s="17">
        <v>0</v>
      </c>
      <c r="R29" s="17">
        <v>2568</v>
      </c>
      <c r="S29" s="12">
        <v>121671.496</v>
      </c>
    </row>
    <row r="30" spans="1:19" x14ac:dyDescent="0.25">
      <c r="A30" s="4" t="s">
        <v>21</v>
      </c>
      <c r="B30" s="92">
        <v>1508352</v>
      </c>
      <c r="C30" s="87">
        <v>46285</v>
      </c>
      <c r="D30" s="87">
        <v>3538586</v>
      </c>
      <c r="E30" s="87">
        <v>0</v>
      </c>
      <c r="F30" s="87">
        <v>455</v>
      </c>
      <c r="G30" s="93">
        <v>5093678</v>
      </c>
      <c r="H30" s="16">
        <v>1508352</v>
      </c>
      <c r="I30" s="17">
        <v>46285</v>
      </c>
      <c r="J30" s="17">
        <v>3538586</v>
      </c>
      <c r="K30" s="17">
        <v>0</v>
      </c>
      <c r="L30" s="17">
        <v>455</v>
      </c>
      <c r="M30" s="12">
        <v>5093678</v>
      </c>
      <c r="N30" s="16">
        <v>0</v>
      </c>
      <c r="O30" s="17">
        <v>0</v>
      </c>
      <c r="P30" s="17">
        <v>0</v>
      </c>
      <c r="Q30" s="17">
        <v>0</v>
      </c>
      <c r="R30" s="17">
        <v>0</v>
      </c>
      <c r="S30" s="12">
        <v>0</v>
      </c>
    </row>
    <row r="31" spans="1:19" x14ac:dyDescent="0.25">
      <c r="A31" s="4" t="s">
        <v>22</v>
      </c>
      <c r="B31" s="92">
        <v>2354873.58</v>
      </c>
      <c r="C31" s="87">
        <v>638739.84</v>
      </c>
      <c r="D31" s="87">
        <v>2122526</v>
      </c>
      <c r="E31" s="87">
        <v>0</v>
      </c>
      <c r="F31" s="87">
        <v>17670.48</v>
      </c>
      <c r="G31" s="93">
        <v>5133809.8999999994</v>
      </c>
      <c r="H31" s="16">
        <v>1581703.67</v>
      </c>
      <c r="I31" s="17">
        <v>373083.55</v>
      </c>
      <c r="J31" s="17">
        <v>2122526</v>
      </c>
      <c r="K31" s="17">
        <v>0</v>
      </c>
      <c r="L31" s="17">
        <v>11131.64</v>
      </c>
      <c r="M31" s="12">
        <v>4088444.86</v>
      </c>
      <c r="N31" s="16">
        <v>773169.91</v>
      </c>
      <c r="O31" s="17">
        <v>265656.28999999998</v>
      </c>
      <c r="P31" s="17">
        <v>0</v>
      </c>
      <c r="Q31" s="17">
        <v>0</v>
      </c>
      <c r="R31" s="17">
        <v>6538.84</v>
      </c>
      <c r="S31" s="12">
        <v>1045365.0399999999</v>
      </c>
    </row>
    <row r="32" spans="1:19" x14ac:dyDescent="0.25">
      <c r="A32" s="4" t="s">
        <v>23</v>
      </c>
      <c r="B32" s="92">
        <v>5401223</v>
      </c>
      <c r="C32" s="87">
        <v>778028</v>
      </c>
      <c r="D32" s="87">
        <v>9049834</v>
      </c>
      <c r="E32" s="87">
        <v>0</v>
      </c>
      <c r="F32" s="87">
        <v>278882</v>
      </c>
      <c r="G32" s="93">
        <v>15507967</v>
      </c>
      <c r="H32" s="16">
        <v>2293312</v>
      </c>
      <c r="I32" s="17">
        <v>265534</v>
      </c>
      <c r="J32" s="17">
        <v>654801</v>
      </c>
      <c r="K32" s="17">
        <v>0</v>
      </c>
      <c r="L32" s="17">
        <v>220723</v>
      </c>
      <c r="M32" s="12">
        <v>3434370</v>
      </c>
      <c r="N32" s="16">
        <v>3107911</v>
      </c>
      <c r="O32" s="17">
        <v>512494</v>
      </c>
      <c r="P32" s="17">
        <v>8395033</v>
      </c>
      <c r="Q32" s="17">
        <v>0</v>
      </c>
      <c r="R32" s="17">
        <v>58159</v>
      </c>
      <c r="S32" s="12">
        <v>12073597</v>
      </c>
    </row>
    <row r="33" spans="1:19" x14ac:dyDescent="0.25">
      <c r="A33" s="4" t="s">
        <v>24</v>
      </c>
      <c r="B33" s="92">
        <v>1319000</v>
      </c>
      <c r="C33" s="87">
        <v>1882000</v>
      </c>
      <c r="D33" s="87">
        <v>5246000</v>
      </c>
      <c r="E33" s="87">
        <v>0</v>
      </c>
      <c r="F33" s="87">
        <v>0</v>
      </c>
      <c r="G33" s="93">
        <v>8447000</v>
      </c>
      <c r="H33" s="16">
        <v>1136000</v>
      </c>
      <c r="I33" s="17">
        <v>1882000</v>
      </c>
      <c r="J33" s="17">
        <v>5246000</v>
      </c>
      <c r="K33" s="17">
        <v>0</v>
      </c>
      <c r="L33" s="17">
        <v>0</v>
      </c>
      <c r="M33" s="12">
        <v>8264000</v>
      </c>
      <c r="N33" s="16">
        <v>183000</v>
      </c>
      <c r="O33" s="17">
        <v>0</v>
      </c>
      <c r="P33" s="17">
        <v>0</v>
      </c>
      <c r="Q33" s="17">
        <v>0</v>
      </c>
      <c r="R33" s="17">
        <v>0</v>
      </c>
      <c r="S33" s="12">
        <v>183000</v>
      </c>
    </row>
    <row r="34" spans="1:19" ht="13.2" customHeight="1" x14ac:dyDescent="0.25">
      <c r="A34" s="4" t="s">
        <v>25</v>
      </c>
      <c r="B34" s="92">
        <v>4997254.21</v>
      </c>
      <c r="C34" s="87">
        <v>9366701.2999999989</v>
      </c>
      <c r="D34" s="87">
        <v>24240172.210000001</v>
      </c>
      <c r="E34" s="87">
        <v>0.6</v>
      </c>
      <c r="F34" s="87">
        <v>5687774.9299999997</v>
      </c>
      <c r="G34" s="93">
        <v>44291903.25</v>
      </c>
      <c r="H34" s="16">
        <v>4996464.62</v>
      </c>
      <c r="I34" s="17">
        <v>9356665.6999999993</v>
      </c>
      <c r="J34" s="17">
        <v>24240172.210000001</v>
      </c>
      <c r="K34" s="17">
        <v>0.6</v>
      </c>
      <c r="L34" s="17">
        <v>5687774.9299999997</v>
      </c>
      <c r="M34" s="12">
        <v>44281078.060000002</v>
      </c>
      <c r="N34" s="16">
        <v>789.59</v>
      </c>
      <c r="O34" s="17">
        <v>10035.6</v>
      </c>
      <c r="P34" s="17">
        <v>0</v>
      </c>
      <c r="Q34" s="17">
        <v>0</v>
      </c>
      <c r="R34" s="17">
        <v>0</v>
      </c>
      <c r="S34" s="12">
        <v>10825.19</v>
      </c>
    </row>
    <row r="35" spans="1:19" x14ac:dyDescent="0.25">
      <c r="A35" s="4" t="s">
        <v>26</v>
      </c>
      <c r="B35" s="92">
        <v>1689200.81</v>
      </c>
      <c r="C35" s="87">
        <v>1440132.5</v>
      </c>
      <c r="D35" s="87">
        <v>7590013</v>
      </c>
      <c r="E35" s="87">
        <v>0</v>
      </c>
      <c r="F35" s="87">
        <v>111153.03</v>
      </c>
      <c r="G35" s="93">
        <v>10830499.34</v>
      </c>
      <c r="H35" s="16">
        <v>711460.2</v>
      </c>
      <c r="I35" s="17">
        <v>1397834.78</v>
      </c>
      <c r="J35" s="17">
        <v>7552816</v>
      </c>
      <c r="K35" s="17">
        <v>0</v>
      </c>
      <c r="L35" s="17">
        <v>108051.54</v>
      </c>
      <c r="M35" s="12">
        <v>9770162.5199999996</v>
      </c>
      <c r="N35" s="16">
        <v>977740.61</v>
      </c>
      <c r="O35" s="17">
        <v>42297.72</v>
      </c>
      <c r="P35" s="17">
        <v>37197</v>
      </c>
      <c r="Q35" s="17">
        <v>0</v>
      </c>
      <c r="R35" s="17">
        <v>3101.49</v>
      </c>
      <c r="S35" s="12">
        <v>1060336.82</v>
      </c>
    </row>
    <row r="36" spans="1:19" x14ac:dyDescent="0.25">
      <c r="A36" s="4" t="s">
        <v>27</v>
      </c>
      <c r="B36" s="92">
        <v>5406483.0299999993</v>
      </c>
      <c r="C36" s="87">
        <v>6022207.9899999993</v>
      </c>
      <c r="D36" s="87">
        <v>15729380.390000001</v>
      </c>
      <c r="E36" s="87">
        <v>0</v>
      </c>
      <c r="F36" s="87">
        <v>-341107.34000000008</v>
      </c>
      <c r="G36" s="93">
        <v>26816964.07</v>
      </c>
      <c r="H36" s="16">
        <v>4485887.47</v>
      </c>
      <c r="I36" s="17">
        <v>5752635.6399999997</v>
      </c>
      <c r="J36" s="17">
        <v>15711581.9</v>
      </c>
      <c r="K36" s="17">
        <v>0</v>
      </c>
      <c r="L36" s="17">
        <v>1735174.01</v>
      </c>
      <c r="M36" s="12">
        <v>27685279.02</v>
      </c>
      <c r="N36" s="16">
        <v>920595.56</v>
      </c>
      <c r="O36" s="17">
        <v>269572.34999999998</v>
      </c>
      <c r="P36" s="17">
        <v>17798.490000000002</v>
      </c>
      <c r="Q36" s="17">
        <v>0</v>
      </c>
      <c r="R36" s="17">
        <v>-2076281.35</v>
      </c>
      <c r="S36" s="12">
        <v>-868314.95</v>
      </c>
    </row>
    <row r="37" spans="1:19" x14ac:dyDescent="0.25">
      <c r="A37" s="4" t="s">
        <v>28</v>
      </c>
      <c r="B37" s="92">
        <v>2990547</v>
      </c>
      <c r="C37" s="87">
        <v>2694824</v>
      </c>
      <c r="D37" s="87">
        <v>13019343</v>
      </c>
      <c r="E37" s="87">
        <v>0</v>
      </c>
      <c r="F37" s="87">
        <v>3012207</v>
      </c>
      <c r="G37" s="93">
        <v>21716921</v>
      </c>
      <c r="H37" s="16">
        <v>1160439</v>
      </c>
      <c r="I37" s="17">
        <v>2463692</v>
      </c>
      <c r="J37" s="17">
        <v>13019343</v>
      </c>
      <c r="K37" s="17">
        <v>0</v>
      </c>
      <c r="L37" s="17">
        <v>2258161</v>
      </c>
      <c r="M37" s="12">
        <v>18901635</v>
      </c>
      <c r="N37" s="16">
        <v>1830108</v>
      </c>
      <c r="O37" s="17">
        <v>231132</v>
      </c>
      <c r="P37" s="17">
        <v>0</v>
      </c>
      <c r="Q37" s="17">
        <v>0</v>
      </c>
      <c r="R37" s="17">
        <v>754046</v>
      </c>
      <c r="S37" s="12">
        <v>2815286</v>
      </c>
    </row>
    <row r="38" spans="1:19" x14ac:dyDescent="0.25">
      <c r="A38" s="4" t="s">
        <v>29</v>
      </c>
      <c r="B38" s="92">
        <v>2486265</v>
      </c>
      <c r="C38" s="87">
        <v>1435168</v>
      </c>
      <c r="D38" s="87">
        <v>4067602</v>
      </c>
      <c r="E38" s="87">
        <v>0</v>
      </c>
      <c r="F38" s="87">
        <v>0</v>
      </c>
      <c r="G38" s="93">
        <v>7989035</v>
      </c>
      <c r="H38" s="16">
        <v>2314541</v>
      </c>
      <c r="I38" s="17">
        <v>1380548</v>
      </c>
      <c r="J38" s="17">
        <v>4067602</v>
      </c>
      <c r="K38" s="17">
        <v>0</v>
      </c>
      <c r="L38" s="17">
        <v>0</v>
      </c>
      <c r="M38" s="12">
        <v>7762691</v>
      </c>
      <c r="N38" s="16">
        <v>171724</v>
      </c>
      <c r="O38" s="17">
        <v>54620</v>
      </c>
      <c r="P38" s="17">
        <v>0</v>
      </c>
      <c r="Q38" s="17">
        <v>0</v>
      </c>
      <c r="R38" s="17">
        <v>0</v>
      </c>
      <c r="S38" s="12">
        <v>226344</v>
      </c>
    </row>
    <row r="39" spans="1:19" x14ac:dyDescent="0.25">
      <c r="A39" s="4" t="s">
        <v>30</v>
      </c>
      <c r="B39" s="92">
        <v>1385522</v>
      </c>
      <c r="C39" s="87">
        <v>1625226</v>
      </c>
      <c r="D39" s="87">
        <v>3367722</v>
      </c>
      <c r="E39" s="87">
        <v>0</v>
      </c>
      <c r="F39" s="87">
        <v>168</v>
      </c>
      <c r="G39" s="93">
        <v>6378638</v>
      </c>
      <c r="H39" s="16">
        <v>872822</v>
      </c>
      <c r="I39" s="17">
        <v>494240</v>
      </c>
      <c r="J39" s="17">
        <v>2745601</v>
      </c>
      <c r="K39" s="17">
        <v>0</v>
      </c>
      <c r="L39" s="17">
        <v>0</v>
      </c>
      <c r="M39" s="12">
        <v>4112663</v>
      </c>
      <c r="N39" s="16">
        <v>512700</v>
      </c>
      <c r="O39" s="17">
        <v>1130986</v>
      </c>
      <c r="P39" s="17">
        <v>622121</v>
      </c>
      <c r="Q39" s="17">
        <v>0</v>
      </c>
      <c r="R39" s="17">
        <v>168</v>
      </c>
      <c r="S39" s="12">
        <v>2265975</v>
      </c>
    </row>
    <row r="40" spans="1:19" x14ac:dyDescent="0.25">
      <c r="A40" s="4" t="s">
        <v>31</v>
      </c>
      <c r="B40" s="92">
        <v>0</v>
      </c>
      <c r="C40" s="87">
        <v>2611579</v>
      </c>
      <c r="D40" s="87">
        <v>13475500</v>
      </c>
      <c r="E40" s="87">
        <v>0</v>
      </c>
      <c r="F40" s="87">
        <v>13364</v>
      </c>
      <c r="G40" s="93">
        <v>16100443</v>
      </c>
      <c r="H40" s="16">
        <v>0</v>
      </c>
      <c r="I40" s="17">
        <v>2611579</v>
      </c>
      <c r="J40" s="17">
        <v>13475500</v>
      </c>
      <c r="K40" s="17">
        <v>0</v>
      </c>
      <c r="L40" s="17">
        <v>13364</v>
      </c>
      <c r="M40" s="12">
        <v>16100443</v>
      </c>
      <c r="N40" s="16">
        <v>0</v>
      </c>
      <c r="O40" s="17">
        <v>0</v>
      </c>
      <c r="P40" s="17">
        <v>0</v>
      </c>
      <c r="Q40" s="17">
        <v>0</v>
      </c>
      <c r="R40" s="17">
        <v>0</v>
      </c>
      <c r="S40" s="12">
        <v>0</v>
      </c>
    </row>
    <row r="41" spans="1:19" x14ac:dyDescent="0.25">
      <c r="A41" s="4" t="s">
        <v>32</v>
      </c>
      <c r="B41" s="92">
        <v>3949211.83</v>
      </c>
      <c r="C41" s="87">
        <v>762819.62000000011</v>
      </c>
      <c r="D41" s="87">
        <v>6677951.1699999999</v>
      </c>
      <c r="E41" s="87">
        <v>5620</v>
      </c>
      <c r="F41" s="87">
        <v>410214.44999999995</v>
      </c>
      <c r="G41" s="93">
        <v>11805817.070000002</v>
      </c>
      <c r="H41" s="16">
        <v>1968912.46</v>
      </c>
      <c r="I41" s="17">
        <v>642287.08000000007</v>
      </c>
      <c r="J41" s="17">
        <v>6501382.1699999999</v>
      </c>
      <c r="K41" s="17">
        <v>5620</v>
      </c>
      <c r="L41" s="17">
        <v>159672.70999999996</v>
      </c>
      <c r="M41" s="12">
        <v>9277874.4200000018</v>
      </c>
      <c r="N41" s="16">
        <v>1980299.37</v>
      </c>
      <c r="O41" s="17">
        <v>120532.54000000001</v>
      </c>
      <c r="P41" s="17">
        <v>176569</v>
      </c>
      <c r="Q41" s="17">
        <v>0</v>
      </c>
      <c r="R41" s="17">
        <v>250541.74</v>
      </c>
      <c r="S41" s="12">
        <v>2527942.6500000004</v>
      </c>
    </row>
    <row r="42" spans="1:19" x14ac:dyDescent="0.25">
      <c r="A42" s="4" t="s">
        <v>33</v>
      </c>
      <c r="B42" s="92">
        <v>1889496.7780640505</v>
      </c>
      <c r="C42" s="87">
        <v>2627913.934461832</v>
      </c>
      <c r="D42" s="87">
        <v>14990954.567804631</v>
      </c>
      <c r="E42" s="87">
        <v>0</v>
      </c>
      <c r="F42" s="87">
        <v>50120.383837017267</v>
      </c>
      <c r="G42" s="93">
        <v>19558485.664167531</v>
      </c>
      <c r="H42" s="16">
        <v>1889496.7780640505</v>
      </c>
      <c r="I42" s="17">
        <v>2627913.934461832</v>
      </c>
      <c r="J42" s="17">
        <v>14990954.567804631</v>
      </c>
      <c r="K42" s="17">
        <v>0</v>
      </c>
      <c r="L42" s="17">
        <v>50120.383837017267</v>
      </c>
      <c r="M42" s="12">
        <v>19558485.664167531</v>
      </c>
      <c r="N42" s="16">
        <v>0</v>
      </c>
      <c r="O42" s="17">
        <v>0</v>
      </c>
      <c r="P42" s="17">
        <v>0</v>
      </c>
      <c r="Q42" s="17">
        <v>0</v>
      </c>
      <c r="R42" s="17">
        <v>0</v>
      </c>
      <c r="S42" s="12">
        <v>0</v>
      </c>
    </row>
    <row r="43" spans="1:19" x14ac:dyDescent="0.25">
      <c r="A43" s="4" t="s">
        <v>34</v>
      </c>
      <c r="B43" s="92">
        <v>2037502</v>
      </c>
      <c r="C43" s="87">
        <v>986181</v>
      </c>
      <c r="D43" s="87">
        <v>3047788</v>
      </c>
      <c r="E43" s="87">
        <v>0</v>
      </c>
      <c r="F43" s="87">
        <v>15321</v>
      </c>
      <c r="G43" s="93">
        <v>6086792</v>
      </c>
      <c r="H43" s="16">
        <v>1175598</v>
      </c>
      <c r="I43" s="17">
        <v>391112</v>
      </c>
      <c r="J43" s="17">
        <v>3047788</v>
      </c>
      <c r="K43" s="17">
        <v>0</v>
      </c>
      <c r="L43" s="17">
        <v>-1246</v>
      </c>
      <c r="M43" s="12">
        <v>4613252</v>
      </c>
      <c r="N43" s="16">
        <v>861904</v>
      </c>
      <c r="O43" s="17">
        <v>595069</v>
      </c>
      <c r="P43" s="17">
        <v>0</v>
      </c>
      <c r="Q43" s="17">
        <v>0</v>
      </c>
      <c r="R43" s="17">
        <v>16567</v>
      </c>
      <c r="S43" s="12">
        <v>1473540</v>
      </c>
    </row>
    <row r="44" spans="1:19" x14ac:dyDescent="0.25">
      <c r="A44" s="4" t="s">
        <v>35</v>
      </c>
      <c r="B44" s="92">
        <v>2499293</v>
      </c>
      <c r="C44" s="87">
        <v>14638328</v>
      </c>
      <c r="D44" s="87">
        <v>5901346</v>
      </c>
      <c r="E44" s="87">
        <v>0</v>
      </c>
      <c r="F44" s="87">
        <v>0</v>
      </c>
      <c r="G44" s="93">
        <v>23038967</v>
      </c>
      <c r="H44" s="16">
        <v>2499293</v>
      </c>
      <c r="I44" s="17">
        <v>14638328</v>
      </c>
      <c r="J44" s="17">
        <v>5901346</v>
      </c>
      <c r="K44" s="17">
        <v>0</v>
      </c>
      <c r="L44" s="17">
        <v>0</v>
      </c>
      <c r="M44" s="12">
        <v>23038967</v>
      </c>
      <c r="N44" s="16">
        <v>0</v>
      </c>
      <c r="O44" s="17">
        <v>0</v>
      </c>
      <c r="P44" s="17">
        <v>0</v>
      </c>
      <c r="Q44" s="17">
        <v>0</v>
      </c>
      <c r="R44" s="17">
        <v>0</v>
      </c>
      <c r="S44" s="12">
        <v>0</v>
      </c>
    </row>
    <row r="45" spans="1:19" x14ac:dyDescent="0.25">
      <c r="A45" s="4" t="s">
        <v>36</v>
      </c>
      <c r="B45" s="92">
        <v>1644276</v>
      </c>
      <c r="C45" s="87">
        <v>921787</v>
      </c>
      <c r="D45" s="87">
        <v>4471645.51</v>
      </c>
      <c r="E45" s="87">
        <v>0</v>
      </c>
      <c r="F45" s="87">
        <v>0</v>
      </c>
      <c r="G45" s="93">
        <v>7037708.5099999998</v>
      </c>
      <c r="H45" s="16">
        <v>1178781</v>
      </c>
      <c r="I45" s="17">
        <v>648954</v>
      </c>
      <c r="J45" s="17">
        <v>4467641.7699999996</v>
      </c>
      <c r="K45" s="17">
        <v>0</v>
      </c>
      <c r="L45" s="17">
        <v>0</v>
      </c>
      <c r="M45" s="12">
        <v>6295376.7699999996</v>
      </c>
      <c r="N45" s="16">
        <v>465495</v>
      </c>
      <c r="O45" s="17">
        <v>272833</v>
      </c>
      <c r="P45" s="17">
        <v>4003.74</v>
      </c>
      <c r="Q45" s="17">
        <v>0</v>
      </c>
      <c r="R45" s="17">
        <v>0</v>
      </c>
      <c r="S45" s="12">
        <v>742331.74</v>
      </c>
    </row>
    <row r="46" spans="1:19" x14ac:dyDescent="0.25">
      <c r="A46" s="4" t="s">
        <v>37</v>
      </c>
      <c r="B46" s="92">
        <v>3578209.5820488958</v>
      </c>
      <c r="C46" s="87">
        <v>2362059.3613928021</v>
      </c>
      <c r="D46" s="87">
        <v>13333741.742880417</v>
      </c>
      <c r="E46" s="87">
        <v>0</v>
      </c>
      <c r="F46" s="87">
        <v>0</v>
      </c>
      <c r="G46" s="93">
        <v>19274010.686322115</v>
      </c>
      <c r="H46" s="16">
        <v>2094458.9842230931</v>
      </c>
      <c r="I46" s="17">
        <v>1834424.2506125043</v>
      </c>
      <c r="J46" s="17">
        <v>13299703.438707184</v>
      </c>
      <c r="K46" s="17">
        <v>0</v>
      </c>
      <c r="L46" s="17">
        <v>0</v>
      </c>
      <c r="M46" s="12">
        <v>17228586.673542783</v>
      </c>
      <c r="N46" s="16">
        <v>1483750.5978258029</v>
      </c>
      <c r="O46" s="17">
        <v>527635.11078029766</v>
      </c>
      <c r="P46" s="17">
        <v>34038.304173233664</v>
      </c>
      <c r="Q46" s="17">
        <v>0</v>
      </c>
      <c r="R46" s="17">
        <v>0</v>
      </c>
      <c r="S46" s="12">
        <v>2045424.0127793343</v>
      </c>
    </row>
    <row r="47" spans="1:19" x14ac:dyDescent="0.25">
      <c r="A47" s="4" t="s">
        <v>38</v>
      </c>
      <c r="B47" s="92">
        <v>3835954.67</v>
      </c>
      <c r="C47" s="87">
        <v>1054286.9100000001</v>
      </c>
      <c r="D47" s="87">
        <v>6989509.2000000002</v>
      </c>
      <c r="E47" s="87">
        <v>0</v>
      </c>
      <c r="F47" s="87">
        <v>0</v>
      </c>
      <c r="G47" s="93">
        <v>11879750.780000001</v>
      </c>
      <c r="H47" s="16">
        <v>1363072.57</v>
      </c>
      <c r="I47" s="17">
        <v>577312.38</v>
      </c>
      <c r="J47" s="17">
        <v>6989509.2000000002</v>
      </c>
      <c r="K47" s="17">
        <v>0</v>
      </c>
      <c r="L47" s="17">
        <v>0</v>
      </c>
      <c r="M47" s="12">
        <v>8929894.1500000004</v>
      </c>
      <c r="N47" s="16">
        <v>2472882.1</v>
      </c>
      <c r="O47" s="17">
        <v>476974.53</v>
      </c>
      <c r="P47" s="17">
        <v>0</v>
      </c>
      <c r="Q47" s="17">
        <v>0</v>
      </c>
      <c r="R47" s="17">
        <v>0</v>
      </c>
      <c r="S47" s="12">
        <v>2949856.63</v>
      </c>
    </row>
    <row r="48" spans="1:19" x14ac:dyDescent="0.25">
      <c r="A48" s="4" t="s">
        <v>39</v>
      </c>
      <c r="B48" s="92">
        <v>2471627.3909999998</v>
      </c>
      <c r="C48" s="87">
        <v>1800281.4619999998</v>
      </c>
      <c r="D48" s="87">
        <v>7993395</v>
      </c>
      <c r="E48" s="87">
        <v>0</v>
      </c>
      <c r="F48" s="87">
        <v>114395.639</v>
      </c>
      <c r="G48" s="93">
        <v>12379699.492000002</v>
      </c>
      <c r="H48" s="16">
        <v>1479362.699</v>
      </c>
      <c r="I48" s="17">
        <v>1497253.8159999999</v>
      </c>
      <c r="J48" s="17">
        <v>7993395</v>
      </c>
      <c r="K48" s="17">
        <v>0</v>
      </c>
      <c r="L48" s="17">
        <v>17001.38</v>
      </c>
      <c r="M48" s="12">
        <v>10987012.895000001</v>
      </c>
      <c r="N48" s="16">
        <v>992264.69200000004</v>
      </c>
      <c r="O48" s="17">
        <v>303027.64599999995</v>
      </c>
      <c r="P48" s="17">
        <v>0</v>
      </c>
      <c r="Q48" s="17">
        <v>0</v>
      </c>
      <c r="R48" s="17">
        <v>97394.258999999991</v>
      </c>
      <c r="S48" s="12">
        <v>1392686.5970000001</v>
      </c>
    </row>
    <row r="49" spans="1:19" x14ac:dyDescent="0.25">
      <c r="A49" s="4" t="s">
        <v>40</v>
      </c>
      <c r="B49" s="92">
        <v>4215017.1975355474</v>
      </c>
      <c r="C49" s="87">
        <v>2671968.5579094253</v>
      </c>
      <c r="D49" s="87">
        <v>7699948.700000002</v>
      </c>
      <c r="E49" s="87">
        <v>0</v>
      </c>
      <c r="F49" s="87">
        <v>565569.59636099311</v>
      </c>
      <c r="G49" s="93">
        <v>15152504.051805967</v>
      </c>
      <c r="H49" s="16">
        <v>2876822.4807730811</v>
      </c>
      <c r="I49" s="17">
        <v>1931598.1608491647</v>
      </c>
      <c r="J49" s="17">
        <v>7699948.700000002</v>
      </c>
      <c r="K49" s="17">
        <v>0</v>
      </c>
      <c r="L49" s="17">
        <v>234365.09763101011</v>
      </c>
      <c r="M49" s="12">
        <v>12742734.439253258</v>
      </c>
      <c r="N49" s="16">
        <v>1338194.7167624666</v>
      </c>
      <c r="O49" s="17">
        <v>740370.39706026041</v>
      </c>
      <c r="P49" s="17">
        <v>0</v>
      </c>
      <c r="Q49" s="17">
        <v>0</v>
      </c>
      <c r="R49" s="17">
        <v>331204.49872998294</v>
      </c>
      <c r="S49" s="12">
        <v>2409769.6125527099</v>
      </c>
    </row>
    <row r="50" spans="1:19" x14ac:dyDescent="0.25">
      <c r="A50" s="4" t="s">
        <v>41</v>
      </c>
      <c r="B50" s="92">
        <v>1476390</v>
      </c>
      <c r="C50" s="87">
        <v>590762</v>
      </c>
      <c r="D50" s="87">
        <v>2040580</v>
      </c>
      <c r="E50" s="87">
        <v>0</v>
      </c>
      <c r="F50" s="87">
        <v>64663</v>
      </c>
      <c r="G50" s="93">
        <v>4172395</v>
      </c>
      <c r="H50" s="16">
        <v>913653</v>
      </c>
      <c r="I50" s="17">
        <v>418815</v>
      </c>
      <c r="J50" s="17">
        <v>2033018</v>
      </c>
      <c r="K50" s="17">
        <v>0</v>
      </c>
      <c r="L50" s="17">
        <v>61950</v>
      </c>
      <c r="M50" s="12">
        <v>3427436</v>
      </c>
      <c r="N50" s="16">
        <v>562737</v>
      </c>
      <c r="O50" s="17">
        <v>171947</v>
      </c>
      <c r="P50" s="17">
        <v>7562</v>
      </c>
      <c r="Q50" s="17">
        <v>0</v>
      </c>
      <c r="R50" s="17">
        <v>2713</v>
      </c>
      <c r="S50" s="12">
        <v>744959</v>
      </c>
    </row>
    <row r="51" spans="1:19" x14ac:dyDescent="0.25">
      <c r="A51" s="4" t="s">
        <v>42</v>
      </c>
      <c r="B51" s="92">
        <v>1770015</v>
      </c>
      <c r="C51" s="87">
        <v>2662869</v>
      </c>
      <c r="D51" s="87">
        <v>4029984</v>
      </c>
      <c r="E51" s="87">
        <v>0</v>
      </c>
      <c r="F51" s="87">
        <v>0</v>
      </c>
      <c r="G51" s="93">
        <v>8462868</v>
      </c>
      <c r="H51" s="16">
        <v>1566817</v>
      </c>
      <c r="I51" s="17">
        <v>2662486</v>
      </c>
      <c r="J51" s="17">
        <v>4029984</v>
      </c>
      <c r="K51" s="17">
        <v>0</v>
      </c>
      <c r="L51" s="17">
        <v>0</v>
      </c>
      <c r="M51" s="12">
        <v>8259287</v>
      </c>
      <c r="N51" s="16">
        <v>203198</v>
      </c>
      <c r="O51" s="17">
        <v>383</v>
      </c>
      <c r="P51" s="17">
        <v>0</v>
      </c>
      <c r="Q51" s="17">
        <v>0</v>
      </c>
      <c r="R51" s="17">
        <v>0</v>
      </c>
      <c r="S51" s="12">
        <v>203581</v>
      </c>
    </row>
    <row r="52" spans="1:19" x14ac:dyDescent="0.25">
      <c r="A52" s="4" t="s">
        <v>43</v>
      </c>
      <c r="B52" s="92">
        <v>48277.351268519837</v>
      </c>
      <c r="C52" s="87">
        <v>404920.98</v>
      </c>
      <c r="D52" s="87">
        <v>3670065</v>
      </c>
      <c r="E52" s="87">
        <v>0</v>
      </c>
      <c r="F52" s="87">
        <v>0</v>
      </c>
      <c r="G52" s="93">
        <v>4123263.3312685196</v>
      </c>
      <c r="H52" s="16">
        <v>48277.351268519837</v>
      </c>
      <c r="I52" s="17">
        <v>404920.98</v>
      </c>
      <c r="J52" s="17">
        <v>3670065</v>
      </c>
      <c r="K52" s="17">
        <v>0</v>
      </c>
      <c r="L52" s="17">
        <v>0</v>
      </c>
      <c r="M52" s="12">
        <v>4123263.3312685196</v>
      </c>
      <c r="N52" s="16">
        <v>0</v>
      </c>
      <c r="O52" s="17">
        <v>0</v>
      </c>
      <c r="P52" s="17">
        <v>0</v>
      </c>
      <c r="Q52" s="17">
        <v>0</v>
      </c>
      <c r="R52" s="17">
        <v>0</v>
      </c>
      <c r="S52" s="12">
        <v>0</v>
      </c>
    </row>
    <row r="53" spans="1:19" x14ac:dyDescent="0.25">
      <c r="A53" s="4" t="s">
        <v>44</v>
      </c>
      <c r="B53" s="92">
        <v>7538000</v>
      </c>
      <c r="C53" s="87">
        <v>34404000</v>
      </c>
      <c r="D53" s="87">
        <v>34677000</v>
      </c>
      <c r="E53" s="87">
        <v>0</v>
      </c>
      <c r="F53" s="87">
        <v>592000</v>
      </c>
      <c r="G53" s="93">
        <v>77211000</v>
      </c>
      <c r="H53" s="16">
        <v>7538000</v>
      </c>
      <c r="I53" s="17">
        <v>34404000</v>
      </c>
      <c r="J53" s="17">
        <v>34677000</v>
      </c>
      <c r="K53" s="17">
        <v>0</v>
      </c>
      <c r="L53" s="17">
        <v>592000</v>
      </c>
      <c r="M53" s="12">
        <v>77211000</v>
      </c>
      <c r="N53" s="16">
        <v>0</v>
      </c>
      <c r="O53" s="17">
        <v>0</v>
      </c>
      <c r="P53" s="17">
        <v>0</v>
      </c>
      <c r="Q53" s="17">
        <v>0</v>
      </c>
      <c r="R53" s="17">
        <v>0</v>
      </c>
      <c r="S53" s="12">
        <v>0</v>
      </c>
    </row>
    <row r="54" spans="1:19" x14ac:dyDescent="0.25">
      <c r="A54" s="4" t="s">
        <v>264</v>
      </c>
      <c r="B54" s="92">
        <v>3963408.9400000004</v>
      </c>
      <c r="C54" s="87">
        <v>2432932.7400000002</v>
      </c>
      <c r="D54" s="87">
        <v>10503000</v>
      </c>
      <c r="E54" s="87">
        <v>0</v>
      </c>
      <c r="F54" s="87">
        <v>117952.44</v>
      </c>
      <c r="G54" s="93">
        <v>17017294.120000001</v>
      </c>
      <c r="H54" s="16">
        <v>3567421.1500000004</v>
      </c>
      <c r="I54" s="17">
        <v>2432932.7400000002</v>
      </c>
      <c r="J54" s="17">
        <v>10503000</v>
      </c>
      <c r="K54" s="17">
        <v>0</v>
      </c>
      <c r="L54" s="17">
        <v>117952.44</v>
      </c>
      <c r="M54" s="12">
        <v>16621306.33</v>
      </c>
      <c r="N54" s="16">
        <v>395987.79</v>
      </c>
      <c r="O54" s="17">
        <v>0</v>
      </c>
      <c r="P54" s="17">
        <v>0</v>
      </c>
      <c r="Q54" s="17">
        <v>0</v>
      </c>
      <c r="R54" s="17">
        <v>0</v>
      </c>
      <c r="S54" s="12">
        <v>395987.79</v>
      </c>
    </row>
    <row r="55" spans="1:19" x14ac:dyDescent="0.25">
      <c r="A55" s="4" t="s">
        <v>45</v>
      </c>
      <c r="B55" s="92">
        <v>3057782</v>
      </c>
      <c r="C55" s="87">
        <v>2158030.229199999</v>
      </c>
      <c r="D55" s="87">
        <v>7398045.96</v>
      </c>
      <c r="E55" s="87">
        <v>0</v>
      </c>
      <c r="F55" s="87">
        <v>10020</v>
      </c>
      <c r="G55" s="93">
        <v>12623878.189199999</v>
      </c>
      <c r="H55" s="16">
        <v>3057782</v>
      </c>
      <c r="I55" s="17">
        <v>2158030.229199999</v>
      </c>
      <c r="J55" s="17">
        <v>7398045.96</v>
      </c>
      <c r="K55" s="17">
        <v>0</v>
      </c>
      <c r="L55" s="17">
        <v>10020</v>
      </c>
      <c r="M55" s="12">
        <v>12623878.189199999</v>
      </c>
      <c r="N55" s="16">
        <v>0</v>
      </c>
      <c r="O55" s="17">
        <v>0</v>
      </c>
      <c r="P55" s="17">
        <v>0</v>
      </c>
      <c r="Q55" s="17">
        <v>0</v>
      </c>
      <c r="R55" s="17">
        <v>0</v>
      </c>
      <c r="S55" s="12">
        <v>0</v>
      </c>
    </row>
    <row r="56" spans="1:19" x14ac:dyDescent="0.25">
      <c r="A56" s="4" t="s">
        <v>46</v>
      </c>
      <c r="B56" s="92">
        <v>3572130.84</v>
      </c>
      <c r="C56" s="87">
        <v>2530785.92</v>
      </c>
      <c r="D56" s="87">
        <v>1363900.74</v>
      </c>
      <c r="E56" s="87">
        <v>0</v>
      </c>
      <c r="F56" s="87">
        <v>0</v>
      </c>
      <c r="G56" s="93">
        <v>7466817.5</v>
      </c>
      <c r="H56" s="16">
        <v>2427408.7000000002</v>
      </c>
      <c r="I56" s="17">
        <v>1641669.43</v>
      </c>
      <c r="J56" s="17">
        <v>1350408.27</v>
      </c>
      <c r="K56" s="17">
        <v>0</v>
      </c>
      <c r="L56" s="17">
        <v>0</v>
      </c>
      <c r="M56" s="12">
        <v>5419486.4000000004</v>
      </c>
      <c r="N56" s="16">
        <v>1144722.1399999999</v>
      </c>
      <c r="O56" s="17">
        <v>889116.49</v>
      </c>
      <c r="P56" s="17">
        <v>13492.47</v>
      </c>
      <c r="Q56" s="17">
        <v>0</v>
      </c>
      <c r="R56" s="17">
        <v>0</v>
      </c>
      <c r="S56" s="12">
        <v>2047331.0999999999</v>
      </c>
    </row>
    <row r="57" spans="1:19" x14ac:dyDescent="0.25">
      <c r="A57" s="4" t="s">
        <v>47</v>
      </c>
      <c r="B57" s="92">
        <v>1223631</v>
      </c>
      <c r="C57" s="87">
        <v>3200084</v>
      </c>
      <c r="D57" s="87">
        <v>3564952</v>
      </c>
      <c r="E57" s="87">
        <v>0</v>
      </c>
      <c r="F57" s="87">
        <v>0</v>
      </c>
      <c r="G57" s="93">
        <v>7988667</v>
      </c>
      <c r="H57" s="16">
        <v>1223631</v>
      </c>
      <c r="I57" s="17">
        <v>3200084</v>
      </c>
      <c r="J57" s="17">
        <v>3564952</v>
      </c>
      <c r="K57" s="17">
        <v>0</v>
      </c>
      <c r="L57" s="17">
        <v>0</v>
      </c>
      <c r="M57" s="12">
        <v>7988667</v>
      </c>
      <c r="N57" s="16">
        <v>0</v>
      </c>
      <c r="O57" s="17">
        <v>0</v>
      </c>
      <c r="P57" s="17">
        <v>0</v>
      </c>
      <c r="Q57" s="17">
        <v>0</v>
      </c>
      <c r="R57" s="17">
        <v>0</v>
      </c>
      <c r="S57" s="12">
        <v>0</v>
      </c>
    </row>
    <row r="58" spans="1:19" x14ac:dyDescent="0.25">
      <c r="A58" s="4" t="s">
        <v>48</v>
      </c>
      <c r="B58" s="92">
        <v>390219</v>
      </c>
      <c r="C58" s="87">
        <v>891237</v>
      </c>
      <c r="D58" s="87">
        <v>5770106</v>
      </c>
      <c r="E58" s="87">
        <v>0</v>
      </c>
      <c r="F58" s="87">
        <v>133399</v>
      </c>
      <c r="G58" s="93">
        <v>7184961</v>
      </c>
      <c r="H58" s="16">
        <v>390219</v>
      </c>
      <c r="I58" s="17">
        <v>891237</v>
      </c>
      <c r="J58" s="17">
        <v>5770106</v>
      </c>
      <c r="K58" s="17">
        <v>0</v>
      </c>
      <c r="L58" s="17">
        <v>133399</v>
      </c>
      <c r="M58" s="12">
        <v>7184961</v>
      </c>
      <c r="N58" s="16">
        <v>0</v>
      </c>
      <c r="O58" s="17">
        <v>0</v>
      </c>
      <c r="P58" s="17">
        <v>0</v>
      </c>
      <c r="Q58" s="17">
        <v>0</v>
      </c>
      <c r="R58" s="17">
        <v>0</v>
      </c>
      <c r="S58" s="12">
        <v>0</v>
      </c>
    </row>
    <row r="59" spans="1:19" x14ac:dyDescent="0.25">
      <c r="A59" s="4" t="s">
        <v>49</v>
      </c>
      <c r="B59" s="92">
        <v>3645259.5365000013</v>
      </c>
      <c r="C59" s="87">
        <v>3206062.469</v>
      </c>
      <c r="D59" s="87">
        <v>5480941.764638532</v>
      </c>
      <c r="E59" s="87">
        <v>0</v>
      </c>
      <c r="F59" s="87">
        <v>70559.398000000045</v>
      </c>
      <c r="G59" s="93">
        <v>12402823.168138534</v>
      </c>
      <c r="H59" s="16">
        <v>2135641.6900000018</v>
      </c>
      <c r="I59" s="17">
        <v>2223400.3199999998</v>
      </c>
      <c r="J59" s="17">
        <v>5480941.764638532</v>
      </c>
      <c r="K59" s="17">
        <v>0</v>
      </c>
      <c r="L59" s="17">
        <v>16256.56</v>
      </c>
      <c r="M59" s="12">
        <v>9856240.3346385341</v>
      </c>
      <c r="N59" s="16">
        <v>1509617.8464999998</v>
      </c>
      <c r="O59" s="17">
        <v>982662.14900000021</v>
      </c>
      <c r="P59" s="17">
        <v>0</v>
      </c>
      <c r="Q59" s="17">
        <v>0</v>
      </c>
      <c r="R59" s="17">
        <v>54302.838000000047</v>
      </c>
      <c r="S59" s="12">
        <v>2546582.8335000002</v>
      </c>
    </row>
    <row r="60" spans="1:19" x14ac:dyDescent="0.25">
      <c r="A60" s="4" t="s">
        <v>50</v>
      </c>
      <c r="B60" s="92">
        <v>2517611.62</v>
      </c>
      <c r="C60" s="87">
        <v>1503388.9900000002</v>
      </c>
      <c r="D60" s="87">
        <v>5181639.53</v>
      </c>
      <c r="E60" s="87">
        <v>0</v>
      </c>
      <c r="F60" s="87">
        <v>2490</v>
      </c>
      <c r="G60" s="93">
        <v>9205130.1400000006</v>
      </c>
      <c r="H60" s="16">
        <v>1321962.3599999999</v>
      </c>
      <c r="I60" s="17">
        <v>1410406.9200000002</v>
      </c>
      <c r="J60" s="17">
        <v>5181639.53</v>
      </c>
      <c r="K60" s="17">
        <v>0</v>
      </c>
      <c r="L60" s="17">
        <v>0</v>
      </c>
      <c r="M60" s="12">
        <v>7914008.8100000005</v>
      </c>
      <c r="N60" s="16">
        <v>1195649.26</v>
      </c>
      <c r="O60" s="17">
        <v>92982.07</v>
      </c>
      <c r="P60" s="17">
        <v>0</v>
      </c>
      <c r="Q60" s="17">
        <v>0</v>
      </c>
      <c r="R60" s="17">
        <v>2490</v>
      </c>
      <c r="S60" s="12">
        <v>1291121.33</v>
      </c>
    </row>
    <row r="61" spans="1:19" x14ac:dyDescent="0.25">
      <c r="A61" s="4" t="s">
        <v>51</v>
      </c>
      <c r="B61" s="92">
        <v>2201226.61</v>
      </c>
      <c r="C61" s="87">
        <v>1402786.73</v>
      </c>
      <c r="D61" s="87">
        <v>5898441.5800000001</v>
      </c>
      <c r="E61" s="87">
        <v>0</v>
      </c>
      <c r="F61" s="87">
        <v>66823.95</v>
      </c>
      <c r="G61" s="93">
        <v>9569278.870000001</v>
      </c>
      <c r="H61" s="16">
        <v>561978.82999999996</v>
      </c>
      <c r="I61" s="17">
        <v>822934.72</v>
      </c>
      <c r="J61" s="17">
        <v>5525765.29</v>
      </c>
      <c r="K61" s="17">
        <v>0</v>
      </c>
      <c r="L61" s="17">
        <v>0</v>
      </c>
      <c r="M61" s="12">
        <v>6910678.8399999999</v>
      </c>
      <c r="N61" s="16">
        <v>1639247.78</v>
      </c>
      <c r="O61" s="17">
        <v>579852.01</v>
      </c>
      <c r="P61" s="17">
        <v>372676.29</v>
      </c>
      <c r="Q61" s="17">
        <v>0</v>
      </c>
      <c r="R61" s="17">
        <v>66823.95</v>
      </c>
      <c r="S61" s="12">
        <v>2658600.0300000003</v>
      </c>
    </row>
    <row r="62" spans="1:19" x14ac:dyDescent="0.25">
      <c r="A62" s="4" t="s">
        <v>52</v>
      </c>
      <c r="B62" s="92">
        <v>411859.99</v>
      </c>
      <c r="C62" s="87">
        <v>13427349.35</v>
      </c>
      <c r="D62" s="87">
        <v>10121621</v>
      </c>
      <c r="E62" s="87">
        <v>0</v>
      </c>
      <c r="F62" s="87">
        <v>0</v>
      </c>
      <c r="G62" s="93">
        <v>23960830.34</v>
      </c>
      <c r="H62" s="16">
        <v>411859.99</v>
      </c>
      <c r="I62" s="17">
        <v>13427349.35</v>
      </c>
      <c r="J62" s="17">
        <v>10121621</v>
      </c>
      <c r="K62" s="17">
        <v>0</v>
      </c>
      <c r="L62" s="17">
        <v>0</v>
      </c>
      <c r="M62" s="12">
        <v>23960830.34</v>
      </c>
      <c r="N62" s="16">
        <v>0</v>
      </c>
      <c r="O62" s="17">
        <v>0</v>
      </c>
      <c r="P62" s="17">
        <v>0</v>
      </c>
      <c r="Q62" s="17">
        <v>0</v>
      </c>
      <c r="R62" s="17">
        <v>0</v>
      </c>
      <c r="S62" s="12">
        <v>0</v>
      </c>
    </row>
    <row r="63" spans="1:19" x14ac:dyDescent="0.25">
      <c r="A63" s="4" t="s">
        <v>53</v>
      </c>
      <c r="B63" s="92">
        <v>2090462</v>
      </c>
      <c r="C63" s="87">
        <v>1590412</v>
      </c>
      <c r="D63" s="87">
        <v>3932359</v>
      </c>
      <c r="E63" s="87">
        <v>0</v>
      </c>
      <c r="F63" s="87">
        <v>0</v>
      </c>
      <c r="G63" s="93">
        <v>7613233</v>
      </c>
      <c r="H63" s="16">
        <v>1146225</v>
      </c>
      <c r="I63" s="17">
        <v>1321658</v>
      </c>
      <c r="J63" s="17">
        <v>3932359</v>
      </c>
      <c r="K63" s="17">
        <v>0</v>
      </c>
      <c r="L63" s="17">
        <v>0</v>
      </c>
      <c r="M63" s="12">
        <v>6400242</v>
      </c>
      <c r="N63" s="16">
        <v>944237</v>
      </c>
      <c r="O63" s="17">
        <v>268754</v>
      </c>
      <c r="P63" s="17">
        <v>0</v>
      </c>
      <c r="Q63" s="17">
        <v>0</v>
      </c>
      <c r="R63" s="17">
        <v>0</v>
      </c>
      <c r="S63" s="12">
        <v>1212991</v>
      </c>
    </row>
    <row r="64" spans="1:19" x14ac:dyDescent="0.25">
      <c r="A64" s="4" t="s">
        <v>54</v>
      </c>
      <c r="B64" s="92">
        <v>2701017</v>
      </c>
      <c r="C64" s="87">
        <v>3085823</v>
      </c>
      <c r="D64" s="87">
        <v>10425294</v>
      </c>
      <c r="E64" s="87">
        <v>0</v>
      </c>
      <c r="F64" s="87">
        <v>0</v>
      </c>
      <c r="G64" s="93">
        <v>16212134</v>
      </c>
      <c r="H64" s="16">
        <v>1922718</v>
      </c>
      <c r="I64" s="17">
        <v>3010747</v>
      </c>
      <c r="J64" s="17">
        <v>10425294</v>
      </c>
      <c r="K64" s="17">
        <v>0</v>
      </c>
      <c r="L64" s="17">
        <v>0</v>
      </c>
      <c r="M64" s="12">
        <v>15358759</v>
      </c>
      <c r="N64" s="16">
        <v>778299</v>
      </c>
      <c r="O64" s="17">
        <v>75076</v>
      </c>
      <c r="P64" s="17">
        <v>0</v>
      </c>
      <c r="Q64" s="17">
        <v>0</v>
      </c>
      <c r="R64" s="17">
        <v>0</v>
      </c>
      <c r="S64" s="12">
        <v>853375</v>
      </c>
    </row>
    <row r="65" spans="1:19" x14ac:dyDescent="0.25">
      <c r="A65" s="4" t="s">
        <v>55</v>
      </c>
      <c r="B65" s="92">
        <v>2489557</v>
      </c>
      <c r="C65" s="87">
        <v>1038818</v>
      </c>
      <c r="D65" s="87">
        <v>4351383</v>
      </c>
      <c r="E65" s="87">
        <v>78515</v>
      </c>
      <c r="F65" s="87">
        <v>0</v>
      </c>
      <c r="G65" s="93">
        <v>7958273</v>
      </c>
      <c r="H65" s="16">
        <v>1110194</v>
      </c>
      <c r="I65" s="17">
        <v>937175</v>
      </c>
      <c r="J65" s="17">
        <v>4340437</v>
      </c>
      <c r="K65" s="17">
        <v>78515</v>
      </c>
      <c r="L65" s="17">
        <v>0</v>
      </c>
      <c r="M65" s="12">
        <v>6466321</v>
      </c>
      <c r="N65" s="16">
        <v>1379363</v>
      </c>
      <c r="O65" s="17">
        <v>101643</v>
      </c>
      <c r="P65" s="17">
        <v>10946</v>
      </c>
      <c r="Q65" s="17">
        <v>0</v>
      </c>
      <c r="R65" s="17">
        <v>0</v>
      </c>
      <c r="S65" s="12">
        <v>1491952</v>
      </c>
    </row>
    <row r="66" spans="1:19" x14ac:dyDescent="0.25">
      <c r="A66" s="4" t="s">
        <v>56</v>
      </c>
      <c r="B66" s="92">
        <v>3024000</v>
      </c>
      <c r="C66" s="87">
        <v>880000</v>
      </c>
      <c r="D66" s="87">
        <v>2829000</v>
      </c>
      <c r="E66" s="87">
        <v>0</v>
      </c>
      <c r="F66" s="87">
        <v>130000</v>
      </c>
      <c r="G66" s="93">
        <v>6863000</v>
      </c>
      <c r="H66" s="16">
        <v>3024000</v>
      </c>
      <c r="I66" s="17">
        <v>880000</v>
      </c>
      <c r="J66" s="17">
        <v>2829000</v>
      </c>
      <c r="K66" s="17">
        <v>0</v>
      </c>
      <c r="L66" s="17">
        <v>130000</v>
      </c>
      <c r="M66" s="12">
        <v>6863000</v>
      </c>
      <c r="N66" s="16">
        <v>0</v>
      </c>
      <c r="O66" s="17">
        <v>0</v>
      </c>
      <c r="P66" s="17">
        <v>0</v>
      </c>
      <c r="Q66" s="17">
        <v>0</v>
      </c>
      <c r="R66" s="17">
        <v>0</v>
      </c>
      <c r="S66" s="12">
        <v>0</v>
      </c>
    </row>
    <row r="67" spans="1:19" x14ac:dyDescent="0.25">
      <c r="A67" s="4" t="s">
        <v>57</v>
      </c>
      <c r="B67" s="92">
        <v>2571035.79</v>
      </c>
      <c r="C67" s="87">
        <v>1710860.59</v>
      </c>
      <c r="D67" s="87">
        <v>7418121.7800000003</v>
      </c>
      <c r="E67" s="87">
        <v>0</v>
      </c>
      <c r="F67" s="87">
        <v>157963.47</v>
      </c>
      <c r="G67" s="93">
        <v>11857981.629999999</v>
      </c>
      <c r="H67" s="16">
        <v>2321322.2799999998</v>
      </c>
      <c r="I67" s="17">
        <v>1640661.03</v>
      </c>
      <c r="J67" s="17">
        <v>7345535.79</v>
      </c>
      <c r="K67" s="17">
        <v>0</v>
      </c>
      <c r="L67" s="17">
        <v>149959.35</v>
      </c>
      <c r="M67" s="12">
        <v>11457478.449999999</v>
      </c>
      <c r="N67" s="16">
        <v>249713.51</v>
      </c>
      <c r="O67" s="17">
        <v>70199.56</v>
      </c>
      <c r="P67" s="17">
        <v>72585.990000000005</v>
      </c>
      <c r="Q67" s="17">
        <v>0</v>
      </c>
      <c r="R67" s="17">
        <v>8004.12</v>
      </c>
      <c r="S67" s="12">
        <v>400503.18</v>
      </c>
    </row>
    <row r="68" spans="1:19" x14ac:dyDescent="0.25">
      <c r="A68" s="4" t="s">
        <v>58</v>
      </c>
      <c r="B68" s="92">
        <v>4059542</v>
      </c>
      <c r="C68" s="87">
        <v>6673755</v>
      </c>
      <c r="D68" s="87">
        <v>0</v>
      </c>
      <c r="E68" s="87">
        <v>0</v>
      </c>
      <c r="F68" s="87">
        <v>36420</v>
      </c>
      <c r="G68" s="93">
        <v>10769717</v>
      </c>
      <c r="H68" s="16">
        <v>1799948</v>
      </c>
      <c r="I68" s="17">
        <v>6440099</v>
      </c>
      <c r="J68" s="17">
        <v>0</v>
      </c>
      <c r="K68" s="17">
        <v>0</v>
      </c>
      <c r="L68" s="17">
        <v>16837</v>
      </c>
      <c r="M68" s="12">
        <v>8256884</v>
      </c>
      <c r="N68" s="16">
        <v>2259594</v>
      </c>
      <c r="O68" s="17">
        <v>233656</v>
      </c>
      <c r="P68" s="17">
        <v>0</v>
      </c>
      <c r="Q68" s="17">
        <v>0</v>
      </c>
      <c r="R68" s="17">
        <v>19583</v>
      </c>
      <c r="S68" s="12">
        <v>2512833</v>
      </c>
    </row>
    <row r="69" spans="1:19" x14ac:dyDescent="0.25">
      <c r="A69" s="4" t="s">
        <v>59</v>
      </c>
      <c r="B69" s="92">
        <v>990263</v>
      </c>
      <c r="C69" s="87">
        <v>6051393</v>
      </c>
      <c r="D69" s="87">
        <v>5157364</v>
      </c>
      <c r="E69" s="87">
        <v>0</v>
      </c>
      <c r="F69" s="87">
        <v>53050</v>
      </c>
      <c r="G69" s="93">
        <v>12252070</v>
      </c>
      <c r="H69" s="16">
        <v>809639</v>
      </c>
      <c r="I69" s="17">
        <v>5492836</v>
      </c>
      <c r="J69" s="17">
        <v>5157364</v>
      </c>
      <c r="K69" s="17">
        <v>0</v>
      </c>
      <c r="L69" s="17">
        <v>49976</v>
      </c>
      <c r="M69" s="12">
        <v>11509815</v>
      </c>
      <c r="N69" s="16">
        <v>180624</v>
      </c>
      <c r="O69" s="17">
        <v>558557</v>
      </c>
      <c r="P69" s="17">
        <v>0</v>
      </c>
      <c r="Q69" s="17">
        <v>0</v>
      </c>
      <c r="R69" s="17">
        <v>3074</v>
      </c>
      <c r="S69" s="12">
        <v>742255</v>
      </c>
    </row>
    <row r="70" spans="1:19" x14ac:dyDescent="0.25">
      <c r="A70" s="4" t="s">
        <v>60</v>
      </c>
      <c r="B70" s="92">
        <v>16396.366143000003</v>
      </c>
      <c r="C70" s="87">
        <v>226135.19399999999</v>
      </c>
      <c r="D70" s="87">
        <v>279692.58950464835</v>
      </c>
      <c r="E70" s="87">
        <v>3651.4279999999999</v>
      </c>
      <c r="F70" s="87">
        <v>0</v>
      </c>
      <c r="G70" s="93">
        <v>525875.57764764829</v>
      </c>
      <c r="H70" s="16">
        <v>16396.366143000003</v>
      </c>
      <c r="I70" s="17">
        <v>226135.19399999999</v>
      </c>
      <c r="J70" s="17">
        <v>279692.58950464835</v>
      </c>
      <c r="K70" s="17">
        <v>3651.4279999999999</v>
      </c>
      <c r="L70" s="17">
        <v>0</v>
      </c>
      <c r="M70" s="12">
        <v>525875.57764764829</v>
      </c>
      <c r="N70" s="16">
        <v>0</v>
      </c>
      <c r="O70" s="17">
        <v>0</v>
      </c>
      <c r="P70" s="17">
        <v>0</v>
      </c>
      <c r="Q70" s="17">
        <v>0</v>
      </c>
      <c r="R70" s="17">
        <v>0</v>
      </c>
      <c r="S70" s="12">
        <v>0</v>
      </c>
    </row>
    <row r="71" spans="1:19" x14ac:dyDescent="0.25">
      <c r="A71" s="4" t="s">
        <v>61</v>
      </c>
      <c r="B71" s="92">
        <v>4451801</v>
      </c>
      <c r="C71" s="87">
        <v>4185676.15</v>
      </c>
      <c r="D71" s="87">
        <v>4676059</v>
      </c>
      <c r="E71" s="87">
        <v>0</v>
      </c>
      <c r="F71" s="87">
        <v>6332</v>
      </c>
      <c r="G71" s="93">
        <v>13319868.15</v>
      </c>
      <c r="H71" s="16">
        <v>3717808</v>
      </c>
      <c r="I71" s="17">
        <v>4061955.98</v>
      </c>
      <c r="J71" s="17">
        <v>4673733</v>
      </c>
      <c r="K71" s="17">
        <v>0</v>
      </c>
      <c r="L71" s="17">
        <v>6332</v>
      </c>
      <c r="M71" s="12">
        <v>12459828.98</v>
      </c>
      <c r="N71" s="16">
        <v>733993</v>
      </c>
      <c r="O71" s="17">
        <v>123720.17</v>
      </c>
      <c r="P71" s="17">
        <v>2326</v>
      </c>
      <c r="Q71" s="17">
        <v>0</v>
      </c>
      <c r="R71" s="17">
        <v>0</v>
      </c>
      <c r="S71" s="12">
        <v>860039.17</v>
      </c>
    </row>
    <row r="72" spans="1:19" x14ac:dyDescent="0.25">
      <c r="A72" s="4" t="s">
        <v>62</v>
      </c>
      <c r="B72" s="92">
        <v>2310795</v>
      </c>
      <c r="C72" s="87">
        <v>7264467</v>
      </c>
      <c r="D72" s="87">
        <v>6520546</v>
      </c>
      <c r="E72" s="87">
        <v>0</v>
      </c>
      <c r="F72" s="87">
        <v>183755</v>
      </c>
      <c r="G72" s="93">
        <v>16279563</v>
      </c>
      <c r="H72" s="16">
        <v>1498036</v>
      </c>
      <c r="I72" s="17">
        <v>6600265</v>
      </c>
      <c r="J72" s="17">
        <v>5406388</v>
      </c>
      <c r="K72" s="17">
        <v>0</v>
      </c>
      <c r="L72" s="17">
        <v>28711</v>
      </c>
      <c r="M72" s="12">
        <v>13533400</v>
      </c>
      <c r="N72" s="16">
        <v>812759</v>
      </c>
      <c r="O72" s="17">
        <v>664202</v>
      </c>
      <c r="P72" s="17">
        <v>1114158</v>
      </c>
      <c r="Q72" s="17">
        <v>0</v>
      </c>
      <c r="R72" s="17">
        <v>155044</v>
      </c>
      <c r="S72" s="12">
        <v>2746163</v>
      </c>
    </row>
    <row r="73" spans="1:19" x14ac:dyDescent="0.25">
      <c r="A73" s="4" t="s">
        <v>63</v>
      </c>
      <c r="B73" s="92">
        <v>1176736.8700000001</v>
      </c>
      <c r="C73" s="87">
        <v>1940651.62</v>
      </c>
      <c r="D73" s="87">
        <v>6718670.0700000003</v>
      </c>
      <c r="E73" s="87">
        <v>0</v>
      </c>
      <c r="F73" s="87">
        <v>790.91</v>
      </c>
      <c r="G73" s="93">
        <v>9836849.4700000007</v>
      </c>
      <c r="H73" s="16">
        <v>1176736.8700000001</v>
      </c>
      <c r="I73" s="17">
        <v>1940651.62</v>
      </c>
      <c r="J73" s="17">
        <v>6718670.0700000003</v>
      </c>
      <c r="K73" s="17">
        <v>0</v>
      </c>
      <c r="L73" s="17">
        <v>790.91</v>
      </c>
      <c r="M73" s="12">
        <v>9836849.4700000007</v>
      </c>
      <c r="N73" s="16">
        <v>0</v>
      </c>
      <c r="O73" s="17">
        <v>0</v>
      </c>
      <c r="P73" s="17">
        <v>0</v>
      </c>
      <c r="Q73" s="17">
        <v>0</v>
      </c>
      <c r="R73" s="17">
        <v>0</v>
      </c>
      <c r="S73" s="12">
        <v>0</v>
      </c>
    </row>
    <row r="74" spans="1:19" x14ac:dyDescent="0.25">
      <c r="A74" s="4" t="s">
        <v>64</v>
      </c>
      <c r="B74" s="92">
        <v>3174333</v>
      </c>
      <c r="C74" s="87">
        <v>3136487</v>
      </c>
      <c r="D74" s="87">
        <v>4392741</v>
      </c>
      <c r="E74" s="87">
        <v>0</v>
      </c>
      <c r="F74" s="87">
        <v>615521</v>
      </c>
      <c r="G74" s="93">
        <v>11319082</v>
      </c>
      <c r="H74" s="16">
        <v>1382526</v>
      </c>
      <c r="I74" s="17">
        <v>2809238</v>
      </c>
      <c r="J74" s="17">
        <v>4324541</v>
      </c>
      <c r="K74" s="17">
        <v>0</v>
      </c>
      <c r="L74" s="17">
        <v>615521</v>
      </c>
      <c r="M74" s="12">
        <v>9131826</v>
      </c>
      <c r="N74" s="16">
        <v>1791807</v>
      </c>
      <c r="O74" s="17">
        <v>327249</v>
      </c>
      <c r="P74" s="17">
        <v>68200</v>
      </c>
      <c r="Q74" s="17">
        <v>0</v>
      </c>
      <c r="R74" s="17">
        <v>0</v>
      </c>
      <c r="S74" s="12">
        <v>2187256</v>
      </c>
    </row>
    <row r="75" spans="1:19" x14ac:dyDescent="0.25">
      <c r="A75" s="4" t="s">
        <v>65</v>
      </c>
      <c r="B75" s="92">
        <v>1120318.3799999999</v>
      </c>
      <c r="C75" s="87">
        <v>1487483.09</v>
      </c>
      <c r="D75" s="87">
        <v>5540406.6399999997</v>
      </c>
      <c r="E75" s="87">
        <v>0</v>
      </c>
      <c r="F75" s="87">
        <v>0</v>
      </c>
      <c r="G75" s="93">
        <v>8148208.1099999994</v>
      </c>
      <c r="H75" s="16">
        <v>1120318.3799999999</v>
      </c>
      <c r="I75" s="17">
        <v>1487483.09</v>
      </c>
      <c r="J75" s="17">
        <v>5540406.6399999997</v>
      </c>
      <c r="K75" s="17">
        <v>0</v>
      </c>
      <c r="L75" s="17">
        <v>0</v>
      </c>
      <c r="M75" s="12">
        <v>8148208.1099999994</v>
      </c>
      <c r="N75" s="16">
        <v>0</v>
      </c>
      <c r="O75" s="17">
        <v>0</v>
      </c>
      <c r="P75" s="17">
        <v>0</v>
      </c>
      <c r="Q75" s="17">
        <v>0</v>
      </c>
      <c r="R75" s="17">
        <v>0</v>
      </c>
      <c r="S75" s="12">
        <v>0</v>
      </c>
    </row>
    <row r="76" spans="1:19" x14ac:dyDescent="0.25">
      <c r="A76" s="4" t="s">
        <v>66</v>
      </c>
      <c r="B76" s="92">
        <v>1289385.9555816618</v>
      </c>
      <c r="C76" s="87">
        <v>1156792.6999175192</v>
      </c>
      <c r="D76" s="87">
        <v>4364791.8721737871</v>
      </c>
      <c r="E76" s="87">
        <v>0</v>
      </c>
      <c r="F76" s="87">
        <v>7636.359201241351</v>
      </c>
      <c r="G76" s="93">
        <v>6818606.8868742092</v>
      </c>
      <c r="H76" s="16">
        <v>1229500.7289245799</v>
      </c>
      <c r="I76" s="17">
        <v>1088354.9597597099</v>
      </c>
      <c r="J76" s="17">
        <v>4283023.1902704602</v>
      </c>
      <c r="K76" s="17">
        <v>0</v>
      </c>
      <c r="L76" s="17">
        <v>7363.65793413958</v>
      </c>
      <c r="M76" s="12">
        <v>6608242.536888889</v>
      </c>
      <c r="N76" s="16">
        <v>59885.226657081934</v>
      </c>
      <c r="O76" s="17">
        <v>68437.740157809298</v>
      </c>
      <c r="P76" s="17">
        <v>81768.681903326782</v>
      </c>
      <c r="Q76" s="17">
        <v>0</v>
      </c>
      <c r="R76" s="17">
        <v>272.70126710177072</v>
      </c>
      <c r="S76" s="12">
        <v>210364.3499853198</v>
      </c>
    </row>
    <row r="77" spans="1:19" x14ac:dyDescent="0.25">
      <c r="A77" s="4" t="s">
        <v>67</v>
      </c>
      <c r="B77" s="92">
        <v>1863492</v>
      </c>
      <c r="C77" s="87">
        <v>373564</v>
      </c>
      <c r="D77" s="87">
        <v>2758025</v>
      </c>
      <c r="E77" s="87">
        <v>0</v>
      </c>
      <c r="F77" s="87">
        <v>0</v>
      </c>
      <c r="G77" s="93">
        <v>4995081</v>
      </c>
      <c r="H77" s="16">
        <v>955027</v>
      </c>
      <c r="I77" s="17">
        <v>203465</v>
      </c>
      <c r="J77" s="17">
        <v>2728875</v>
      </c>
      <c r="K77" s="17">
        <v>0</v>
      </c>
      <c r="L77" s="17">
        <v>0</v>
      </c>
      <c r="M77" s="12">
        <v>3887367</v>
      </c>
      <c r="N77" s="16">
        <v>908465</v>
      </c>
      <c r="O77" s="17">
        <v>170099</v>
      </c>
      <c r="P77" s="17">
        <v>29150</v>
      </c>
      <c r="Q77" s="17">
        <v>0</v>
      </c>
      <c r="R77" s="17">
        <v>0</v>
      </c>
      <c r="S77" s="12">
        <v>1107714</v>
      </c>
    </row>
    <row r="78" spans="1:19" x14ac:dyDescent="0.25">
      <c r="A78" s="4" t="s">
        <v>68</v>
      </c>
      <c r="B78" s="92">
        <v>2762882.24</v>
      </c>
      <c r="C78" s="87">
        <v>1236581</v>
      </c>
      <c r="D78" s="87">
        <v>6598830</v>
      </c>
      <c r="E78" s="87">
        <v>0</v>
      </c>
      <c r="F78" s="87">
        <v>0</v>
      </c>
      <c r="G78" s="93">
        <v>10598293.24</v>
      </c>
      <c r="H78" s="16">
        <v>2762882.24</v>
      </c>
      <c r="I78" s="17">
        <v>1236581</v>
      </c>
      <c r="J78" s="17">
        <v>6598830</v>
      </c>
      <c r="K78" s="17">
        <v>0</v>
      </c>
      <c r="L78" s="17">
        <v>0</v>
      </c>
      <c r="M78" s="12">
        <v>10598293.24</v>
      </c>
      <c r="N78" s="16">
        <v>0</v>
      </c>
      <c r="O78" s="17">
        <v>0</v>
      </c>
      <c r="P78" s="17">
        <v>0</v>
      </c>
      <c r="Q78" s="17">
        <v>0</v>
      </c>
      <c r="R78" s="17">
        <v>0</v>
      </c>
      <c r="S78" s="12">
        <v>0</v>
      </c>
    </row>
    <row r="79" spans="1:19" x14ac:dyDescent="0.25">
      <c r="A79" s="4" t="s">
        <v>69</v>
      </c>
      <c r="B79" s="92">
        <v>2199958</v>
      </c>
      <c r="C79" s="87">
        <v>3868566</v>
      </c>
      <c r="D79" s="87">
        <v>6262541</v>
      </c>
      <c r="E79" s="87">
        <v>0</v>
      </c>
      <c r="F79" s="87">
        <v>0</v>
      </c>
      <c r="G79" s="93">
        <v>12331065</v>
      </c>
      <c r="H79" s="16">
        <v>1977590</v>
      </c>
      <c r="I79" s="17">
        <v>3787564</v>
      </c>
      <c r="J79" s="17">
        <v>6262541</v>
      </c>
      <c r="K79" s="17">
        <v>0</v>
      </c>
      <c r="L79" s="17">
        <v>0</v>
      </c>
      <c r="M79" s="12">
        <v>12027695</v>
      </c>
      <c r="N79" s="16">
        <v>222368</v>
      </c>
      <c r="O79" s="17">
        <v>81002</v>
      </c>
      <c r="P79" s="17">
        <v>0</v>
      </c>
      <c r="Q79" s="17">
        <v>0</v>
      </c>
      <c r="R79" s="17">
        <v>0</v>
      </c>
      <c r="S79" s="12">
        <v>303370</v>
      </c>
    </row>
    <row r="80" spans="1:19" x14ac:dyDescent="0.25">
      <c r="A80" s="4" t="s">
        <v>70</v>
      </c>
      <c r="B80" s="92">
        <v>3625870.2534999996</v>
      </c>
      <c r="C80" s="87">
        <v>2258610.495000001</v>
      </c>
      <c r="D80" s="87">
        <v>11525043.669999998</v>
      </c>
      <c r="E80" s="87">
        <v>0</v>
      </c>
      <c r="F80" s="87">
        <v>55434.33</v>
      </c>
      <c r="G80" s="93">
        <v>17464958.748499997</v>
      </c>
      <c r="H80" s="16">
        <v>1702232.3899999994</v>
      </c>
      <c r="I80" s="17">
        <v>2865829.3500000006</v>
      </c>
      <c r="J80" s="17">
        <v>11525043.669999998</v>
      </c>
      <c r="K80" s="17">
        <v>0</v>
      </c>
      <c r="L80" s="17">
        <v>55434.33</v>
      </c>
      <c r="M80" s="12">
        <v>16148539.739999998</v>
      </c>
      <c r="N80" s="16">
        <v>1923637.8635</v>
      </c>
      <c r="O80" s="17">
        <v>-607218.85499999975</v>
      </c>
      <c r="P80" s="17">
        <v>0</v>
      </c>
      <c r="Q80" s="17">
        <v>0</v>
      </c>
      <c r="R80" s="17">
        <v>0</v>
      </c>
      <c r="S80" s="12">
        <v>1316419.0085000002</v>
      </c>
    </row>
    <row r="81" spans="1:19" x14ac:dyDescent="0.25">
      <c r="A81" s="4" t="s">
        <v>71</v>
      </c>
      <c r="B81" s="92">
        <v>945069</v>
      </c>
      <c r="C81" s="87">
        <v>10549188</v>
      </c>
      <c r="D81" s="87">
        <v>5328728</v>
      </c>
      <c r="E81" s="87">
        <v>0</v>
      </c>
      <c r="F81" s="87">
        <v>38727</v>
      </c>
      <c r="G81" s="93">
        <v>16861712</v>
      </c>
      <c r="H81" s="16">
        <v>945069</v>
      </c>
      <c r="I81" s="17">
        <v>10549188</v>
      </c>
      <c r="J81" s="17">
        <v>5328728</v>
      </c>
      <c r="K81" s="17">
        <v>0</v>
      </c>
      <c r="L81" s="17">
        <v>0</v>
      </c>
      <c r="M81" s="12">
        <v>16822985</v>
      </c>
      <c r="N81" s="16">
        <v>0</v>
      </c>
      <c r="O81" s="17">
        <v>0</v>
      </c>
      <c r="P81" s="17">
        <v>0</v>
      </c>
      <c r="Q81" s="17">
        <v>0</v>
      </c>
      <c r="R81" s="17">
        <v>38727</v>
      </c>
      <c r="S81" s="12">
        <v>38727</v>
      </c>
    </row>
    <row r="82" spans="1:19" x14ac:dyDescent="0.25">
      <c r="A82" s="4" t="s">
        <v>72</v>
      </c>
      <c r="B82" s="92">
        <v>920702</v>
      </c>
      <c r="C82" s="87">
        <v>743493</v>
      </c>
      <c r="D82" s="87">
        <v>4059551</v>
      </c>
      <c r="E82" s="87">
        <v>0</v>
      </c>
      <c r="F82" s="87">
        <v>3896</v>
      </c>
      <c r="G82" s="93">
        <v>5727642</v>
      </c>
      <c r="H82" s="16">
        <v>920702</v>
      </c>
      <c r="I82" s="17">
        <v>743493</v>
      </c>
      <c r="J82" s="17">
        <v>0</v>
      </c>
      <c r="K82" s="17">
        <v>0</v>
      </c>
      <c r="L82" s="17">
        <v>3896</v>
      </c>
      <c r="M82" s="12">
        <v>1668091</v>
      </c>
      <c r="N82" s="16">
        <v>0</v>
      </c>
      <c r="O82" s="17">
        <v>0</v>
      </c>
      <c r="P82" s="17">
        <v>4059551</v>
      </c>
      <c r="Q82" s="17">
        <v>0</v>
      </c>
      <c r="R82" s="17">
        <v>0</v>
      </c>
      <c r="S82" s="12">
        <v>4059551</v>
      </c>
    </row>
    <row r="83" spans="1:19" x14ac:dyDescent="0.25">
      <c r="A83" s="4" t="s">
        <v>73</v>
      </c>
      <c r="B83" s="92">
        <v>3230065.14</v>
      </c>
      <c r="C83" s="87">
        <v>1353710.98</v>
      </c>
      <c r="D83" s="87">
        <v>12776461</v>
      </c>
      <c r="E83" s="87">
        <v>0</v>
      </c>
      <c r="F83" s="87">
        <v>31870.39</v>
      </c>
      <c r="G83" s="93">
        <v>17392107.510000002</v>
      </c>
      <c r="H83" s="16">
        <v>3230065.14</v>
      </c>
      <c r="I83" s="17">
        <v>1353710.98</v>
      </c>
      <c r="J83" s="17">
        <v>12776461</v>
      </c>
      <c r="K83" s="17">
        <v>0</v>
      </c>
      <c r="L83" s="17">
        <v>31870.39</v>
      </c>
      <c r="M83" s="12">
        <v>17392107.510000002</v>
      </c>
      <c r="N83" s="16">
        <v>0</v>
      </c>
      <c r="O83" s="17">
        <v>0</v>
      </c>
      <c r="P83" s="17">
        <v>0</v>
      </c>
      <c r="Q83" s="17">
        <v>0</v>
      </c>
      <c r="R83" s="17">
        <v>0</v>
      </c>
      <c r="S83" s="12">
        <v>0</v>
      </c>
    </row>
    <row r="84" spans="1:19" x14ac:dyDescent="0.25">
      <c r="A84" s="4" t="s">
        <v>74</v>
      </c>
      <c r="B84" s="92">
        <v>767590</v>
      </c>
      <c r="C84" s="87">
        <v>1505178</v>
      </c>
      <c r="D84" s="87">
        <v>4466454</v>
      </c>
      <c r="E84" s="87">
        <v>0</v>
      </c>
      <c r="F84" s="87">
        <v>0</v>
      </c>
      <c r="G84" s="93">
        <v>6739222</v>
      </c>
      <c r="H84" s="16">
        <v>767590</v>
      </c>
      <c r="I84" s="17">
        <v>1505178</v>
      </c>
      <c r="J84" s="17">
        <v>4466454</v>
      </c>
      <c r="K84" s="17">
        <v>0</v>
      </c>
      <c r="L84" s="17">
        <v>0</v>
      </c>
      <c r="M84" s="12">
        <v>6739222</v>
      </c>
      <c r="N84" s="16">
        <v>0</v>
      </c>
      <c r="O84" s="17">
        <v>0</v>
      </c>
      <c r="P84" s="17">
        <v>0</v>
      </c>
      <c r="Q84" s="17">
        <v>0</v>
      </c>
      <c r="R84" s="17">
        <v>0</v>
      </c>
      <c r="S84" s="12">
        <v>0</v>
      </c>
    </row>
    <row r="85" spans="1:19" x14ac:dyDescent="0.25">
      <c r="A85" s="4" t="s">
        <v>75</v>
      </c>
      <c r="B85" s="92">
        <v>2899559.6363684228</v>
      </c>
      <c r="C85" s="87">
        <v>2235940.8424010035</v>
      </c>
      <c r="D85" s="87">
        <v>51408369.887702912</v>
      </c>
      <c r="E85" s="87">
        <v>0</v>
      </c>
      <c r="F85" s="87">
        <v>0</v>
      </c>
      <c r="G85" s="93">
        <v>56543870.366472341</v>
      </c>
      <c r="H85" s="16">
        <v>2899559.6363684228</v>
      </c>
      <c r="I85" s="17">
        <v>2235940.8424010035</v>
      </c>
      <c r="J85" s="17">
        <v>51408369.887702912</v>
      </c>
      <c r="K85" s="17">
        <v>0</v>
      </c>
      <c r="L85" s="17">
        <v>0</v>
      </c>
      <c r="M85" s="12">
        <v>56543870.366472341</v>
      </c>
      <c r="N85" s="16">
        <v>0</v>
      </c>
      <c r="O85" s="17">
        <v>0</v>
      </c>
      <c r="P85" s="17">
        <v>0</v>
      </c>
      <c r="Q85" s="17">
        <v>0</v>
      </c>
      <c r="R85" s="17">
        <v>0</v>
      </c>
      <c r="S85" s="12">
        <v>0</v>
      </c>
    </row>
    <row r="86" spans="1:19" x14ac:dyDescent="0.25">
      <c r="A86" s="4" t="s">
        <v>76</v>
      </c>
      <c r="B86" s="92">
        <v>3468000</v>
      </c>
      <c r="C86" s="87">
        <v>2082000</v>
      </c>
      <c r="D86" s="87">
        <v>6494000</v>
      </c>
      <c r="E86" s="87">
        <v>0</v>
      </c>
      <c r="F86" s="87">
        <v>0</v>
      </c>
      <c r="G86" s="93">
        <v>12044000</v>
      </c>
      <c r="H86" s="16">
        <v>2776000</v>
      </c>
      <c r="I86" s="17">
        <v>1780000</v>
      </c>
      <c r="J86" s="17">
        <v>6494000</v>
      </c>
      <c r="K86" s="17">
        <v>0</v>
      </c>
      <c r="L86" s="17">
        <v>0</v>
      </c>
      <c r="M86" s="12">
        <v>11050000</v>
      </c>
      <c r="N86" s="16">
        <v>692000</v>
      </c>
      <c r="O86" s="17">
        <v>302000</v>
      </c>
      <c r="P86" s="17">
        <v>0</v>
      </c>
      <c r="Q86" s="17">
        <v>0</v>
      </c>
      <c r="R86" s="17">
        <v>0</v>
      </c>
      <c r="S86" s="12">
        <v>994000</v>
      </c>
    </row>
    <row r="87" spans="1:19" x14ac:dyDescent="0.25">
      <c r="A87" s="4" t="s">
        <v>77</v>
      </c>
      <c r="B87" s="92">
        <v>4066793.5800000005</v>
      </c>
      <c r="C87" s="87">
        <v>11579961.039999995</v>
      </c>
      <c r="D87" s="87">
        <v>5772507.5700000003</v>
      </c>
      <c r="E87" s="87">
        <v>0</v>
      </c>
      <c r="F87" s="87">
        <v>490</v>
      </c>
      <c r="G87" s="93">
        <v>21419752.189999994</v>
      </c>
      <c r="H87" s="16">
        <v>3257175.3400000003</v>
      </c>
      <c r="I87" s="17">
        <v>11467254.729999995</v>
      </c>
      <c r="J87" s="17">
        <v>5772507.5700000003</v>
      </c>
      <c r="K87" s="17">
        <v>0</v>
      </c>
      <c r="L87" s="17">
        <v>490</v>
      </c>
      <c r="M87" s="12">
        <v>20497427.639999993</v>
      </c>
      <c r="N87" s="16">
        <v>809618.24000000011</v>
      </c>
      <c r="O87" s="17">
        <v>112706.31</v>
      </c>
      <c r="P87" s="17">
        <v>0</v>
      </c>
      <c r="Q87" s="17">
        <v>0</v>
      </c>
      <c r="R87" s="17">
        <v>0</v>
      </c>
      <c r="S87" s="12">
        <v>922324.55</v>
      </c>
    </row>
    <row r="88" spans="1:19" x14ac:dyDescent="0.25">
      <c r="A88" s="4" t="s">
        <v>78</v>
      </c>
      <c r="B88" s="92">
        <v>1903344</v>
      </c>
      <c r="C88" s="87">
        <v>729166</v>
      </c>
      <c r="D88" s="87">
        <v>4895047</v>
      </c>
      <c r="E88" s="87">
        <v>0</v>
      </c>
      <c r="F88" s="87">
        <v>419842</v>
      </c>
      <c r="G88" s="93">
        <v>7947399</v>
      </c>
      <c r="H88" s="16">
        <v>1903344</v>
      </c>
      <c r="I88" s="17">
        <v>729166</v>
      </c>
      <c r="J88" s="17">
        <v>4895047</v>
      </c>
      <c r="K88" s="17">
        <v>0</v>
      </c>
      <c r="L88" s="17">
        <v>419842</v>
      </c>
      <c r="M88" s="12">
        <v>7947399</v>
      </c>
      <c r="N88" s="16">
        <v>0</v>
      </c>
      <c r="O88" s="17">
        <v>0</v>
      </c>
      <c r="P88" s="17">
        <v>0</v>
      </c>
      <c r="Q88" s="17">
        <v>0</v>
      </c>
      <c r="R88" s="17">
        <v>0</v>
      </c>
      <c r="S88" s="12">
        <v>0</v>
      </c>
    </row>
    <row r="89" spans="1:19" x14ac:dyDescent="0.25">
      <c r="A89" s="5"/>
      <c r="B89" s="94"/>
      <c r="C89" s="88"/>
      <c r="D89" s="88"/>
      <c r="E89" s="88"/>
      <c r="F89" s="88"/>
      <c r="G89" s="95"/>
      <c r="H89" s="18"/>
      <c r="I89" s="19"/>
      <c r="J89" s="19"/>
      <c r="K89" s="19"/>
      <c r="L89" s="19"/>
      <c r="M89" s="13"/>
      <c r="N89" s="18"/>
      <c r="O89" s="19"/>
      <c r="P89" s="19"/>
      <c r="Q89" s="19"/>
      <c r="R89" s="19"/>
      <c r="S89" s="13"/>
    </row>
    <row r="90" spans="1:19" x14ac:dyDescent="0.25">
      <c r="A90" s="30"/>
      <c r="B90" s="31">
        <f>SUM(B9:B89)</f>
        <v>199342322.06152505</v>
      </c>
      <c r="C90" s="32">
        <f t="shared" ref="C90:G90" si="0">SUM(C9:C89)</f>
        <v>251977228.78031358</v>
      </c>
      <c r="D90" s="32">
        <f t="shared" si="0"/>
        <v>611824306.69470489</v>
      </c>
      <c r="E90" s="32">
        <f t="shared" si="0"/>
        <v>119154.88799999999</v>
      </c>
      <c r="F90" s="32">
        <f t="shared" si="0"/>
        <v>18050481.430634964</v>
      </c>
      <c r="G90" s="33">
        <f t="shared" si="0"/>
        <v>1081313493.8551784</v>
      </c>
      <c r="H90" s="31">
        <f t="shared" ref="H90:S90" si="1">SUM(H9:H89)</f>
        <v>146370520.59676471</v>
      </c>
      <c r="I90" s="32">
        <f t="shared" si="1"/>
        <v>239296864.2406736</v>
      </c>
      <c r="J90" s="32">
        <f t="shared" si="1"/>
        <v>567619925.33862841</v>
      </c>
      <c r="K90" s="32">
        <f t="shared" si="1"/>
        <v>113154.88799999999</v>
      </c>
      <c r="L90" s="32">
        <f t="shared" si="1"/>
        <v>17866639.209402163</v>
      </c>
      <c r="M90" s="33">
        <f t="shared" si="1"/>
        <v>971267104.27346909</v>
      </c>
      <c r="N90" s="31">
        <f t="shared" si="1"/>
        <v>52971801.464760296</v>
      </c>
      <c r="O90" s="32">
        <f t="shared" si="1"/>
        <v>12680364.53963992</v>
      </c>
      <c r="P90" s="32">
        <f t="shared" si="1"/>
        <v>44204381.356076561</v>
      </c>
      <c r="Q90" s="32">
        <f t="shared" si="1"/>
        <v>6000</v>
      </c>
      <c r="R90" s="32">
        <f t="shared" si="1"/>
        <v>183842.22123279949</v>
      </c>
      <c r="S90" s="33">
        <f t="shared" si="1"/>
        <v>110046389.58170956</v>
      </c>
    </row>
    <row r="91" spans="1:19" x14ac:dyDescent="0.25">
      <c r="A91" s="29" t="str">
        <f>'Total Exp'!A91</f>
        <v>Source: Victoria Grants Commission - Questionnaire 2017-18 response from Council</v>
      </c>
      <c r="B91" s="10"/>
      <c r="C91" s="10"/>
      <c r="D91" s="10"/>
      <c r="E91" s="10"/>
      <c r="F91" s="10"/>
      <c r="G91" s="10"/>
      <c r="H91" s="10"/>
      <c r="I91" s="10"/>
      <c r="J91" s="10"/>
      <c r="K91" s="10"/>
      <c r="L91" s="10"/>
      <c r="M91" s="10"/>
      <c r="N91" s="10"/>
      <c r="O91" s="10"/>
      <c r="P91" s="10"/>
      <c r="Q91" s="10"/>
      <c r="R91" s="10"/>
      <c r="S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8" tint="0.39997558519241921"/>
  </sheetPr>
  <dimension ref="A1:S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640625" defaultRowHeight="13.8" x14ac:dyDescent="0.25"/>
  <cols>
    <col min="1" max="1" width="24.6640625" style="6" customWidth="1"/>
    <col min="2" max="19" width="12.6640625" style="9"/>
    <col min="20" max="16384" width="12.6640625" style="6"/>
  </cols>
  <sheetData>
    <row r="1" spans="1:19" x14ac:dyDescent="0.25">
      <c r="A1" s="1" t="s">
        <v>0</v>
      </c>
      <c r="B1" s="7"/>
      <c r="C1" s="7"/>
      <c r="D1" s="7"/>
      <c r="E1" s="7"/>
      <c r="F1" s="7"/>
      <c r="G1" s="7"/>
      <c r="H1" s="7"/>
      <c r="I1" s="7"/>
      <c r="J1" s="7"/>
      <c r="K1" s="7"/>
      <c r="L1" s="7"/>
      <c r="M1" s="7"/>
      <c r="N1" s="7"/>
      <c r="O1" s="7"/>
      <c r="P1" s="7"/>
      <c r="Q1" s="7"/>
      <c r="R1" s="7"/>
      <c r="S1" s="7"/>
    </row>
    <row r="2" spans="1:19" ht="15.6" x14ac:dyDescent="0.3">
      <c r="A2" s="2" t="s">
        <v>85</v>
      </c>
      <c r="B2" s="8"/>
      <c r="C2" s="8"/>
      <c r="D2" s="8"/>
      <c r="E2" s="8"/>
      <c r="F2" s="8"/>
      <c r="G2" s="8"/>
      <c r="H2" s="8"/>
      <c r="I2" s="8"/>
      <c r="J2" s="8"/>
      <c r="K2" s="8"/>
      <c r="L2" s="8"/>
      <c r="M2" s="8"/>
      <c r="N2" s="8"/>
      <c r="O2" s="8"/>
      <c r="P2" s="8"/>
      <c r="Q2" s="8"/>
      <c r="R2" s="8"/>
      <c r="S2" s="8"/>
    </row>
    <row r="3" spans="1:19" x14ac:dyDescent="0.25">
      <c r="A3" s="28" t="str">
        <f>'Total Exp'!A3</f>
        <v>2017-18</v>
      </c>
    </row>
    <row r="4" spans="1:19" ht="15.6" x14ac:dyDescent="0.3">
      <c r="A4" s="82" t="s">
        <v>237</v>
      </c>
      <c r="B4" s="83"/>
      <c r="C4" s="83"/>
      <c r="D4" s="83"/>
      <c r="E4" s="83"/>
      <c r="F4" s="83"/>
      <c r="G4" s="84"/>
      <c r="H4" s="85"/>
      <c r="I4" s="83"/>
      <c r="J4" s="83"/>
      <c r="K4" s="83"/>
      <c r="L4" s="83"/>
      <c r="M4" s="83"/>
      <c r="N4" s="85"/>
      <c r="O4" s="83"/>
      <c r="P4" s="83"/>
      <c r="Q4" s="83"/>
      <c r="R4" s="83"/>
      <c r="S4" s="84" t="s">
        <v>287</v>
      </c>
    </row>
    <row r="5" spans="1:19" s="60" customFormat="1" ht="13.2" x14ac:dyDescent="0.25">
      <c r="A5" s="49"/>
      <c r="B5" s="65" t="s">
        <v>240</v>
      </c>
      <c r="C5" s="62"/>
      <c r="D5" s="62"/>
      <c r="E5" s="62"/>
      <c r="F5" s="62"/>
      <c r="G5" s="63"/>
      <c r="H5" s="64" t="s">
        <v>238</v>
      </c>
      <c r="I5" s="65"/>
      <c r="J5" s="65"/>
      <c r="K5" s="65"/>
      <c r="L5" s="65"/>
      <c r="M5" s="66"/>
      <c r="N5" s="65" t="s">
        <v>239</v>
      </c>
      <c r="O5" s="65"/>
      <c r="P5" s="65"/>
      <c r="Q5" s="65"/>
      <c r="R5" s="65"/>
      <c r="S5" s="66"/>
    </row>
    <row r="6" spans="1:19" s="60" customFormat="1" ht="13.2" x14ac:dyDescent="0.25">
      <c r="A6" s="49"/>
      <c r="B6" s="50" t="str">
        <f>$A$4&amp;" Total"</f>
        <v>Main Roads Total</v>
      </c>
      <c r="C6" s="51"/>
      <c r="D6" s="51"/>
      <c r="E6" s="51"/>
      <c r="F6" s="51"/>
      <c r="G6" s="52"/>
      <c r="H6" s="50" t="s">
        <v>241</v>
      </c>
      <c r="I6" s="51"/>
      <c r="J6" s="51"/>
      <c r="K6" s="51"/>
      <c r="L6" s="51"/>
      <c r="M6" s="52"/>
      <c r="N6" s="51" t="s">
        <v>242</v>
      </c>
      <c r="O6" s="51"/>
      <c r="P6" s="51"/>
      <c r="Q6" s="51"/>
      <c r="R6" s="51"/>
      <c r="S6" s="52"/>
    </row>
    <row r="7" spans="1:19" s="59" customFormat="1" ht="20.399999999999999" x14ac:dyDescent="0.2">
      <c r="A7" s="57"/>
      <c r="B7" s="42" t="s">
        <v>87</v>
      </c>
      <c r="C7" s="43" t="s">
        <v>88</v>
      </c>
      <c r="D7" s="43" t="s">
        <v>89</v>
      </c>
      <c r="E7" s="43" t="s">
        <v>90</v>
      </c>
      <c r="F7" s="43" t="s">
        <v>91</v>
      </c>
      <c r="G7" s="58" t="s">
        <v>92</v>
      </c>
      <c r="H7" s="42" t="s">
        <v>87</v>
      </c>
      <c r="I7" s="43" t="s">
        <v>88</v>
      </c>
      <c r="J7" s="43" t="s">
        <v>89</v>
      </c>
      <c r="K7" s="43" t="s">
        <v>90</v>
      </c>
      <c r="L7" s="43" t="s">
        <v>91</v>
      </c>
      <c r="M7" s="58" t="s">
        <v>92</v>
      </c>
      <c r="N7" s="42" t="s">
        <v>87</v>
      </c>
      <c r="O7" s="43" t="s">
        <v>88</v>
      </c>
      <c r="P7" s="43" t="s">
        <v>89</v>
      </c>
      <c r="Q7" s="43" t="s">
        <v>90</v>
      </c>
      <c r="R7" s="43" t="s">
        <v>91</v>
      </c>
      <c r="S7" s="58" t="s">
        <v>92</v>
      </c>
    </row>
    <row r="8" spans="1:19" s="59" customFormat="1" ht="10.199999999999999" x14ac:dyDescent="0.2">
      <c r="A8" s="67"/>
      <c r="B8" s="46" t="s">
        <v>79</v>
      </c>
      <c r="C8" s="47" t="s">
        <v>80</v>
      </c>
      <c r="D8" s="47" t="s">
        <v>81</v>
      </c>
      <c r="E8" s="47" t="s">
        <v>82</v>
      </c>
      <c r="F8" s="47" t="s">
        <v>83</v>
      </c>
      <c r="G8" s="54" t="s">
        <v>84</v>
      </c>
      <c r="H8" s="46" t="s">
        <v>79</v>
      </c>
      <c r="I8" s="47" t="s">
        <v>80</v>
      </c>
      <c r="J8" s="47" t="s">
        <v>81</v>
      </c>
      <c r="K8" s="47" t="s">
        <v>82</v>
      </c>
      <c r="L8" s="47" t="s">
        <v>83</v>
      </c>
      <c r="M8" s="54" t="s">
        <v>84</v>
      </c>
      <c r="N8" s="46" t="s">
        <v>79</v>
      </c>
      <c r="O8" s="47" t="s">
        <v>80</v>
      </c>
      <c r="P8" s="47" t="s">
        <v>81</v>
      </c>
      <c r="Q8" s="47" t="s">
        <v>82</v>
      </c>
      <c r="R8" s="47" t="s">
        <v>83</v>
      </c>
      <c r="S8" s="54" t="s">
        <v>84</v>
      </c>
    </row>
    <row r="9" spans="1:19" x14ac:dyDescent="0.25">
      <c r="A9" s="3"/>
      <c r="B9" s="89"/>
      <c r="C9" s="90"/>
      <c r="D9" s="90"/>
      <c r="E9" s="90"/>
      <c r="F9" s="90"/>
      <c r="G9" s="91"/>
      <c r="H9" s="14"/>
      <c r="I9" s="15"/>
      <c r="J9" s="15"/>
      <c r="K9" s="15"/>
      <c r="L9" s="15"/>
      <c r="M9" s="11"/>
      <c r="N9" s="14"/>
      <c r="O9" s="15"/>
      <c r="P9" s="15"/>
      <c r="Q9" s="15"/>
      <c r="R9" s="15"/>
      <c r="S9" s="11"/>
    </row>
    <row r="10" spans="1:19" x14ac:dyDescent="0.25">
      <c r="A10" s="4" t="s">
        <v>1</v>
      </c>
      <c r="B10" s="92">
        <v>0</v>
      </c>
      <c r="C10" s="87">
        <v>0</v>
      </c>
      <c r="D10" s="87">
        <v>0</v>
      </c>
      <c r="E10" s="87">
        <v>0</v>
      </c>
      <c r="F10" s="87">
        <v>0</v>
      </c>
      <c r="G10" s="93">
        <v>0</v>
      </c>
      <c r="H10" s="16">
        <v>0</v>
      </c>
      <c r="I10" s="17">
        <v>0</v>
      </c>
      <c r="J10" s="17">
        <v>0</v>
      </c>
      <c r="K10" s="17">
        <v>0</v>
      </c>
      <c r="L10" s="17">
        <v>0</v>
      </c>
      <c r="M10" s="12">
        <v>0</v>
      </c>
      <c r="N10" s="16">
        <v>0</v>
      </c>
      <c r="O10" s="17">
        <v>0</v>
      </c>
      <c r="P10" s="17">
        <v>0</v>
      </c>
      <c r="Q10" s="17">
        <v>0</v>
      </c>
      <c r="R10" s="17">
        <v>0</v>
      </c>
      <c r="S10" s="12">
        <v>0</v>
      </c>
    </row>
    <row r="11" spans="1:19" x14ac:dyDescent="0.25">
      <c r="A11" s="4" t="s">
        <v>2</v>
      </c>
      <c r="B11" s="92">
        <v>0</v>
      </c>
      <c r="C11" s="87">
        <v>0</v>
      </c>
      <c r="D11" s="87">
        <v>0</v>
      </c>
      <c r="E11" s="87">
        <v>0</v>
      </c>
      <c r="F11" s="87">
        <v>0</v>
      </c>
      <c r="G11" s="93">
        <v>0</v>
      </c>
      <c r="H11" s="16">
        <v>0</v>
      </c>
      <c r="I11" s="17">
        <v>0</v>
      </c>
      <c r="J11" s="17">
        <v>0</v>
      </c>
      <c r="K11" s="17">
        <v>0</v>
      </c>
      <c r="L11" s="17">
        <v>0</v>
      </c>
      <c r="M11" s="12">
        <v>0</v>
      </c>
      <c r="N11" s="16">
        <v>0</v>
      </c>
      <c r="O11" s="17">
        <v>0</v>
      </c>
      <c r="P11" s="17">
        <v>0</v>
      </c>
      <c r="Q11" s="17">
        <v>0</v>
      </c>
      <c r="R11" s="17">
        <v>0</v>
      </c>
      <c r="S11" s="12">
        <v>0</v>
      </c>
    </row>
    <row r="12" spans="1:19" x14ac:dyDescent="0.25">
      <c r="A12" s="4" t="s">
        <v>3</v>
      </c>
      <c r="B12" s="92">
        <v>0</v>
      </c>
      <c r="C12" s="87">
        <v>0</v>
      </c>
      <c r="D12" s="87">
        <v>0</v>
      </c>
      <c r="E12" s="87">
        <v>0</v>
      </c>
      <c r="F12" s="87">
        <v>0</v>
      </c>
      <c r="G12" s="93">
        <v>0</v>
      </c>
      <c r="H12" s="16">
        <v>0</v>
      </c>
      <c r="I12" s="17">
        <v>0</v>
      </c>
      <c r="J12" s="17">
        <v>0</v>
      </c>
      <c r="K12" s="17">
        <v>0</v>
      </c>
      <c r="L12" s="17">
        <v>0</v>
      </c>
      <c r="M12" s="12">
        <v>0</v>
      </c>
      <c r="N12" s="16">
        <v>0</v>
      </c>
      <c r="O12" s="17">
        <v>0</v>
      </c>
      <c r="P12" s="17">
        <v>0</v>
      </c>
      <c r="Q12" s="17">
        <v>0</v>
      </c>
      <c r="R12" s="17">
        <v>0</v>
      </c>
      <c r="S12" s="12">
        <v>0</v>
      </c>
    </row>
    <row r="13" spans="1:19" x14ac:dyDescent="0.25">
      <c r="A13" s="4" t="s">
        <v>4</v>
      </c>
      <c r="B13" s="92">
        <v>0</v>
      </c>
      <c r="C13" s="87">
        <v>0</v>
      </c>
      <c r="D13" s="87">
        <v>0</v>
      </c>
      <c r="E13" s="87">
        <v>0</v>
      </c>
      <c r="F13" s="87">
        <v>0</v>
      </c>
      <c r="G13" s="93">
        <v>0</v>
      </c>
      <c r="H13" s="16">
        <v>0</v>
      </c>
      <c r="I13" s="17">
        <v>0</v>
      </c>
      <c r="J13" s="17">
        <v>0</v>
      </c>
      <c r="K13" s="17">
        <v>0</v>
      </c>
      <c r="L13" s="17">
        <v>0</v>
      </c>
      <c r="M13" s="12">
        <v>0</v>
      </c>
      <c r="N13" s="16">
        <v>0</v>
      </c>
      <c r="O13" s="17">
        <v>0</v>
      </c>
      <c r="P13" s="17">
        <v>0</v>
      </c>
      <c r="Q13" s="17">
        <v>0</v>
      </c>
      <c r="R13" s="17">
        <v>0</v>
      </c>
      <c r="S13" s="12">
        <v>0</v>
      </c>
    </row>
    <row r="14" spans="1:19" x14ac:dyDescent="0.25">
      <c r="A14" s="4" t="s">
        <v>5</v>
      </c>
      <c r="B14" s="92">
        <v>0</v>
      </c>
      <c r="C14" s="87">
        <v>0</v>
      </c>
      <c r="D14" s="87">
        <v>0</v>
      </c>
      <c r="E14" s="87">
        <v>0</v>
      </c>
      <c r="F14" s="87">
        <v>0</v>
      </c>
      <c r="G14" s="93">
        <v>0</v>
      </c>
      <c r="H14" s="16">
        <v>0</v>
      </c>
      <c r="I14" s="17">
        <v>0</v>
      </c>
      <c r="J14" s="17">
        <v>0</v>
      </c>
      <c r="K14" s="17">
        <v>0</v>
      </c>
      <c r="L14" s="17">
        <v>0</v>
      </c>
      <c r="M14" s="12">
        <v>0</v>
      </c>
      <c r="N14" s="16">
        <v>0</v>
      </c>
      <c r="O14" s="17">
        <v>0</v>
      </c>
      <c r="P14" s="17">
        <v>0</v>
      </c>
      <c r="Q14" s="17">
        <v>0</v>
      </c>
      <c r="R14" s="17">
        <v>0</v>
      </c>
      <c r="S14" s="12">
        <v>0</v>
      </c>
    </row>
    <row r="15" spans="1:19" x14ac:dyDescent="0.25">
      <c r="A15" s="4" t="s">
        <v>6</v>
      </c>
      <c r="B15" s="92">
        <v>0</v>
      </c>
      <c r="C15" s="87">
        <v>0</v>
      </c>
      <c r="D15" s="87">
        <v>0</v>
      </c>
      <c r="E15" s="87">
        <v>0</v>
      </c>
      <c r="F15" s="87">
        <v>0</v>
      </c>
      <c r="G15" s="93">
        <v>0</v>
      </c>
      <c r="H15" s="16">
        <v>0</v>
      </c>
      <c r="I15" s="17">
        <v>0</v>
      </c>
      <c r="J15" s="17">
        <v>0</v>
      </c>
      <c r="K15" s="17">
        <v>0</v>
      </c>
      <c r="L15" s="17">
        <v>0</v>
      </c>
      <c r="M15" s="12">
        <v>0</v>
      </c>
      <c r="N15" s="16">
        <v>0</v>
      </c>
      <c r="O15" s="17">
        <v>0</v>
      </c>
      <c r="P15" s="17">
        <v>0</v>
      </c>
      <c r="Q15" s="17">
        <v>0</v>
      </c>
      <c r="R15" s="17">
        <v>0</v>
      </c>
      <c r="S15" s="12">
        <v>0</v>
      </c>
    </row>
    <row r="16" spans="1:19" x14ac:dyDescent="0.25">
      <c r="A16" s="4" t="s">
        <v>7</v>
      </c>
      <c r="B16" s="92">
        <v>0</v>
      </c>
      <c r="C16" s="87">
        <v>0</v>
      </c>
      <c r="D16" s="87">
        <v>0</v>
      </c>
      <c r="E16" s="87">
        <v>0</v>
      </c>
      <c r="F16" s="87">
        <v>0</v>
      </c>
      <c r="G16" s="93">
        <v>0</v>
      </c>
      <c r="H16" s="16">
        <v>0</v>
      </c>
      <c r="I16" s="17">
        <v>0</v>
      </c>
      <c r="J16" s="17">
        <v>0</v>
      </c>
      <c r="K16" s="17">
        <v>0</v>
      </c>
      <c r="L16" s="17">
        <v>0</v>
      </c>
      <c r="M16" s="12">
        <v>0</v>
      </c>
      <c r="N16" s="16">
        <v>0</v>
      </c>
      <c r="O16" s="17">
        <v>0</v>
      </c>
      <c r="P16" s="17">
        <v>0</v>
      </c>
      <c r="Q16" s="17">
        <v>0</v>
      </c>
      <c r="R16" s="17">
        <v>0</v>
      </c>
      <c r="S16" s="12">
        <v>0</v>
      </c>
    </row>
    <row r="17" spans="1:19" x14ac:dyDescent="0.25">
      <c r="A17" s="4" t="s">
        <v>8</v>
      </c>
      <c r="B17" s="92">
        <v>0</v>
      </c>
      <c r="C17" s="87">
        <v>0</v>
      </c>
      <c r="D17" s="87">
        <v>0</v>
      </c>
      <c r="E17" s="87">
        <v>0</v>
      </c>
      <c r="F17" s="87">
        <v>0</v>
      </c>
      <c r="G17" s="93">
        <v>0</v>
      </c>
      <c r="H17" s="16">
        <v>0</v>
      </c>
      <c r="I17" s="17">
        <v>0</v>
      </c>
      <c r="J17" s="17">
        <v>0</v>
      </c>
      <c r="K17" s="17">
        <v>0</v>
      </c>
      <c r="L17" s="17">
        <v>0</v>
      </c>
      <c r="M17" s="12">
        <v>0</v>
      </c>
      <c r="N17" s="16">
        <v>0</v>
      </c>
      <c r="O17" s="17">
        <v>0</v>
      </c>
      <c r="P17" s="17">
        <v>0</v>
      </c>
      <c r="Q17" s="17">
        <v>0</v>
      </c>
      <c r="R17" s="17">
        <v>0</v>
      </c>
      <c r="S17" s="12">
        <v>0</v>
      </c>
    </row>
    <row r="18" spans="1:19" x14ac:dyDescent="0.25">
      <c r="A18" s="4" t="s">
        <v>9</v>
      </c>
      <c r="B18" s="92">
        <v>0</v>
      </c>
      <c r="C18" s="87">
        <v>19646</v>
      </c>
      <c r="D18" s="87">
        <v>0</v>
      </c>
      <c r="E18" s="87">
        <v>0</v>
      </c>
      <c r="F18" s="87">
        <v>0</v>
      </c>
      <c r="G18" s="93">
        <v>19646</v>
      </c>
      <c r="H18" s="16">
        <v>0</v>
      </c>
      <c r="I18" s="17">
        <v>19646</v>
      </c>
      <c r="J18" s="17">
        <v>0</v>
      </c>
      <c r="K18" s="17">
        <v>0</v>
      </c>
      <c r="L18" s="17">
        <v>0</v>
      </c>
      <c r="M18" s="12">
        <v>19646</v>
      </c>
      <c r="N18" s="16">
        <v>0</v>
      </c>
      <c r="O18" s="17">
        <v>0</v>
      </c>
      <c r="P18" s="17">
        <v>0</v>
      </c>
      <c r="Q18" s="17">
        <v>0</v>
      </c>
      <c r="R18" s="17">
        <v>0</v>
      </c>
      <c r="S18" s="12">
        <v>0</v>
      </c>
    </row>
    <row r="19" spans="1:19" x14ac:dyDescent="0.25">
      <c r="A19" s="4" t="s">
        <v>10</v>
      </c>
      <c r="B19" s="92">
        <v>0</v>
      </c>
      <c r="C19" s="87">
        <v>0</v>
      </c>
      <c r="D19" s="87">
        <v>0</v>
      </c>
      <c r="E19" s="87">
        <v>0</v>
      </c>
      <c r="F19" s="87">
        <v>0</v>
      </c>
      <c r="G19" s="93">
        <v>0</v>
      </c>
      <c r="H19" s="16">
        <v>0</v>
      </c>
      <c r="I19" s="17">
        <v>0</v>
      </c>
      <c r="J19" s="17">
        <v>0</v>
      </c>
      <c r="K19" s="17">
        <v>0</v>
      </c>
      <c r="L19" s="17">
        <v>0</v>
      </c>
      <c r="M19" s="12">
        <v>0</v>
      </c>
      <c r="N19" s="16">
        <v>0</v>
      </c>
      <c r="O19" s="17">
        <v>0</v>
      </c>
      <c r="P19" s="17">
        <v>0</v>
      </c>
      <c r="Q19" s="17">
        <v>0</v>
      </c>
      <c r="R19" s="17">
        <v>0</v>
      </c>
      <c r="S19" s="12">
        <v>0</v>
      </c>
    </row>
    <row r="20" spans="1:19" x14ac:dyDescent="0.25">
      <c r="A20" s="4" t="s">
        <v>11</v>
      </c>
      <c r="B20" s="92">
        <v>0</v>
      </c>
      <c r="C20" s="87">
        <v>0</v>
      </c>
      <c r="D20" s="87">
        <v>0</v>
      </c>
      <c r="E20" s="87">
        <v>0</v>
      </c>
      <c r="F20" s="87">
        <v>0</v>
      </c>
      <c r="G20" s="93">
        <v>0</v>
      </c>
      <c r="H20" s="16">
        <v>0</v>
      </c>
      <c r="I20" s="17">
        <v>0</v>
      </c>
      <c r="J20" s="17">
        <v>0</v>
      </c>
      <c r="K20" s="17">
        <v>0</v>
      </c>
      <c r="L20" s="17">
        <v>0</v>
      </c>
      <c r="M20" s="12">
        <v>0</v>
      </c>
      <c r="N20" s="16">
        <v>0</v>
      </c>
      <c r="O20" s="17">
        <v>0</v>
      </c>
      <c r="P20" s="17">
        <v>0</v>
      </c>
      <c r="Q20" s="17">
        <v>0</v>
      </c>
      <c r="R20" s="17">
        <v>0</v>
      </c>
      <c r="S20" s="12">
        <v>0</v>
      </c>
    </row>
    <row r="21" spans="1:19" x14ac:dyDescent="0.25">
      <c r="A21" s="4" t="s">
        <v>12</v>
      </c>
      <c r="B21" s="92">
        <v>0</v>
      </c>
      <c r="C21" s="87">
        <v>0</v>
      </c>
      <c r="D21" s="87">
        <v>0</v>
      </c>
      <c r="E21" s="87">
        <v>0</v>
      </c>
      <c r="F21" s="87">
        <v>0</v>
      </c>
      <c r="G21" s="93">
        <v>0</v>
      </c>
      <c r="H21" s="16">
        <v>0</v>
      </c>
      <c r="I21" s="17">
        <v>0</v>
      </c>
      <c r="J21" s="17">
        <v>0</v>
      </c>
      <c r="K21" s="17">
        <v>0</v>
      </c>
      <c r="L21" s="17">
        <v>0</v>
      </c>
      <c r="M21" s="12">
        <v>0</v>
      </c>
      <c r="N21" s="16">
        <v>0</v>
      </c>
      <c r="O21" s="17">
        <v>0</v>
      </c>
      <c r="P21" s="17">
        <v>0</v>
      </c>
      <c r="Q21" s="17">
        <v>0</v>
      </c>
      <c r="R21" s="17">
        <v>0</v>
      </c>
      <c r="S21" s="12">
        <v>0</v>
      </c>
    </row>
    <row r="22" spans="1:19" x14ac:dyDescent="0.25">
      <c r="A22" s="4" t="s">
        <v>13</v>
      </c>
      <c r="B22" s="92">
        <v>0</v>
      </c>
      <c r="C22" s="87">
        <v>0</v>
      </c>
      <c r="D22" s="87">
        <v>0</v>
      </c>
      <c r="E22" s="87">
        <v>0</v>
      </c>
      <c r="F22" s="87">
        <v>0</v>
      </c>
      <c r="G22" s="93">
        <v>0</v>
      </c>
      <c r="H22" s="16">
        <v>0</v>
      </c>
      <c r="I22" s="17">
        <v>0</v>
      </c>
      <c r="J22" s="17">
        <v>0</v>
      </c>
      <c r="K22" s="17">
        <v>0</v>
      </c>
      <c r="L22" s="17">
        <v>0</v>
      </c>
      <c r="M22" s="12">
        <v>0</v>
      </c>
      <c r="N22" s="16">
        <v>0</v>
      </c>
      <c r="O22" s="17">
        <v>0</v>
      </c>
      <c r="P22" s="17">
        <v>0</v>
      </c>
      <c r="Q22" s="17">
        <v>0</v>
      </c>
      <c r="R22" s="17">
        <v>0</v>
      </c>
      <c r="S22" s="12">
        <v>0</v>
      </c>
    </row>
    <row r="23" spans="1:19" x14ac:dyDescent="0.25">
      <c r="A23" s="4" t="s">
        <v>14</v>
      </c>
      <c r="B23" s="92">
        <v>0</v>
      </c>
      <c r="C23" s="87">
        <v>0</v>
      </c>
      <c r="D23" s="87">
        <v>0</v>
      </c>
      <c r="E23" s="87">
        <v>0</v>
      </c>
      <c r="F23" s="87">
        <v>0</v>
      </c>
      <c r="G23" s="93">
        <v>0</v>
      </c>
      <c r="H23" s="16">
        <v>0</v>
      </c>
      <c r="I23" s="17">
        <v>0</v>
      </c>
      <c r="J23" s="17">
        <v>0</v>
      </c>
      <c r="K23" s="17">
        <v>0</v>
      </c>
      <c r="L23" s="17">
        <v>0</v>
      </c>
      <c r="M23" s="12">
        <v>0</v>
      </c>
      <c r="N23" s="16">
        <v>0</v>
      </c>
      <c r="O23" s="17">
        <v>0</v>
      </c>
      <c r="P23" s="17">
        <v>0</v>
      </c>
      <c r="Q23" s="17">
        <v>0</v>
      </c>
      <c r="R23" s="17">
        <v>0</v>
      </c>
      <c r="S23" s="12">
        <v>0</v>
      </c>
    </row>
    <row r="24" spans="1:19" x14ac:dyDescent="0.25">
      <c r="A24" s="4" t="s">
        <v>15</v>
      </c>
      <c r="B24" s="92">
        <v>0</v>
      </c>
      <c r="C24" s="87">
        <v>0</v>
      </c>
      <c r="D24" s="87">
        <v>0</v>
      </c>
      <c r="E24" s="87">
        <v>0</v>
      </c>
      <c r="F24" s="87">
        <v>0</v>
      </c>
      <c r="G24" s="93">
        <v>0</v>
      </c>
      <c r="H24" s="16">
        <v>0</v>
      </c>
      <c r="I24" s="17">
        <v>0</v>
      </c>
      <c r="J24" s="17">
        <v>0</v>
      </c>
      <c r="K24" s="17">
        <v>0</v>
      </c>
      <c r="L24" s="17">
        <v>0</v>
      </c>
      <c r="M24" s="12">
        <v>0</v>
      </c>
      <c r="N24" s="16">
        <v>0</v>
      </c>
      <c r="O24" s="17">
        <v>0</v>
      </c>
      <c r="P24" s="17">
        <v>0</v>
      </c>
      <c r="Q24" s="17">
        <v>0</v>
      </c>
      <c r="R24" s="17">
        <v>0</v>
      </c>
      <c r="S24" s="12">
        <v>0</v>
      </c>
    </row>
    <row r="25" spans="1:19" x14ac:dyDescent="0.25">
      <c r="A25" s="4" t="s">
        <v>16</v>
      </c>
      <c r="B25" s="92">
        <v>0</v>
      </c>
      <c r="C25" s="87">
        <v>0</v>
      </c>
      <c r="D25" s="87">
        <v>0</v>
      </c>
      <c r="E25" s="87">
        <v>0</v>
      </c>
      <c r="F25" s="87">
        <v>0</v>
      </c>
      <c r="G25" s="93">
        <v>0</v>
      </c>
      <c r="H25" s="16">
        <v>0</v>
      </c>
      <c r="I25" s="17">
        <v>0</v>
      </c>
      <c r="J25" s="17">
        <v>0</v>
      </c>
      <c r="K25" s="17">
        <v>0</v>
      </c>
      <c r="L25" s="17">
        <v>0</v>
      </c>
      <c r="M25" s="12">
        <v>0</v>
      </c>
      <c r="N25" s="16">
        <v>0</v>
      </c>
      <c r="O25" s="17">
        <v>0</v>
      </c>
      <c r="P25" s="17">
        <v>0</v>
      </c>
      <c r="Q25" s="17">
        <v>0</v>
      </c>
      <c r="R25" s="17">
        <v>0</v>
      </c>
      <c r="S25" s="12">
        <v>0</v>
      </c>
    </row>
    <row r="26" spans="1:19" x14ac:dyDescent="0.25">
      <c r="A26" s="4" t="s">
        <v>17</v>
      </c>
      <c r="B26" s="92">
        <v>209639.26</v>
      </c>
      <c r="C26" s="87">
        <v>148270.34</v>
      </c>
      <c r="D26" s="87">
        <v>0</v>
      </c>
      <c r="E26" s="87">
        <v>0</v>
      </c>
      <c r="F26" s="87">
        <v>0</v>
      </c>
      <c r="G26" s="93">
        <v>357909.6</v>
      </c>
      <c r="H26" s="16">
        <v>209639.26</v>
      </c>
      <c r="I26" s="17">
        <v>148270.34</v>
      </c>
      <c r="J26" s="17">
        <v>0</v>
      </c>
      <c r="K26" s="17">
        <v>0</v>
      </c>
      <c r="L26" s="17">
        <v>0</v>
      </c>
      <c r="M26" s="12">
        <v>357909.6</v>
      </c>
      <c r="N26" s="16">
        <v>0</v>
      </c>
      <c r="O26" s="17">
        <v>0</v>
      </c>
      <c r="P26" s="17">
        <v>0</v>
      </c>
      <c r="Q26" s="17">
        <v>0</v>
      </c>
      <c r="R26" s="17">
        <v>0</v>
      </c>
      <c r="S26" s="12">
        <v>0</v>
      </c>
    </row>
    <row r="27" spans="1:19" x14ac:dyDescent="0.25">
      <c r="A27" s="4" t="s">
        <v>18</v>
      </c>
      <c r="B27" s="92">
        <v>0</v>
      </c>
      <c r="C27" s="87">
        <v>0</v>
      </c>
      <c r="D27" s="87">
        <v>0</v>
      </c>
      <c r="E27" s="87">
        <v>0</v>
      </c>
      <c r="F27" s="87">
        <v>0</v>
      </c>
      <c r="G27" s="93">
        <v>0</v>
      </c>
      <c r="H27" s="16">
        <v>0</v>
      </c>
      <c r="I27" s="17">
        <v>0</v>
      </c>
      <c r="J27" s="17">
        <v>0</v>
      </c>
      <c r="K27" s="17">
        <v>0</v>
      </c>
      <c r="L27" s="17">
        <v>0</v>
      </c>
      <c r="M27" s="12">
        <v>0</v>
      </c>
      <c r="N27" s="16">
        <v>0</v>
      </c>
      <c r="O27" s="17">
        <v>0</v>
      </c>
      <c r="P27" s="17">
        <v>0</v>
      </c>
      <c r="Q27" s="17">
        <v>0</v>
      </c>
      <c r="R27" s="17">
        <v>0</v>
      </c>
      <c r="S27" s="12">
        <v>0</v>
      </c>
    </row>
    <row r="28" spans="1:19" x14ac:dyDescent="0.25">
      <c r="A28" s="4" t="s">
        <v>19</v>
      </c>
      <c r="B28" s="92">
        <v>0</v>
      </c>
      <c r="C28" s="87">
        <v>0</v>
      </c>
      <c r="D28" s="87">
        <v>0</v>
      </c>
      <c r="E28" s="87">
        <v>0</v>
      </c>
      <c r="F28" s="87">
        <v>0</v>
      </c>
      <c r="G28" s="93">
        <v>0</v>
      </c>
      <c r="H28" s="16">
        <v>0</v>
      </c>
      <c r="I28" s="17">
        <v>0</v>
      </c>
      <c r="J28" s="17">
        <v>0</v>
      </c>
      <c r="K28" s="17">
        <v>0</v>
      </c>
      <c r="L28" s="17">
        <v>0</v>
      </c>
      <c r="M28" s="12">
        <v>0</v>
      </c>
      <c r="N28" s="16">
        <v>0</v>
      </c>
      <c r="O28" s="17">
        <v>0</v>
      </c>
      <c r="P28" s="17">
        <v>0</v>
      </c>
      <c r="Q28" s="17">
        <v>0</v>
      </c>
      <c r="R28" s="17">
        <v>0</v>
      </c>
      <c r="S28" s="12">
        <v>0</v>
      </c>
    </row>
    <row r="29" spans="1:19" x14ac:dyDescent="0.25">
      <c r="A29" s="4" t="s">
        <v>20</v>
      </c>
      <c r="B29" s="92">
        <v>0</v>
      </c>
      <c r="C29" s="87">
        <v>0</v>
      </c>
      <c r="D29" s="87">
        <v>0</v>
      </c>
      <c r="E29" s="87">
        <v>0</v>
      </c>
      <c r="F29" s="87">
        <v>0</v>
      </c>
      <c r="G29" s="93">
        <v>0</v>
      </c>
      <c r="H29" s="16">
        <v>0</v>
      </c>
      <c r="I29" s="17">
        <v>0</v>
      </c>
      <c r="J29" s="17">
        <v>0</v>
      </c>
      <c r="K29" s="17">
        <v>0</v>
      </c>
      <c r="L29" s="17">
        <v>0</v>
      </c>
      <c r="M29" s="12">
        <v>0</v>
      </c>
      <c r="N29" s="16">
        <v>0</v>
      </c>
      <c r="O29" s="17">
        <v>0</v>
      </c>
      <c r="P29" s="17">
        <v>0</v>
      </c>
      <c r="Q29" s="17">
        <v>0</v>
      </c>
      <c r="R29" s="17">
        <v>0</v>
      </c>
      <c r="S29" s="12">
        <v>0</v>
      </c>
    </row>
    <row r="30" spans="1:19" x14ac:dyDescent="0.25">
      <c r="A30" s="4" t="s">
        <v>21</v>
      </c>
      <c r="B30" s="92">
        <v>0</v>
      </c>
      <c r="C30" s="87">
        <v>0</v>
      </c>
      <c r="D30" s="87">
        <v>0</v>
      </c>
      <c r="E30" s="87">
        <v>0</v>
      </c>
      <c r="F30" s="87">
        <v>0</v>
      </c>
      <c r="G30" s="93">
        <v>0</v>
      </c>
      <c r="H30" s="16">
        <v>0</v>
      </c>
      <c r="I30" s="17">
        <v>0</v>
      </c>
      <c r="J30" s="17">
        <v>0</v>
      </c>
      <c r="K30" s="17">
        <v>0</v>
      </c>
      <c r="L30" s="17">
        <v>0</v>
      </c>
      <c r="M30" s="12">
        <v>0</v>
      </c>
      <c r="N30" s="16">
        <v>0</v>
      </c>
      <c r="O30" s="17">
        <v>0</v>
      </c>
      <c r="P30" s="17">
        <v>0</v>
      </c>
      <c r="Q30" s="17">
        <v>0</v>
      </c>
      <c r="R30" s="17">
        <v>0</v>
      </c>
      <c r="S30" s="12">
        <v>0</v>
      </c>
    </row>
    <row r="31" spans="1:19" x14ac:dyDescent="0.25">
      <c r="A31" s="4" t="s">
        <v>22</v>
      </c>
      <c r="B31" s="92">
        <v>0</v>
      </c>
      <c r="C31" s="87">
        <v>0</v>
      </c>
      <c r="D31" s="87">
        <v>0</v>
      </c>
      <c r="E31" s="87">
        <v>0</v>
      </c>
      <c r="F31" s="87">
        <v>0</v>
      </c>
      <c r="G31" s="93">
        <v>0</v>
      </c>
      <c r="H31" s="16">
        <v>0</v>
      </c>
      <c r="I31" s="17">
        <v>0</v>
      </c>
      <c r="J31" s="17">
        <v>0</v>
      </c>
      <c r="K31" s="17">
        <v>0</v>
      </c>
      <c r="L31" s="17">
        <v>0</v>
      </c>
      <c r="M31" s="12">
        <v>0</v>
      </c>
      <c r="N31" s="16">
        <v>0</v>
      </c>
      <c r="O31" s="17">
        <v>0</v>
      </c>
      <c r="P31" s="17">
        <v>0</v>
      </c>
      <c r="Q31" s="17">
        <v>0</v>
      </c>
      <c r="R31" s="17">
        <v>0</v>
      </c>
      <c r="S31" s="12">
        <v>0</v>
      </c>
    </row>
    <row r="32" spans="1:19" x14ac:dyDescent="0.25">
      <c r="A32" s="4" t="s">
        <v>23</v>
      </c>
      <c r="B32" s="92">
        <v>16415</v>
      </c>
      <c r="C32" s="87">
        <v>13551</v>
      </c>
      <c r="D32" s="87">
        <v>0</v>
      </c>
      <c r="E32" s="87">
        <v>0</v>
      </c>
      <c r="F32" s="87">
        <v>491</v>
      </c>
      <c r="G32" s="93">
        <v>30457</v>
      </c>
      <c r="H32" s="16">
        <v>16415</v>
      </c>
      <c r="I32" s="17">
        <v>13551</v>
      </c>
      <c r="J32" s="17">
        <v>0</v>
      </c>
      <c r="K32" s="17">
        <v>0</v>
      </c>
      <c r="L32" s="17">
        <v>491</v>
      </c>
      <c r="M32" s="12">
        <v>30457</v>
      </c>
      <c r="N32" s="16">
        <v>0</v>
      </c>
      <c r="O32" s="17">
        <v>0</v>
      </c>
      <c r="P32" s="17">
        <v>0</v>
      </c>
      <c r="Q32" s="17">
        <v>0</v>
      </c>
      <c r="R32" s="17">
        <v>0</v>
      </c>
      <c r="S32" s="12">
        <v>0</v>
      </c>
    </row>
    <row r="33" spans="1:19" x14ac:dyDescent="0.25">
      <c r="A33" s="4" t="s">
        <v>24</v>
      </c>
      <c r="B33" s="92">
        <v>0</v>
      </c>
      <c r="C33" s="87">
        <v>0</v>
      </c>
      <c r="D33" s="87">
        <v>0</v>
      </c>
      <c r="E33" s="87">
        <v>0</v>
      </c>
      <c r="F33" s="87">
        <v>0</v>
      </c>
      <c r="G33" s="93">
        <v>0</v>
      </c>
      <c r="H33" s="16">
        <v>0</v>
      </c>
      <c r="I33" s="17">
        <v>0</v>
      </c>
      <c r="J33" s="17">
        <v>0</v>
      </c>
      <c r="K33" s="17">
        <v>0</v>
      </c>
      <c r="L33" s="17">
        <v>0</v>
      </c>
      <c r="M33" s="12">
        <v>0</v>
      </c>
      <c r="N33" s="16">
        <v>0</v>
      </c>
      <c r="O33" s="17">
        <v>0</v>
      </c>
      <c r="P33" s="17">
        <v>0</v>
      </c>
      <c r="Q33" s="17">
        <v>0</v>
      </c>
      <c r="R33" s="17">
        <v>0</v>
      </c>
      <c r="S33" s="12">
        <v>0</v>
      </c>
    </row>
    <row r="34" spans="1:19" ht="13.2" customHeight="1" x14ac:dyDescent="0.25">
      <c r="A34" s="4" t="s">
        <v>25</v>
      </c>
      <c r="B34" s="92">
        <v>0</v>
      </c>
      <c r="C34" s="87">
        <v>0</v>
      </c>
      <c r="D34" s="87">
        <v>0</v>
      </c>
      <c r="E34" s="87">
        <v>0</v>
      </c>
      <c r="F34" s="87">
        <v>0</v>
      </c>
      <c r="G34" s="93">
        <v>0</v>
      </c>
      <c r="H34" s="16">
        <v>0</v>
      </c>
      <c r="I34" s="17">
        <v>0</v>
      </c>
      <c r="J34" s="17">
        <v>0</v>
      </c>
      <c r="K34" s="17">
        <v>0</v>
      </c>
      <c r="L34" s="17">
        <v>0</v>
      </c>
      <c r="M34" s="12">
        <v>0</v>
      </c>
      <c r="N34" s="16">
        <v>0</v>
      </c>
      <c r="O34" s="17">
        <v>0</v>
      </c>
      <c r="P34" s="17">
        <v>0</v>
      </c>
      <c r="Q34" s="17">
        <v>0</v>
      </c>
      <c r="R34" s="17">
        <v>0</v>
      </c>
      <c r="S34" s="12">
        <v>0</v>
      </c>
    </row>
    <row r="35" spans="1:19" x14ac:dyDescent="0.25">
      <c r="A35" s="4" t="s">
        <v>26</v>
      </c>
      <c r="B35" s="92">
        <v>0</v>
      </c>
      <c r="C35" s="87">
        <v>0</v>
      </c>
      <c r="D35" s="87">
        <v>0</v>
      </c>
      <c r="E35" s="87">
        <v>0</v>
      </c>
      <c r="F35" s="87">
        <v>0</v>
      </c>
      <c r="G35" s="93">
        <v>0</v>
      </c>
      <c r="H35" s="16">
        <v>0</v>
      </c>
      <c r="I35" s="17">
        <v>0</v>
      </c>
      <c r="J35" s="17">
        <v>0</v>
      </c>
      <c r="K35" s="17">
        <v>0</v>
      </c>
      <c r="L35" s="17">
        <v>0</v>
      </c>
      <c r="M35" s="12">
        <v>0</v>
      </c>
      <c r="N35" s="16">
        <v>0</v>
      </c>
      <c r="O35" s="17">
        <v>0</v>
      </c>
      <c r="P35" s="17">
        <v>0</v>
      </c>
      <c r="Q35" s="17">
        <v>0</v>
      </c>
      <c r="R35" s="17">
        <v>0</v>
      </c>
      <c r="S35" s="12">
        <v>0</v>
      </c>
    </row>
    <row r="36" spans="1:19" x14ac:dyDescent="0.25">
      <c r="A36" s="4" t="s">
        <v>27</v>
      </c>
      <c r="B36" s="92">
        <v>0</v>
      </c>
      <c r="C36" s="87">
        <v>14169.5</v>
      </c>
      <c r="D36" s="87">
        <v>0</v>
      </c>
      <c r="E36" s="87">
        <v>0</v>
      </c>
      <c r="F36" s="87">
        <v>1632</v>
      </c>
      <c r="G36" s="93">
        <v>15801.5</v>
      </c>
      <c r="H36" s="16">
        <v>0</v>
      </c>
      <c r="I36" s="17">
        <v>14169.5</v>
      </c>
      <c r="J36" s="17">
        <v>0</v>
      </c>
      <c r="K36" s="17">
        <v>0</v>
      </c>
      <c r="L36" s="17">
        <v>1632</v>
      </c>
      <c r="M36" s="12">
        <v>15801.5</v>
      </c>
      <c r="N36" s="16">
        <v>0</v>
      </c>
      <c r="O36" s="17">
        <v>0</v>
      </c>
      <c r="P36" s="17">
        <v>0</v>
      </c>
      <c r="Q36" s="17">
        <v>0</v>
      </c>
      <c r="R36" s="17">
        <v>0</v>
      </c>
      <c r="S36" s="12">
        <v>0</v>
      </c>
    </row>
    <row r="37" spans="1:19" x14ac:dyDescent="0.25">
      <c r="A37" s="4" t="s">
        <v>28</v>
      </c>
      <c r="B37" s="92">
        <v>0</v>
      </c>
      <c r="C37" s="87">
        <v>0</v>
      </c>
      <c r="D37" s="87">
        <v>0</v>
      </c>
      <c r="E37" s="87">
        <v>0</v>
      </c>
      <c r="F37" s="87">
        <v>0</v>
      </c>
      <c r="G37" s="93">
        <v>0</v>
      </c>
      <c r="H37" s="16">
        <v>0</v>
      </c>
      <c r="I37" s="17">
        <v>0</v>
      </c>
      <c r="J37" s="17">
        <v>0</v>
      </c>
      <c r="K37" s="17">
        <v>0</v>
      </c>
      <c r="L37" s="17">
        <v>0</v>
      </c>
      <c r="M37" s="12">
        <v>0</v>
      </c>
      <c r="N37" s="16">
        <v>0</v>
      </c>
      <c r="O37" s="17">
        <v>0</v>
      </c>
      <c r="P37" s="17">
        <v>0</v>
      </c>
      <c r="Q37" s="17">
        <v>0</v>
      </c>
      <c r="R37" s="17">
        <v>0</v>
      </c>
      <c r="S37" s="12">
        <v>0</v>
      </c>
    </row>
    <row r="38" spans="1:19" x14ac:dyDescent="0.25">
      <c r="A38" s="4" t="s">
        <v>29</v>
      </c>
      <c r="B38" s="92">
        <v>0</v>
      </c>
      <c r="C38" s="87">
        <v>0</v>
      </c>
      <c r="D38" s="87">
        <v>0</v>
      </c>
      <c r="E38" s="87">
        <v>0</v>
      </c>
      <c r="F38" s="87">
        <v>0</v>
      </c>
      <c r="G38" s="93">
        <v>0</v>
      </c>
      <c r="H38" s="16">
        <v>0</v>
      </c>
      <c r="I38" s="17">
        <v>0</v>
      </c>
      <c r="J38" s="17">
        <v>0</v>
      </c>
      <c r="K38" s="17">
        <v>0</v>
      </c>
      <c r="L38" s="17">
        <v>0</v>
      </c>
      <c r="M38" s="12">
        <v>0</v>
      </c>
      <c r="N38" s="16">
        <v>0</v>
      </c>
      <c r="O38" s="17">
        <v>0</v>
      </c>
      <c r="P38" s="17">
        <v>0</v>
      </c>
      <c r="Q38" s="17">
        <v>0</v>
      </c>
      <c r="R38" s="17">
        <v>0</v>
      </c>
      <c r="S38" s="12">
        <v>0</v>
      </c>
    </row>
    <row r="39" spans="1:19" x14ac:dyDescent="0.25">
      <c r="A39" s="4" t="s">
        <v>30</v>
      </c>
      <c r="B39" s="92">
        <v>0</v>
      </c>
      <c r="C39" s="87">
        <v>0</v>
      </c>
      <c r="D39" s="87">
        <v>0</v>
      </c>
      <c r="E39" s="87">
        <v>0</v>
      </c>
      <c r="F39" s="87">
        <v>0</v>
      </c>
      <c r="G39" s="93">
        <v>0</v>
      </c>
      <c r="H39" s="16">
        <v>0</v>
      </c>
      <c r="I39" s="17">
        <v>0</v>
      </c>
      <c r="J39" s="17">
        <v>0</v>
      </c>
      <c r="K39" s="17">
        <v>0</v>
      </c>
      <c r="L39" s="17">
        <v>0</v>
      </c>
      <c r="M39" s="12">
        <v>0</v>
      </c>
      <c r="N39" s="16">
        <v>0</v>
      </c>
      <c r="O39" s="17">
        <v>0</v>
      </c>
      <c r="P39" s="17">
        <v>0</v>
      </c>
      <c r="Q39" s="17">
        <v>0</v>
      </c>
      <c r="R39" s="17">
        <v>0</v>
      </c>
      <c r="S39" s="12">
        <v>0</v>
      </c>
    </row>
    <row r="40" spans="1:19" x14ac:dyDescent="0.25">
      <c r="A40" s="4" t="s">
        <v>31</v>
      </c>
      <c r="B40" s="92">
        <v>0</v>
      </c>
      <c r="C40" s="87">
        <v>0</v>
      </c>
      <c r="D40" s="87">
        <v>0</v>
      </c>
      <c r="E40" s="87">
        <v>0</v>
      </c>
      <c r="F40" s="87">
        <v>0</v>
      </c>
      <c r="G40" s="93">
        <v>0</v>
      </c>
      <c r="H40" s="16">
        <v>0</v>
      </c>
      <c r="I40" s="17">
        <v>0</v>
      </c>
      <c r="J40" s="17">
        <v>0</v>
      </c>
      <c r="K40" s="17">
        <v>0</v>
      </c>
      <c r="L40" s="17">
        <v>0</v>
      </c>
      <c r="M40" s="12">
        <v>0</v>
      </c>
      <c r="N40" s="16">
        <v>0</v>
      </c>
      <c r="O40" s="17">
        <v>0</v>
      </c>
      <c r="P40" s="17">
        <v>0</v>
      </c>
      <c r="Q40" s="17">
        <v>0</v>
      </c>
      <c r="R40" s="17">
        <v>0</v>
      </c>
      <c r="S40" s="12">
        <v>0</v>
      </c>
    </row>
    <row r="41" spans="1:19" x14ac:dyDescent="0.25">
      <c r="A41" s="4" t="s">
        <v>32</v>
      </c>
      <c r="B41" s="92">
        <v>269426.13</v>
      </c>
      <c r="C41" s="87">
        <v>393291.37</v>
      </c>
      <c r="D41" s="87">
        <v>0</v>
      </c>
      <c r="E41" s="87">
        <v>0</v>
      </c>
      <c r="F41" s="87">
        <v>283859.24</v>
      </c>
      <c r="G41" s="93">
        <v>946576.74</v>
      </c>
      <c r="H41" s="16">
        <v>269426.13</v>
      </c>
      <c r="I41" s="17">
        <v>393291.37</v>
      </c>
      <c r="J41" s="17">
        <v>0</v>
      </c>
      <c r="K41" s="17">
        <v>0</v>
      </c>
      <c r="L41" s="17">
        <v>283859.24</v>
      </c>
      <c r="M41" s="12">
        <v>946576.74</v>
      </c>
      <c r="N41" s="16">
        <v>0</v>
      </c>
      <c r="O41" s="17">
        <v>0</v>
      </c>
      <c r="P41" s="17">
        <v>0</v>
      </c>
      <c r="Q41" s="17">
        <v>0</v>
      </c>
      <c r="R41" s="17">
        <v>0</v>
      </c>
      <c r="S41" s="12">
        <v>0</v>
      </c>
    </row>
    <row r="42" spans="1:19" x14ac:dyDescent="0.25">
      <c r="A42" s="4" t="s">
        <v>33</v>
      </c>
      <c r="B42" s="92">
        <v>7016.8871966527195</v>
      </c>
      <c r="C42" s="87">
        <v>105110.03451882844</v>
      </c>
      <c r="D42" s="87">
        <v>0</v>
      </c>
      <c r="E42" s="87">
        <v>0</v>
      </c>
      <c r="F42" s="87">
        <v>0</v>
      </c>
      <c r="G42" s="93">
        <v>112126.92171548116</v>
      </c>
      <c r="H42" s="16">
        <v>7016.8871966527195</v>
      </c>
      <c r="I42" s="17">
        <v>105110.03451882844</v>
      </c>
      <c r="J42" s="17">
        <v>0</v>
      </c>
      <c r="K42" s="17">
        <v>0</v>
      </c>
      <c r="L42" s="17">
        <v>0</v>
      </c>
      <c r="M42" s="12">
        <v>112126.92171548116</v>
      </c>
      <c r="N42" s="16">
        <v>0</v>
      </c>
      <c r="O42" s="17">
        <v>0</v>
      </c>
      <c r="P42" s="17">
        <v>0</v>
      </c>
      <c r="Q42" s="17">
        <v>0</v>
      </c>
      <c r="R42" s="17">
        <v>0</v>
      </c>
      <c r="S42" s="12">
        <v>0</v>
      </c>
    </row>
    <row r="43" spans="1:19" x14ac:dyDescent="0.25">
      <c r="A43" s="4" t="s">
        <v>34</v>
      </c>
      <c r="B43" s="92">
        <v>0</v>
      </c>
      <c r="C43" s="87">
        <v>0</v>
      </c>
      <c r="D43" s="87">
        <v>0</v>
      </c>
      <c r="E43" s="87">
        <v>0</v>
      </c>
      <c r="F43" s="87">
        <v>0</v>
      </c>
      <c r="G43" s="93">
        <v>0</v>
      </c>
      <c r="H43" s="16">
        <v>0</v>
      </c>
      <c r="I43" s="17">
        <v>0</v>
      </c>
      <c r="J43" s="17">
        <v>0</v>
      </c>
      <c r="K43" s="17">
        <v>0</v>
      </c>
      <c r="L43" s="17">
        <v>0</v>
      </c>
      <c r="M43" s="12">
        <v>0</v>
      </c>
      <c r="N43" s="16">
        <v>0</v>
      </c>
      <c r="O43" s="17">
        <v>0</v>
      </c>
      <c r="P43" s="17">
        <v>0</v>
      </c>
      <c r="Q43" s="17">
        <v>0</v>
      </c>
      <c r="R43" s="17">
        <v>0</v>
      </c>
      <c r="S43" s="12">
        <v>0</v>
      </c>
    </row>
    <row r="44" spans="1:19" x14ac:dyDescent="0.25">
      <c r="A44" s="4" t="s">
        <v>35</v>
      </c>
      <c r="B44" s="92">
        <v>0</v>
      </c>
      <c r="C44" s="87">
        <v>0</v>
      </c>
      <c r="D44" s="87">
        <v>0</v>
      </c>
      <c r="E44" s="87">
        <v>0</v>
      </c>
      <c r="F44" s="87">
        <v>0</v>
      </c>
      <c r="G44" s="93">
        <v>0</v>
      </c>
      <c r="H44" s="16">
        <v>0</v>
      </c>
      <c r="I44" s="17">
        <v>0</v>
      </c>
      <c r="J44" s="17">
        <v>0</v>
      </c>
      <c r="K44" s="17">
        <v>0</v>
      </c>
      <c r="L44" s="17">
        <v>0</v>
      </c>
      <c r="M44" s="12">
        <v>0</v>
      </c>
      <c r="N44" s="16">
        <v>0</v>
      </c>
      <c r="O44" s="17">
        <v>0</v>
      </c>
      <c r="P44" s="17">
        <v>0</v>
      </c>
      <c r="Q44" s="17">
        <v>0</v>
      </c>
      <c r="R44" s="17">
        <v>0</v>
      </c>
      <c r="S44" s="12">
        <v>0</v>
      </c>
    </row>
    <row r="45" spans="1:19" x14ac:dyDescent="0.25">
      <c r="A45" s="4" t="s">
        <v>36</v>
      </c>
      <c r="B45" s="92">
        <v>0</v>
      </c>
      <c r="C45" s="87">
        <v>0</v>
      </c>
      <c r="D45" s="87">
        <v>0</v>
      </c>
      <c r="E45" s="87">
        <v>0</v>
      </c>
      <c r="F45" s="87">
        <v>0</v>
      </c>
      <c r="G45" s="93">
        <v>0</v>
      </c>
      <c r="H45" s="16">
        <v>0</v>
      </c>
      <c r="I45" s="17">
        <v>0</v>
      </c>
      <c r="J45" s="17">
        <v>0</v>
      </c>
      <c r="K45" s="17">
        <v>0</v>
      </c>
      <c r="L45" s="17">
        <v>0</v>
      </c>
      <c r="M45" s="12">
        <v>0</v>
      </c>
      <c r="N45" s="16">
        <v>0</v>
      </c>
      <c r="O45" s="17">
        <v>0</v>
      </c>
      <c r="P45" s="17">
        <v>0</v>
      </c>
      <c r="Q45" s="17">
        <v>0</v>
      </c>
      <c r="R45" s="17">
        <v>0</v>
      </c>
      <c r="S45" s="12">
        <v>0</v>
      </c>
    </row>
    <row r="46" spans="1:19" x14ac:dyDescent="0.25">
      <c r="A46" s="4" t="s">
        <v>37</v>
      </c>
      <c r="B46" s="92">
        <v>0</v>
      </c>
      <c r="C46" s="87">
        <v>0</v>
      </c>
      <c r="D46" s="87">
        <v>0</v>
      </c>
      <c r="E46" s="87">
        <v>0</v>
      </c>
      <c r="F46" s="87">
        <v>0</v>
      </c>
      <c r="G46" s="93">
        <v>0</v>
      </c>
      <c r="H46" s="16">
        <v>0</v>
      </c>
      <c r="I46" s="17">
        <v>0</v>
      </c>
      <c r="J46" s="17">
        <v>0</v>
      </c>
      <c r="K46" s="17">
        <v>0</v>
      </c>
      <c r="L46" s="17">
        <v>0</v>
      </c>
      <c r="M46" s="12">
        <v>0</v>
      </c>
      <c r="N46" s="16">
        <v>0</v>
      </c>
      <c r="O46" s="17">
        <v>0</v>
      </c>
      <c r="P46" s="17">
        <v>0</v>
      </c>
      <c r="Q46" s="17">
        <v>0</v>
      </c>
      <c r="R46" s="17">
        <v>0</v>
      </c>
      <c r="S46" s="12">
        <v>0</v>
      </c>
    </row>
    <row r="47" spans="1:19" x14ac:dyDescent="0.25">
      <c r="A47" s="4" t="s">
        <v>38</v>
      </c>
      <c r="B47" s="92">
        <v>119177.69</v>
      </c>
      <c r="C47" s="87">
        <v>159897.37</v>
      </c>
      <c r="D47" s="87">
        <v>0</v>
      </c>
      <c r="E47" s="87">
        <v>0</v>
      </c>
      <c r="F47" s="87">
        <v>0</v>
      </c>
      <c r="G47" s="93">
        <v>279075.06</v>
      </c>
      <c r="H47" s="16">
        <v>119177.69</v>
      </c>
      <c r="I47" s="17">
        <v>159897.37</v>
      </c>
      <c r="J47" s="17">
        <v>0</v>
      </c>
      <c r="K47" s="17">
        <v>0</v>
      </c>
      <c r="L47" s="17">
        <v>0</v>
      </c>
      <c r="M47" s="12">
        <v>279075.06</v>
      </c>
      <c r="N47" s="16">
        <v>0</v>
      </c>
      <c r="O47" s="17">
        <v>0</v>
      </c>
      <c r="P47" s="17">
        <v>0</v>
      </c>
      <c r="Q47" s="17">
        <v>0</v>
      </c>
      <c r="R47" s="17">
        <v>0</v>
      </c>
      <c r="S47" s="12">
        <v>0</v>
      </c>
    </row>
    <row r="48" spans="1:19" x14ac:dyDescent="0.25">
      <c r="A48" s="4" t="s">
        <v>39</v>
      </c>
      <c r="B48" s="92">
        <v>0</v>
      </c>
      <c r="C48" s="87">
        <v>0</v>
      </c>
      <c r="D48" s="87">
        <v>0</v>
      </c>
      <c r="E48" s="87">
        <v>0</v>
      </c>
      <c r="F48" s="87">
        <v>0</v>
      </c>
      <c r="G48" s="93">
        <v>0</v>
      </c>
      <c r="H48" s="16">
        <v>0</v>
      </c>
      <c r="I48" s="17">
        <v>0</v>
      </c>
      <c r="J48" s="17">
        <v>0</v>
      </c>
      <c r="K48" s="17">
        <v>0</v>
      </c>
      <c r="L48" s="17">
        <v>0</v>
      </c>
      <c r="M48" s="12">
        <v>0</v>
      </c>
      <c r="N48" s="16">
        <v>0</v>
      </c>
      <c r="O48" s="17">
        <v>0</v>
      </c>
      <c r="P48" s="17">
        <v>0</v>
      </c>
      <c r="Q48" s="17">
        <v>0</v>
      </c>
      <c r="R48" s="17">
        <v>0</v>
      </c>
      <c r="S48" s="12">
        <v>0</v>
      </c>
    </row>
    <row r="49" spans="1:19" x14ac:dyDescent="0.25">
      <c r="A49" s="4" t="s">
        <v>40</v>
      </c>
      <c r="B49" s="92">
        <v>54553.119970259024</v>
      </c>
      <c r="C49" s="87">
        <v>146846.58028050809</v>
      </c>
      <c r="D49" s="87">
        <v>0</v>
      </c>
      <c r="E49" s="87">
        <v>0</v>
      </c>
      <c r="F49" s="87">
        <v>732.30501916724586</v>
      </c>
      <c r="G49" s="93">
        <v>202132.00526993437</v>
      </c>
      <c r="H49" s="16">
        <v>54553.119970259024</v>
      </c>
      <c r="I49" s="17">
        <v>146846.58028050809</v>
      </c>
      <c r="J49" s="17">
        <v>0</v>
      </c>
      <c r="K49" s="17">
        <v>0</v>
      </c>
      <c r="L49" s="17">
        <v>732.30501916724586</v>
      </c>
      <c r="M49" s="12">
        <v>202132.00526993437</v>
      </c>
      <c r="N49" s="16">
        <v>0</v>
      </c>
      <c r="O49" s="17">
        <v>0</v>
      </c>
      <c r="P49" s="17">
        <v>0</v>
      </c>
      <c r="Q49" s="17">
        <v>0</v>
      </c>
      <c r="R49" s="17">
        <v>0</v>
      </c>
      <c r="S49" s="12">
        <v>0</v>
      </c>
    </row>
    <row r="50" spans="1:19" x14ac:dyDescent="0.25">
      <c r="A50" s="4" t="s">
        <v>41</v>
      </c>
      <c r="B50" s="92">
        <v>0</v>
      </c>
      <c r="C50" s="87">
        <v>0</v>
      </c>
      <c r="D50" s="87">
        <v>0</v>
      </c>
      <c r="E50" s="87">
        <v>0</v>
      </c>
      <c r="F50" s="87">
        <v>0</v>
      </c>
      <c r="G50" s="93">
        <v>0</v>
      </c>
      <c r="H50" s="16">
        <v>0</v>
      </c>
      <c r="I50" s="17">
        <v>0</v>
      </c>
      <c r="J50" s="17">
        <v>0</v>
      </c>
      <c r="K50" s="17">
        <v>0</v>
      </c>
      <c r="L50" s="17">
        <v>0</v>
      </c>
      <c r="M50" s="12">
        <v>0</v>
      </c>
      <c r="N50" s="16">
        <v>0</v>
      </c>
      <c r="O50" s="17">
        <v>0</v>
      </c>
      <c r="P50" s="17">
        <v>0</v>
      </c>
      <c r="Q50" s="17">
        <v>0</v>
      </c>
      <c r="R50" s="17">
        <v>0</v>
      </c>
      <c r="S50" s="12">
        <v>0</v>
      </c>
    </row>
    <row r="51" spans="1:19" x14ac:dyDescent="0.25">
      <c r="A51" s="4" t="s">
        <v>42</v>
      </c>
      <c r="B51" s="92">
        <v>0</v>
      </c>
      <c r="C51" s="87">
        <v>214157</v>
      </c>
      <c r="D51" s="87">
        <v>0</v>
      </c>
      <c r="E51" s="87">
        <v>0</v>
      </c>
      <c r="F51" s="87">
        <v>0</v>
      </c>
      <c r="G51" s="93">
        <v>214157</v>
      </c>
      <c r="H51" s="16">
        <v>0</v>
      </c>
      <c r="I51" s="17">
        <v>214157</v>
      </c>
      <c r="J51" s="17">
        <v>0</v>
      </c>
      <c r="K51" s="17">
        <v>0</v>
      </c>
      <c r="L51" s="17">
        <v>0</v>
      </c>
      <c r="M51" s="12">
        <v>214157</v>
      </c>
      <c r="N51" s="16">
        <v>0</v>
      </c>
      <c r="O51" s="17">
        <v>0</v>
      </c>
      <c r="P51" s="17">
        <v>0</v>
      </c>
      <c r="Q51" s="17">
        <v>0</v>
      </c>
      <c r="R51" s="17">
        <v>0</v>
      </c>
      <c r="S51" s="12">
        <v>0</v>
      </c>
    </row>
    <row r="52" spans="1:19" x14ac:dyDescent="0.25">
      <c r="A52" s="4" t="s">
        <v>43</v>
      </c>
      <c r="B52" s="92">
        <v>0</v>
      </c>
      <c r="C52" s="87">
        <v>0</v>
      </c>
      <c r="D52" s="87">
        <v>0</v>
      </c>
      <c r="E52" s="87">
        <v>0</v>
      </c>
      <c r="F52" s="87">
        <v>0</v>
      </c>
      <c r="G52" s="93">
        <v>0</v>
      </c>
      <c r="H52" s="16">
        <v>0</v>
      </c>
      <c r="I52" s="17">
        <v>0</v>
      </c>
      <c r="J52" s="17">
        <v>0</v>
      </c>
      <c r="K52" s="17">
        <v>0</v>
      </c>
      <c r="L52" s="17">
        <v>0</v>
      </c>
      <c r="M52" s="12">
        <v>0</v>
      </c>
      <c r="N52" s="16">
        <v>0</v>
      </c>
      <c r="O52" s="17">
        <v>0</v>
      </c>
      <c r="P52" s="17">
        <v>0</v>
      </c>
      <c r="Q52" s="17">
        <v>0</v>
      </c>
      <c r="R52" s="17">
        <v>0</v>
      </c>
      <c r="S52" s="12">
        <v>0</v>
      </c>
    </row>
    <row r="53" spans="1:19" x14ac:dyDescent="0.25">
      <c r="A53" s="4" t="s">
        <v>44</v>
      </c>
      <c r="B53" s="92">
        <v>0</v>
      </c>
      <c r="C53" s="87">
        <v>0</v>
      </c>
      <c r="D53" s="87">
        <v>0</v>
      </c>
      <c r="E53" s="87">
        <v>0</v>
      </c>
      <c r="F53" s="87">
        <v>0</v>
      </c>
      <c r="G53" s="93">
        <v>0</v>
      </c>
      <c r="H53" s="16">
        <v>0</v>
      </c>
      <c r="I53" s="17">
        <v>0</v>
      </c>
      <c r="J53" s="17">
        <v>0</v>
      </c>
      <c r="K53" s="17">
        <v>0</v>
      </c>
      <c r="L53" s="17">
        <v>0</v>
      </c>
      <c r="M53" s="12">
        <v>0</v>
      </c>
      <c r="N53" s="16">
        <v>0</v>
      </c>
      <c r="O53" s="17">
        <v>0</v>
      </c>
      <c r="P53" s="17">
        <v>0</v>
      </c>
      <c r="Q53" s="17">
        <v>0</v>
      </c>
      <c r="R53" s="17">
        <v>0</v>
      </c>
      <c r="S53" s="12">
        <v>0</v>
      </c>
    </row>
    <row r="54" spans="1:19" x14ac:dyDescent="0.25">
      <c r="A54" s="4" t="s">
        <v>264</v>
      </c>
      <c r="B54" s="92">
        <v>0</v>
      </c>
      <c r="C54" s="87">
        <v>5207289.6100000003</v>
      </c>
      <c r="D54" s="87">
        <v>0</v>
      </c>
      <c r="E54" s="87">
        <v>0</v>
      </c>
      <c r="F54" s="87">
        <v>0</v>
      </c>
      <c r="G54" s="93">
        <v>5207289.6100000003</v>
      </c>
      <c r="H54" s="16">
        <v>0</v>
      </c>
      <c r="I54" s="17">
        <v>5207289.6100000003</v>
      </c>
      <c r="J54" s="17">
        <v>0</v>
      </c>
      <c r="K54" s="17">
        <v>0</v>
      </c>
      <c r="L54" s="17">
        <v>0</v>
      </c>
      <c r="M54" s="12">
        <v>5207289.6100000003</v>
      </c>
      <c r="N54" s="16">
        <v>0</v>
      </c>
      <c r="O54" s="17">
        <v>0</v>
      </c>
      <c r="P54" s="17">
        <v>0</v>
      </c>
      <c r="Q54" s="17">
        <v>0</v>
      </c>
      <c r="R54" s="17">
        <v>0</v>
      </c>
      <c r="S54" s="12">
        <v>0</v>
      </c>
    </row>
    <row r="55" spans="1:19" x14ac:dyDescent="0.25">
      <c r="A55" s="4" t="s">
        <v>45</v>
      </c>
      <c r="B55" s="92">
        <v>96327.99</v>
      </c>
      <c r="C55" s="87">
        <v>36805</v>
      </c>
      <c r="D55" s="87">
        <v>0</v>
      </c>
      <c r="E55" s="87">
        <v>0</v>
      </c>
      <c r="F55" s="87">
        <v>0</v>
      </c>
      <c r="G55" s="93">
        <v>133132.99</v>
      </c>
      <c r="H55" s="16">
        <v>96327.99</v>
      </c>
      <c r="I55" s="17">
        <v>36805</v>
      </c>
      <c r="J55" s="17">
        <v>0</v>
      </c>
      <c r="K55" s="17">
        <v>0</v>
      </c>
      <c r="L55" s="17">
        <v>0</v>
      </c>
      <c r="M55" s="12">
        <v>133132.99</v>
      </c>
      <c r="N55" s="16">
        <v>0</v>
      </c>
      <c r="O55" s="17">
        <v>0</v>
      </c>
      <c r="P55" s="17">
        <v>0</v>
      </c>
      <c r="Q55" s="17">
        <v>0</v>
      </c>
      <c r="R55" s="17">
        <v>0</v>
      </c>
      <c r="S55" s="12">
        <v>0</v>
      </c>
    </row>
    <row r="56" spans="1:19" x14ac:dyDescent="0.25">
      <c r="A56" s="4" t="s">
        <v>46</v>
      </c>
      <c r="B56" s="92">
        <v>0</v>
      </c>
      <c r="C56" s="87">
        <v>0</v>
      </c>
      <c r="D56" s="87">
        <v>0</v>
      </c>
      <c r="E56" s="87">
        <v>0</v>
      </c>
      <c r="F56" s="87">
        <v>0</v>
      </c>
      <c r="G56" s="93">
        <v>0</v>
      </c>
      <c r="H56" s="16">
        <v>0</v>
      </c>
      <c r="I56" s="17">
        <v>0</v>
      </c>
      <c r="J56" s="17">
        <v>0</v>
      </c>
      <c r="K56" s="17">
        <v>0</v>
      </c>
      <c r="L56" s="17">
        <v>0</v>
      </c>
      <c r="M56" s="12">
        <v>0</v>
      </c>
      <c r="N56" s="16">
        <v>0</v>
      </c>
      <c r="O56" s="17">
        <v>0</v>
      </c>
      <c r="P56" s="17">
        <v>0</v>
      </c>
      <c r="Q56" s="17">
        <v>0</v>
      </c>
      <c r="R56" s="17">
        <v>0</v>
      </c>
      <c r="S56" s="12">
        <v>0</v>
      </c>
    </row>
    <row r="57" spans="1:19" x14ac:dyDescent="0.25">
      <c r="A57" s="4" t="s">
        <v>47</v>
      </c>
      <c r="B57" s="92">
        <v>0</v>
      </c>
      <c r="C57" s="87">
        <v>0</v>
      </c>
      <c r="D57" s="87">
        <v>0</v>
      </c>
      <c r="E57" s="87">
        <v>0</v>
      </c>
      <c r="F57" s="87">
        <v>0</v>
      </c>
      <c r="G57" s="93">
        <v>0</v>
      </c>
      <c r="H57" s="16">
        <v>0</v>
      </c>
      <c r="I57" s="17">
        <v>0</v>
      </c>
      <c r="J57" s="17">
        <v>0</v>
      </c>
      <c r="K57" s="17">
        <v>0</v>
      </c>
      <c r="L57" s="17">
        <v>0</v>
      </c>
      <c r="M57" s="12">
        <v>0</v>
      </c>
      <c r="N57" s="16">
        <v>0</v>
      </c>
      <c r="O57" s="17">
        <v>0</v>
      </c>
      <c r="P57" s="17">
        <v>0</v>
      </c>
      <c r="Q57" s="17">
        <v>0</v>
      </c>
      <c r="R57" s="17">
        <v>0</v>
      </c>
      <c r="S57" s="12">
        <v>0</v>
      </c>
    </row>
    <row r="58" spans="1:19" x14ac:dyDescent="0.25">
      <c r="A58" s="4" t="s">
        <v>48</v>
      </c>
      <c r="B58" s="92">
        <v>0</v>
      </c>
      <c r="C58" s="87">
        <v>0</v>
      </c>
      <c r="D58" s="87">
        <v>0</v>
      </c>
      <c r="E58" s="87">
        <v>0</v>
      </c>
      <c r="F58" s="87">
        <v>0</v>
      </c>
      <c r="G58" s="93">
        <v>0</v>
      </c>
      <c r="H58" s="16">
        <v>0</v>
      </c>
      <c r="I58" s="17">
        <v>0</v>
      </c>
      <c r="J58" s="17">
        <v>0</v>
      </c>
      <c r="K58" s="17">
        <v>0</v>
      </c>
      <c r="L58" s="17">
        <v>0</v>
      </c>
      <c r="M58" s="12">
        <v>0</v>
      </c>
      <c r="N58" s="16">
        <v>0</v>
      </c>
      <c r="O58" s="17">
        <v>0</v>
      </c>
      <c r="P58" s="17">
        <v>0</v>
      </c>
      <c r="Q58" s="17">
        <v>0</v>
      </c>
      <c r="R58" s="17">
        <v>0</v>
      </c>
      <c r="S58" s="12">
        <v>0</v>
      </c>
    </row>
    <row r="59" spans="1:19" x14ac:dyDescent="0.25">
      <c r="A59" s="4" t="s">
        <v>49</v>
      </c>
      <c r="B59" s="92">
        <v>0</v>
      </c>
      <c r="C59" s="87">
        <v>0</v>
      </c>
      <c r="D59" s="87">
        <v>0</v>
      </c>
      <c r="E59" s="87">
        <v>0</v>
      </c>
      <c r="F59" s="87">
        <v>0</v>
      </c>
      <c r="G59" s="93">
        <v>0</v>
      </c>
      <c r="H59" s="16">
        <v>0</v>
      </c>
      <c r="I59" s="17">
        <v>0</v>
      </c>
      <c r="J59" s="17">
        <v>0</v>
      </c>
      <c r="K59" s="17">
        <v>0</v>
      </c>
      <c r="L59" s="17">
        <v>0</v>
      </c>
      <c r="M59" s="12">
        <v>0</v>
      </c>
      <c r="N59" s="16">
        <v>0</v>
      </c>
      <c r="O59" s="17">
        <v>0</v>
      </c>
      <c r="P59" s="17">
        <v>0</v>
      </c>
      <c r="Q59" s="17">
        <v>0</v>
      </c>
      <c r="R59" s="17">
        <v>0</v>
      </c>
      <c r="S59" s="12">
        <v>0</v>
      </c>
    </row>
    <row r="60" spans="1:19" x14ac:dyDescent="0.25">
      <c r="A60" s="4" t="s">
        <v>50</v>
      </c>
      <c r="B60" s="92">
        <v>0</v>
      </c>
      <c r="C60" s="87">
        <v>0</v>
      </c>
      <c r="D60" s="87">
        <v>0</v>
      </c>
      <c r="E60" s="87">
        <v>0</v>
      </c>
      <c r="F60" s="87">
        <v>0</v>
      </c>
      <c r="G60" s="93">
        <v>0</v>
      </c>
      <c r="H60" s="16">
        <v>0</v>
      </c>
      <c r="I60" s="17">
        <v>0</v>
      </c>
      <c r="J60" s="17">
        <v>0</v>
      </c>
      <c r="K60" s="17">
        <v>0</v>
      </c>
      <c r="L60" s="17">
        <v>0</v>
      </c>
      <c r="M60" s="12">
        <v>0</v>
      </c>
      <c r="N60" s="16">
        <v>0</v>
      </c>
      <c r="O60" s="17">
        <v>0</v>
      </c>
      <c r="P60" s="17">
        <v>0</v>
      </c>
      <c r="Q60" s="17">
        <v>0</v>
      </c>
      <c r="R60" s="17">
        <v>0</v>
      </c>
      <c r="S60" s="12">
        <v>0</v>
      </c>
    </row>
    <row r="61" spans="1:19" x14ac:dyDescent="0.25">
      <c r="A61" s="4" t="s">
        <v>51</v>
      </c>
      <c r="B61" s="92">
        <v>0</v>
      </c>
      <c r="C61" s="87">
        <v>0</v>
      </c>
      <c r="D61" s="87">
        <v>0</v>
      </c>
      <c r="E61" s="87">
        <v>0</v>
      </c>
      <c r="F61" s="87">
        <v>0</v>
      </c>
      <c r="G61" s="93">
        <v>0</v>
      </c>
      <c r="H61" s="16">
        <v>0</v>
      </c>
      <c r="I61" s="17">
        <v>0</v>
      </c>
      <c r="J61" s="17">
        <v>0</v>
      </c>
      <c r="K61" s="17">
        <v>0</v>
      </c>
      <c r="L61" s="17">
        <v>0</v>
      </c>
      <c r="M61" s="12">
        <v>0</v>
      </c>
      <c r="N61" s="16">
        <v>0</v>
      </c>
      <c r="O61" s="17">
        <v>0</v>
      </c>
      <c r="P61" s="17">
        <v>0</v>
      </c>
      <c r="Q61" s="17">
        <v>0</v>
      </c>
      <c r="R61" s="17">
        <v>0</v>
      </c>
      <c r="S61" s="12">
        <v>0</v>
      </c>
    </row>
    <row r="62" spans="1:19" x14ac:dyDescent="0.25">
      <c r="A62" s="4" t="s">
        <v>52</v>
      </c>
      <c r="B62" s="92">
        <v>0</v>
      </c>
      <c r="C62" s="87">
        <v>0</v>
      </c>
      <c r="D62" s="87">
        <v>0</v>
      </c>
      <c r="E62" s="87">
        <v>0</v>
      </c>
      <c r="F62" s="87">
        <v>0</v>
      </c>
      <c r="G62" s="93">
        <v>0</v>
      </c>
      <c r="H62" s="16">
        <v>0</v>
      </c>
      <c r="I62" s="17">
        <v>0</v>
      </c>
      <c r="J62" s="17">
        <v>0</v>
      </c>
      <c r="K62" s="17">
        <v>0</v>
      </c>
      <c r="L62" s="17">
        <v>0</v>
      </c>
      <c r="M62" s="12">
        <v>0</v>
      </c>
      <c r="N62" s="16">
        <v>0</v>
      </c>
      <c r="O62" s="17">
        <v>0</v>
      </c>
      <c r="P62" s="17">
        <v>0</v>
      </c>
      <c r="Q62" s="17">
        <v>0</v>
      </c>
      <c r="R62" s="17">
        <v>0</v>
      </c>
      <c r="S62" s="12">
        <v>0</v>
      </c>
    </row>
    <row r="63" spans="1:19" x14ac:dyDescent="0.25">
      <c r="A63" s="4" t="s">
        <v>53</v>
      </c>
      <c r="B63" s="92">
        <v>0</v>
      </c>
      <c r="C63" s="87">
        <v>0</v>
      </c>
      <c r="D63" s="87">
        <v>0</v>
      </c>
      <c r="E63" s="87">
        <v>0</v>
      </c>
      <c r="F63" s="87">
        <v>0</v>
      </c>
      <c r="G63" s="93">
        <v>0</v>
      </c>
      <c r="H63" s="16">
        <v>0</v>
      </c>
      <c r="I63" s="17">
        <v>0</v>
      </c>
      <c r="J63" s="17">
        <v>0</v>
      </c>
      <c r="K63" s="17">
        <v>0</v>
      </c>
      <c r="L63" s="17">
        <v>0</v>
      </c>
      <c r="M63" s="12">
        <v>0</v>
      </c>
      <c r="N63" s="16">
        <v>0</v>
      </c>
      <c r="O63" s="17">
        <v>0</v>
      </c>
      <c r="P63" s="17">
        <v>0</v>
      </c>
      <c r="Q63" s="17">
        <v>0</v>
      </c>
      <c r="R63" s="17">
        <v>0</v>
      </c>
      <c r="S63" s="12">
        <v>0</v>
      </c>
    </row>
    <row r="64" spans="1:19" x14ac:dyDescent="0.25">
      <c r="A64" s="4" t="s">
        <v>54</v>
      </c>
      <c r="B64" s="92">
        <v>161566</v>
      </c>
      <c r="C64" s="87">
        <v>54118</v>
      </c>
      <c r="D64" s="87">
        <v>0</v>
      </c>
      <c r="E64" s="87">
        <v>0</v>
      </c>
      <c r="F64" s="87">
        <v>0</v>
      </c>
      <c r="G64" s="93">
        <v>215684</v>
      </c>
      <c r="H64" s="16">
        <v>161566</v>
      </c>
      <c r="I64" s="17">
        <v>54118</v>
      </c>
      <c r="J64" s="17">
        <v>0</v>
      </c>
      <c r="K64" s="17">
        <v>0</v>
      </c>
      <c r="L64" s="17">
        <v>0</v>
      </c>
      <c r="M64" s="12">
        <v>215684</v>
      </c>
      <c r="N64" s="16">
        <v>0</v>
      </c>
      <c r="O64" s="17">
        <v>0</v>
      </c>
      <c r="P64" s="17">
        <v>0</v>
      </c>
      <c r="Q64" s="17">
        <v>0</v>
      </c>
      <c r="R64" s="17">
        <v>0</v>
      </c>
      <c r="S64" s="12">
        <v>0</v>
      </c>
    </row>
    <row r="65" spans="1:19" x14ac:dyDescent="0.25">
      <c r="A65" s="4" t="s">
        <v>55</v>
      </c>
      <c r="B65" s="92">
        <v>0</v>
      </c>
      <c r="C65" s="87">
        <v>0</v>
      </c>
      <c r="D65" s="87">
        <v>0</v>
      </c>
      <c r="E65" s="87">
        <v>0</v>
      </c>
      <c r="F65" s="87">
        <v>0</v>
      </c>
      <c r="G65" s="93">
        <v>0</v>
      </c>
      <c r="H65" s="16">
        <v>0</v>
      </c>
      <c r="I65" s="17">
        <v>0</v>
      </c>
      <c r="J65" s="17">
        <v>0</v>
      </c>
      <c r="K65" s="17">
        <v>0</v>
      </c>
      <c r="L65" s="17">
        <v>0</v>
      </c>
      <c r="M65" s="12">
        <v>0</v>
      </c>
      <c r="N65" s="16">
        <v>0</v>
      </c>
      <c r="O65" s="17">
        <v>0</v>
      </c>
      <c r="P65" s="17">
        <v>0</v>
      </c>
      <c r="Q65" s="17">
        <v>0</v>
      </c>
      <c r="R65" s="17">
        <v>0</v>
      </c>
      <c r="S65" s="12">
        <v>0</v>
      </c>
    </row>
    <row r="66" spans="1:19" x14ac:dyDescent="0.25">
      <c r="A66" s="4" t="s">
        <v>56</v>
      </c>
      <c r="B66" s="92">
        <v>0</v>
      </c>
      <c r="C66" s="87">
        <v>0</v>
      </c>
      <c r="D66" s="87">
        <v>0</v>
      </c>
      <c r="E66" s="87">
        <v>0</v>
      </c>
      <c r="F66" s="87">
        <v>0</v>
      </c>
      <c r="G66" s="93">
        <v>0</v>
      </c>
      <c r="H66" s="16">
        <v>0</v>
      </c>
      <c r="I66" s="17">
        <v>0</v>
      </c>
      <c r="J66" s="17">
        <v>0</v>
      </c>
      <c r="K66" s="17">
        <v>0</v>
      </c>
      <c r="L66" s="17">
        <v>0</v>
      </c>
      <c r="M66" s="12">
        <v>0</v>
      </c>
      <c r="N66" s="16">
        <v>0</v>
      </c>
      <c r="O66" s="17">
        <v>0</v>
      </c>
      <c r="P66" s="17">
        <v>0</v>
      </c>
      <c r="Q66" s="17">
        <v>0</v>
      </c>
      <c r="R66" s="17">
        <v>0</v>
      </c>
      <c r="S66" s="12">
        <v>0</v>
      </c>
    </row>
    <row r="67" spans="1:19" x14ac:dyDescent="0.25">
      <c r="A67" s="4" t="s">
        <v>57</v>
      </c>
      <c r="B67" s="92">
        <v>0</v>
      </c>
      <c r="C67" s="87">
        <v>0</v>
      </c>
      <c r="D67" s="87">
        <v>0</v>
      </c>
      <c r="E67" s="87">
        <v>0</v>
      </c>
      <c r="F67" s="87">
        <v>0</v>
      </c>
      <c r="G67" s="93">
        <v>0</v>
      </c>
      <c r="H67" s="16">
        <v>0</v>
      </c>
      <c r="I67" s="17">
        <v>0</v>
      </c>
      <c r="J67" s="17">
        <v>0</v>
      </c>
      <c r="K67" s="17">
        <v>0</v>
      </c>
      <c r="L67" s="17">
        <v>0</v>
      </c>
      <c r="M67" s="12">
        <v>0</v>
      </c>
      <c r="N67" s="16">
        <v>0</v>
      </c>
      <c r="O67" s="17">
        <v>0</v>
      </c>
      <c r="P67" s="17">
        <v>0</v>
      </c>
      <c r="Q67" s="17">
        <v>0</v>
      </c>
      <c r="R67" s="17">
        <v>0</v>
      </c>
      <c r="S67" s="12">
        <v>0</v>
      </c>
    </row>
    <row r="68" spans="1:19" x14ac:dyDescent="0.25">
      <c r="A68" s="4" t="s">
        <v>58</v>
      </c>
      <c r="B68" s="92">
        <v>0</v>
      </c>
      <c r="C68" s="87">
        <v>0</v>
      </c>
      <c r="D68" s="87">
        <v>0</v>
      </c>
      <c r="E68" s="87">
        <v>0</v>
      </c>
      <c r="F68" s="87">
        <v>0</v>
      </c>
      <c r="G68" s="93">
        <v>0</v>
      </c>
      <c r="H68" s="16">
        <v>0</v>
      </c>
      <c r="I68" s="17">
        <v>0</v>
      </c>
      <c r="J68" s="17">
        <v>0</v>
      </c>
      <c r="K68" s="17">
        <v>0</v>
      </c>
      <c r="L68" s="17">
        <v>0</v>
      </c>
      <c r="M68" s="12">
        <v>0</v>
      </c>
      <c r="N68" s="16">
        <v>0</v>
      </c>
      <c r="O68" s="17">
        <v>0</v>
      </c>
      <c r="P68" s="17">
        <v>0</v>
      </c>
      <c r="Q68" s="17">
        <v>0</v>
      </c>
      <c r="R68" s="17">
        <v>0</v>
      </c>
      <c r="S68" s="12">
        <v>0</v>
      </c>
    </row>
    <row r="69" spans="1:19" x14ac:dyDescent="0.25">
      <c r="A69" s="4" t="s">
        <v>59</v>
      </c>
      <c r="B69" s="92">
        <v>0</v>
      </c>
      <c r="C69" s="87">
        <v>0</v>
      </c>
      <c r="D69" s="87">
        <v>0</v>
      </c>
      <c r="E69" s="87">
        <v>0</v>
      </c>
      <c r="F69" s="87">
        <v>0</v>
      </c>
      <c r="G69" s="93">
        <v>0</v>
      </c>
      <c r="H69" s="16">
        <v>0</v>
      </c>
      <c r="I69" s="17">
        <v>0</v>
      </c>
      <c r="J69" s="17">
        <v>0</v>
      </c>
      <c r="K69" s="17">
        <v>0</v>
      </c>
      <c r="L69" s="17">
        <v>0</v>
      </c>
      <c r="M69" s="12">
        <v>0</v>
      </c>
      <c r="N69" s="16">
        <v>0</v>
      </c>
      <c r="O69" s="17">
        <v>0</v>
      </c>
      <c r="P69" s="17">
        <v>0</v>
      </c>
      <c r="Q69" s="17">
        <v>0</v>
      </c>
      <c r="R69" s="17">
        <v>0</v>
      </c>
      <c r="S69" s="12">
        <v>0</v>
      </c>
    </row>
    <row r="70" spans="1:19" x14ac:dyDescent="0.25">
      <c r="A70" s="4" t="s">
        <v>60</v>
      </c>
      <c r="B70" s="92">
        <v>0</v>
      </c>
      <c r="C70" s="87">
        <v>0</v>
      </c>
      <c r="D70" s="87">
        <v>0</v>
      </c>
      <c r="E70" s="87">
        <v>0</v>
      </c>
      <c r="F70" s="87">
        <v>0</v>
      </c>
      <c r="G70" s="93">
        <v>0</v>
      </c>
      <c r="H70" s="16">
        <v>0</v>
      </c>
      <c r="I70" s="17">
        <v>0</v>
      </c>
      <c r="J70" s="17">
        <v>0</v>
      </c>
      <c r="K70" s="17">
        <v>0</v>
      </c>
      <c r="L70" s="17">
        <v>0</v>
      </c>
      <c r="M70" s="12">
        <v>0</v>
      </c>
      <c r="N70" s="16">
        <v>0</v>
      </c>
      <c r="O70" s="17">
        <v>0</v>
      </c>
      <c r="P70" s="17">
        <v>0</v>
      </c>
      <c r="Q70" s="17">
        <v>0</v>
      </c>
      <c r="R70" s="17">
        <v>0</v>
      </c>
      <c r="S70" s="12">
        <v>0</v>
      </c>
    </row>
    <row r="71" spans="1:19" x14ac:dyDescent="0.25">
      <c r="A71" s="4" t="s">
        <v>61</v>
      </c>
      <c r="B71" s="92">
        <v>0</v>
      </c>
      <c r="C71" s="87">
        <v>0</v>
      </c>
      <c r="D71" s="87">
        <v>0</v>
      </c>
      <c r="E71" s="87">
        <v>0</v>
      </c>
      <c r="F71" s="87">
        <v>0</v>
      </c>
      <c r="G71" s="93">
        <v>0</v>
      </c>
      <c r="H71" s="16">
        <v>0</v>
      </c>
      <c r="I71" s="17">
        <v>0</v>
      </c>
      <c r="J71" s="17">
        <v>0</v>
      </c>
      <c r="K71" s="17">
        <v>0</v>
      </c>
      <c r="L71" s="17">
        <v>0</v>
      </c>
      <c r="M71" s="12">
        <v>0</v>
      </c>
      <c r="N71" s="16">
        <v>0</v>
      </c>
      <c r="O71" s="17">
        <v>0</v>
      </c>
      <c r="P71" s="17">
        <v>0</v>
      </c>
      <c r="Q71" s="17">
        <v>0</v>
      </c>
      <c r="R71" s="17">
        <v>0</v>
      </c>
      <c r="S71" s="12">
        <v>0</v>
      </c>
    </row>
    <row r="72" spans="1:19" x14ac:dyDescent="0.25">
      <c r="A72" s="4" t="s">
        <v>62</v>
      </c>
      <c r="B72" s="92">
        <v>66369</v>
      </c>
      <c r="C72" s="87">
        <v>14571</v>
      </c>
      <c r="D72" s="87">
        <v>0</v>
      </c>
      <c r="E72" s="87">
        <v>0</v>
      </c>
      <c r="F72" s="87">
        <v>349</v>
      </c>
      <c r="G72" s="93">
        <v>81289</v>
      </c>
      <c r="H72" s="16">
        <v>66369</v>
      </c>
      <c r="I72" s="17">
        <v>14571</v>
      </c>
      <c r="J72" s="17">
        <v>0</v>
      </c>
      <c r="K72" s="17">
        <v>0</v>
      </c>
      <c r="L72" s="17">
        <v>349</v>
      </c>
      <c r="M72" s="12">
        <v>81289</v>
      </c>
      <c r="N72" s="16">
        <v>0</v>
      </c>
      <c r="O72" s="17">
        <v>0</v>
      </c>
      <c r="P72" s="17">
        <v>0</v>
      </c>
      <c r="Q72" s="17">
        <v>0</v>
      </c>
      <c r="R72" s="17">
        <v>0</v>
      </c>
      <c r="S72" s="12">
        <v>0</v>
      </c>
    </row>
    <row r="73" spans="1:19" x14ac:dyDescent="0.25">
      <c r="A73" s="4" t="s">
        <v>63</v>
      </c>
      <c r="B73" s="92">
        <v>0</v>
      </c>
      <c r="C73" s="87">
        <v>0</v>
      </c>
      <c r="D73" s="87">
        <v>0</v>
      </c>
      <c r="E73" s="87">
        <v>0</v>
      </c>
      <c r="F73" s="87">
        <v>0</v>
      </c>
      <c r="G73" s="93">
        <v>0</v>
      </c>
      <c r="H73" s="16">
        <v>0</v>
      </c>
      <c r="I73" s="17">
        <v>0</v>
      </c>
      <c r="J73" s="17">
        <v>0</v>
      </c>
      <c r="K73" s="17">
        <v>0</v>
      </c>
      <c r="L73" s="17">
        <v>0</v>
      </c>
      <c r="M73" s="12">
        <v>0</v>
      </c>
      <c r="N73" s="16">
        <v>0</v>
      </c>
      <c r="O73" s="17">
        <v>0</v>
      </c>
      <c r="P73" s="17">
        <v>0</v>
      </c>
      <c r="Q73" s="17">
        <v>0</v>
      </c>
      <c r="R73" s="17">
        <v>0</v>
      </c>
      <c r="S73" s="12">
        <v>0</v>
      </c>
    </row>
    <row r="74" spans="1:19" x14ac:dyDescent="0.25">
      <c r="A74" s="4" t="s">
        <v>64</v>
      </c>
      <c r="B74" s="92">
        <v>0</v>
      </c>
      <c r="C74" s="87">
        <v>0</v>
      </c>
      <c r="D74" s="87">
        <v>0</v>
      </c>
      <c r="E74" s="87">
        <v>0</v>
      </c>
      <c r="F74" s="87">
        <v>0</v>
      </c>
      <c r="G74" s="93">
        <v>0</v>
      </c>
      <c r="H74" s="16">
        <v>0</v>
      </c>
      <c r="I74" s="17">
        <v>0</v>
      </c>
      <c r="J74" s="17">
        <v>0</v>
      </c>
      <c r="K74" s="17">
        <v>0</v>
      </c>
      <c r="L74" s="17">
        <v>0</v>
      </c>
      <c r="M74" s="12">
        <v>0</v>
      </c>
      <c r="N74" s="16">
        <v>0</v>
      </c>
      <c r="O74" s="17">
        <v>0</v>
      </c>
      <c r="P74" s="17">
        <v>0</v>
      </c>
      <c r="Q74" s="17">
        <v>0</v>
      </c>
      <c r="R74" s="17">
        <v>0</v>
      </c>
      <c r="S74" s="12">
        <v>0</v>
      </c>
    </row>
    <row r="75" spans="1:19" x14ac:dyDescent="0.25">
      <c r="A75" s="4" t="s">
        <v>65</v>
      </c>
      <c r="B75" s="92">
        <v>0</v>
      </c>
      <c r="C75" s="87">
        <v>0</v>
      </c>
      <c r="D75" s="87">
        <v>0</v>
      </c>
      <c r="E75" s="87">
        <v>0</v>
      </c>
      <c r="F75" s="87">
        <v>0</v>
      </c>
      <c r="G75" s="93">
        <v>0</v>
      </c>
      <c r="H75" s="16">
        <v>0</v>
      </c>
      <c r="I75" s="17">
        <v>0</v>
      </c>
      <c r="J75" s="17">
        <v>0</v>
      </c>
      <c r="K75" s="17">
        <v>0</v>
      </c>
      <c r="L75" s="17">
        <v>0</v>
      </c>
      <c r="M75" s="12">
        <v>0</v>
      </c>
      <c r="N75" s="16">
        <v>0</v>
      </c>
      <c r="O75" s="17">
        <v>0</v>
      </c>
      <c r="P75" s="17">
        <v>0</v>
      </c>
      <c r="Q75" s="17">
        <v>0</v>
      </c>
      <c r="R75" s="17">
        <v>0</v>
      </c>
      <c r="S75" s="12">
        <v>0</v>
      </c>
    </row>
    <row r="76" spans="1:19" x14ac:dyDescent="0.25">
      <c r="A76" s="4" t="s">
        <v>66</v>
      </c>
      <c r="B76" s="92">
        <v>0</v>
      </c>
      <c r="C76" s="87">
        <v>0</v>
      </c>
      <c r="D76" s="87">
        <v>0</v>
      </c>
      <c r="E76" s="87">
        <v>0</v>
      </c>
      <c r="F76" s="87">
        <v>0</v>
      </c>
      <c r="G76" s="93">
        <v>0</v>
      </c>
      <c r="H76" s="16">
        <v>0</v>
      </c>
      <c r="I76" s="17">
        <v>0</v>
      </c>
      <c r="J76" s="17">
        <v>0</v>
      </c>
      <c r="K76" s="17">
        <v>0</v>
      </c>
      <c r="L76" s="17">
        <v>0</v>
      </c>
      <c r="M76" s="12">
        <v>0</v>
      </c>
      <c r="N76" s="16">
        <v>0</v>
      </c>
      <c r="O76" s="17">
        <v>0</v>
      </c>
      <c r="P76" s="17">
        <v>0</v>
      </c>
      <c r="Q76" s="17">
        <v>0</v>
      </c>
      <c r="R76" s="17">
        <v>0</v>
      </c>
      <c r="S76" s="12">
        <v>0</v>
      </c>
    </row>
    <row r="77" spans="1:19" x14ac:dyDescent="0.25">
      <c r="A77" s="4" t="s">
        <v>67</v>
      </c>
      <c r="B77" s="92">
        <v>0</v>
      </c>
      <c r="C77" s="87">
        <v>0</v>
      </c>
      <c r="D77" s="87">
        <v>0</v>
      </c>
      <c r="E77" s="87">
        <v>0</v>
      </c>
      <c r="F77" s="87">
        <v>0</v>
      </c>
      <c r="G77" s="93">
        <v>0</v>
      </c>
      <c r="H77" s="16">
        <v>0</v>
      </c>
      <c r="I77" s="17">
        <v>0</v>
      </c>
      <c r="J77" s="17">
        <v>0</v>
      </c>
      <c r="K77" s="17">
        <v>0</v>
      </c>
      <c r="L77" s="17">
        <v>0</v>
      </c>
      <c r="M77" s="12">
        <v>0</v>
      </c>
      <c r="N77" s="16">
        <v>0</v>
      </c>
      <c r="O77" s="17">
        <v>0</v>
      </c>
      <c r="P77" s="17">
        <v>0</v>
      </c>
      <c r="Q77" s="17">
        <v>0</v>
      </c>
      <c r="R77" s="17">
        <v>0</v>
      </c>
      <c r="S77" s="12">
        <v>0</v>
      </c>
    </row>
    <row r="78" spans="1:19" x14ac:dyDescent="0.25">
      <c r="A78" s="4" t="s">
        <v>68</v>
      </c>
      <c r="B78" s="92">
        <v>0</v>
      </c>
      <c r="C78" s="87">
        <v>0</v>
      </c>
      <c r="D78" s="87">
        <v>0</v>
      </c>
      <c r="E78" s="87">
        <v>0</v>
      </c>
      <c r="F78" s="87">
        <v>0</v>
      </c>
      <c r="G78" s="93">
        <v>0</v>
      </c>
      <c r="H78" s="16">
        <v>0</v>
      </c>
      <c r="I78" s="17">
        <v>0</v>
      </c>
      <c r="J78" s="17">
        <v>0</v>
      </c>
      <c r="K78" s="17">
        <v>0</v>
      </c>
      <c r="L78" s="17">
        <v>0</v>
      </c>
      <c r="M78" s="12">
        <v>0</v>
      </c>
      <c r="N78" s="16">
        <v>0</v>
      </c>
      <c r="O78" s="17">
        <v>0</v>
      </c>
      <c r="P78" s="17">
        <v>0</v>
      </c>
      <c r="Q78" s="17">
        <v>0</v>
      </c>
      <c r="R78" s="17">
        <v>0</v>
      </c>
      <c r="S78" s="12">
        <v>0</v>
      </c>
    </row>
    <row r="79" spans="1:19" x14ac:dyDescent="0.25">
      <c r="A79" s="4" t="s">
        <v>69</v>
      </c>
      <c r="B79" s="92">
        <v>0</v>
      </c>
      <c r="C79" s="87">
        <v>0</v>
      </c>
      <c r="D79" s="87">
        <v>0</v>
      </c>
      <c r="E79" s="87">
        <v>0</v>
      </c>
      <c r="F79" s="87">
        <v>0</v>
      </c>
      <c r="G79" s="93">
        <v>0</v>
      </c>
      <c r="H79" s="16">
        <v>0</v>
      </c>
      <c r="I79" s="17">
        <v>0</v>
      </c>
      <c r="J79" s="17">
        <v>0</v>
      </c>
      <c r="K79" s="17">
        <v>0</v>
      </c>
      <c r="L79" s="17">
        <v>0</v>
      </c>
      <c r="M79" s="12">
        <v>0</v>
      </c>
      <c r="N79" s="16">
        <v>0</v>
      </c>
      <c r="O79" s="17">
        <v>0</v>
      </c>
      <c r="P79" s="17">
        <v>0</v>
      </c>
      <c r="Q79" s="17">
        <v>0</v>
      </c>
      <c r="R79" s="17">
        <v>0</v>
      </c>
      <c r="S79" s="12">
        <v>0</v>
      </c>
    </row>
    <row r="80" spans="1:19" x14ac:dyDescent="0.25">
      <c r="A80" s="4" t="s">
        <v>70</v>
      </c>
      <c r="B80" s="92">
        <v>0</v>
      </c>
      <c r="C80" s="87">
        <v>603550.60000000009</v>
      </c>
      <c r="D80" s="87">
        <v>0</v>
      </c>
      <c r="E80" s="87">
        <v>0</v>
      </c>
      <c r="F80" s="87">
        <v>0</v>
      </c>
      <c r="G80" s="93">
        <v>603550.60000000009</v>
      </c>
      <c r="H80" s="16">
        <v>0</v>
      </c>
      <c r="I80" s="17">
        <v>603550.60000000009</v>
      </c>
      <c r="J80" s="17">
        <v>0</v>
      </c>
      <c r="K80" s="17">
        <v>0</v>
      </c>
      <c r="L80" s="17">
        <v>0</v>
      </c>
      <c r="M80" s="12">
        <v>603550.60000000009</v>
      </c>
      <c r="N80" s="16">
        <v>0</v>
      </c>
      <c r="O80" s="17">
        <v>0</v>
      </c>
      <c r="P80" s="17">
        <v>0</v>
      </c>
      <c r="Q80" s="17">
        <v>0</v>
      </c>
      <c r="R80" s="17">
        <v>0</v>
      </c>
      <c r="S80" s="12">
        <v>0</v>
      </c>
    </row>
    <row r="81" spans="1:19" x14ac:dyDescent="0.25">
      <c r="A81" s="4" t="s">
        <v>71</v>
      </c>
      <c r="B81" s="92">
        <v>341982</v>
      </c>
      <c r="C81" s="87">
        <v>2098265</v>
      </c>
      <c r="D81" s="87">
        <v>0</v>
      </c>
      <c r="E81" s="87">
        <v>0</v>
      </c>
      <c r="F81" s="87">
        <v>0</v>
      </c>
      <c r="G81" s="93">
        <v>2440247</v>
      </c>
      <c r="H81" s="16">
        <v>341982</v>
      </c>
      <c r="I81" s="17">
        <v>2098265</v>
      </c>
      <c r="J81" s="17">
        <v>0</v>
      </c>
      <c r="K81" s="17">
        <v>0</v>
      </c>
      <c r="L81" s="17">
        <v>0</v>
      </c>
      <c r="M81" s="12">
        <v>2440247</v>
      </c>
      <c r="N81" s="16">
        <v>0</v>
      </c>
      <c r="O81" s="17">
        <v>0</v>
      </c>
      <c r="P81" s="17">
        <v>0</v>
      </c>
      <c r="Q81" s="17">
        <v>0</v>
      </c>
      <c r="R81" s="17">
        <v>0</v>
      </c>
      <c r="S81" s="12">
        <v>0</v>
      </c>
    </row>
    <row r="82" spans="1:19" x14ac:dyDescent="0.25">
      <c r="A82" s="4" t="s">
        <v>72</v>
      </c>
      <c r="B82" s="92">
        <v>0</v>
      </c>
      <c r="C82" s="87">
        <v>0</v>
      </c>
      <c r="D82" s="87">
        <v>0</v>
      </c>
      <c r="E82" s="87">
        <v>0</v>
      </c>
      <c r="F82" s="87">
        <v>0</v>
      </c>
      <c r="G82" s="93">
        <v>0</v>
      </c>
      <c r="H82" s="16">
        <v>0</v>
      </c>
      <c r="I82" s="17">
        <v>0</v>
      </c>
      <c r="J82" s="17">
        <v>0</v>
      </c>
      <c r="K82" s="17">
        <v>0</v>
      </c>
      <c r="L82" s="17">
        <v>0</v>
      </c>
      <c r="M82" s="12">
        <v>0</v>
      </c>
      <c r="N82" s="16">
        <v>0</v>
      </c>
      <c r="O82" s="17">
        <v>0</v>
      </c>
      <c r="P82" s="17">
        <v>0</v>
      </c>
      <c r="Q82" s="17">
        <v>0</v>
      </c>
      <c r="R82" s="17">
        <v>0</v>
      </c>
      <c r="S82" s="12">
        <v>0</v>
      </c>
    </row>
    <row r="83" spans="1:19" x14ac:dyDescent="0.25">
      <c r="A83" s="4" t="s">
        <v>73</v>
      </c>
      <c r="B83" s="92">
        <v>520101.24</v>
      </c>
      <c r="C83" s="87">
        <v>347650.71</v>
      </c>
      <c r="D83" s="87">
        <v>0</v>
      </c>
      <c r="E83" s="87">
        <v>0</v>
      </c>
      <c r="F83" s="87">
        <v>0</v>
      </c>
      <c r="G83" s="93">
        <v>867751.95</v>
      </c>
      <c r="H83" s="16">
        <v>520101.24</v>
      </c>
      <c r="I83" s="17">
        <v>347650.71</v>
      </c>
      <c r="J83" s="17">
        <v>0</v>
      </c>
      <c r="K83" s="17">
        <v>0</v>
      </c>
      <c r="L83" s="17">
        <v>0</v>
      </c>
      <c r="M83" s="12">
        <v>867751.95</v>
      </c>
      <c r="N83" s="16">
        <v>0</v>
      </c>
      <c r="O83" s="17">
        <v>0</v>
      </c>
      <c r="P83" s="17">
        <v>0</v>
      </c>
      <c r="Q83" s="17">
        <v>0</v>
      </c>
      <c r="R83" s="17">
        <v>0</v>
      </c>
      <c r="S83" s="12">
        <v>0</v>
      </c>
    </row>
    <row r="84" spans="1:19" x14ac:dyDescent="0.25">
      <c r="A84" s="4" t="s">
        <v>74</v>
      </c>
      <c r="B84" s="92">
        <v>0</v>
      </c>
      <c r="C84" s="87">
        <v>0</v>
      </c>
      <c r="D84" s="87">
        <v>0</v>
      </c>
      <c r="E84" s="87">
        <v>0</v>
      </c>
      <c r="F84" s="87">
        <v>0</v>
      </c>
      <c r="G84" s="93">
        <v>0</v>
      </c>
      <c r="H84" s="16">
        <v>0</v>
      </c>
      <c r="I84" s="17">
        <v>0</v>
      </c>
      <c r="J84" s="17">
        <v>0</v>
      </c>
      <c r="K84" s="17">
        <v>0</v>
      </c>
      <c r="L84" s="17">
        <v>0</v>
      </c>
      <c r="M84" s="12">
        <v>0</v>
      </c>
      <c r="N84" s="16">
        <v>0</v>
      </c>
      <c r="O84" s="17">
        <v>0</v>
      </c>
      <c r="P84" s="17">
        <v>0</v>
      </c>
      <c r="Q84" s="17">
        <v>0</v>
      </c>
      <c r="R84" s="17">
        <v>0</v>
      </c>
      <c r="S84" s="12">
        <v>0</v>
      </c>
    </row>
    <row r="85" spans="1:19" x14ac:dyDescent="0.25">
      <c r="A85" s="4" t="s">
        <v>75</v>
      </c>
      <c r="B85" s="92">
        <v>0</v>
      </c>
      <c r="C85" s="87">
        <v>0</v>
      </c>
      <c r="D85" s="87">
        <v>0</v>
      </c>
      <c r="E85" s="87">
        <v>0</v>
      </c>
      <c r="F85" s="87">
        <v>0</v>
      </c>
      <c r="G85" s="93">
        <v>0</v>
      </c>
      <c r="H85" s="16">
        <v>0</v>
      </c>
      <c r="I85" s="17">
        <v>0</v>
      </c>
      <c r="J85" s="17">
        <v>0</v>
      </c>
      <c r="K85" s="17">
        <v>0</v>
      </c>
      <c r="L85" s="17">
        <v>0</v>
      </c>
      <c r="M85" s="12">
        <v>0</v>
      </c>
      <c r="N85" s="16">
        <v>0</v>
      </c>
      <c r="O85" s="17">
        <v>0</v>
      </c>
      <c r="P85" s="17">
        <v>0</v>
      </c>
      <c r="Q85" s="17">
        <v>0</v>
      </c>
      <c r="R85" s="17">
        <v>0</v>
      </c>
      <c r="S85" s="12">
        <v>0</v>
      </c>
    </row>
    <row r="86" spans="1:19" x14ac:dyDescent="0.25">
      <c r="A86" s="4" t="s">
        <v>76</v>
      </c>
      <c r="B86" s="92">
        <v>0</v>
      </c>
      <c r="C86" s="87">
        <v>0</v>
      </c>
      <c r="D86" s="87">
        <v>0</v>
      </c>
      <c r="E86" s="87">
        <v>0</v>
      </c>
      <c r="F86" s="87">
        <v>0</v>
      </c>
      <c r="G86" s="93">
        <v>0</v>
      </c>
      <c r="H86" s="16">
        <v>0</v>
      </c>
      <c r="I86" s="17">
        <v>0</v>
      </c>
      <c r="J86" s="17">
        <v>0</v>
      </c>
      <c r="K86" s="17">
        <v>0</v>
      </c>
      <c r="L86" s="17">
        <v>0</v>
      </c>
      <c r="M86" s="12">
        <v>0</v>
      </c>
      <c r="N86" s="16">
        <v>0</v>
      </c>
      <c r="O86" s="17">
        <v>0</v>
      </c>
      <c r="P86" s="17">
        <v>0</v>
      </c>
      <c r="Q86" s="17">
        <v>0</v>
      </c>
      <c r="R86" s="17">
        <v>0</v>
      </c>
      <c r="S86" s="12">
        <v>0</v>
      </c>
    </row>
    <row r="87" spans="1:19" x14ac:dyDescent="0.25">
      <c r="A87" s="4" t="s">
        <v>77</v>
      </c>
      <c r="B87" s="92">
        <v>0</v>
      </c>
      <c r="C87" s="87">
        <v>168944</v>
      </c>
      <c r="D87" s="87">
        <v>0</v>
      </c>
      <c r="E87" s="87">
        <v>0</v>
      </c>
      <c r="F87" s="87">
        <v>0</v>
      </c>
      <c r="G87" s="93">
        <v>168944</v>
      </c>
      <c r="H87" s="16">
        <v>0</v>
      </c>
      <c r="I87" s="17">
        <v>168944</v>
      </c>
      <c r="J87" s="17">
        <v>0</v>
      </c>
      <c r="K87" s="17">
        <v>0</v>
      </c>
      <c r="L87" s="17">
        <v>0</v>
      </c>
      <c r="M87" s="12">
        <v>168944</v>
      </c>
      <c r="N87" s="16">
        <v>0</v>
      </c>
      <c r="O87" s="17">
        <v>0</v>
      </c>
      <c r="P87" s="17">
        <v>0</v>
      </c>
      <c r="Q87" s="17">
        <v>0</v>
      </c>
      <c r="R87" s="17">
        <v>0</v>
      </c>
      <c r="S87" s="12">
        <v>0</v>
      </c>
    </row>
    <row r="88" spans="1:19" x14ac:dyDescent="0.25">
      <c r="A88" s="4" t="s">
        <v>78</v>
      </c>
      <c r="B88" s="92">
        <v>0</v>
      </c>
      <c r="C88" s="87">
        <v>0</v>
      </c>
      <c r="D88" s="87">
        <v>0</v>
      </c>
      <c r="E88" s="87">
        <v>0</v>
      </c>
      <c r="F88" s="87">
        <v>0</v>
      </c>
      <c r="G88" s="93">
        <v>0</v>
      </c>
      <c r="H88" s="16">
        <v>0</v>
      </c>
      <c r="I88" s="17">
        <v>0</v>
      </c>
      <c r="J88" s="17">
        <v>0</v>
      </c>
      <c r="K88" s="17">
        <v>0</v>
      </c>
      <c r="L88" s="17">
        <v>0</v>
      </c>
      <c r="M88" s="12">
        <v>0</v>
      </c>
      <c r="N88" s="16">
        <v>0</v>
      </c>
      <c r="O88" s="17">
        <v>0</v>
      </c>
      <c r="P88" s="17">
        <v>0</v>
      </c>
      <c r="Q88" s="17">
        <v>0</v>
      </c>
      <c r="R88" s="17">
        <v>0</v>
      </c>
      <c r="S88" s="12">
        <v>0</v>
      </c>
    </row>
    <row r="89" spans="1:19" x14ac:dyDescent="0.25">
      <c r="A89" s="5"/>
      <c r="B89" s="94"/>
      <c r="C89" s="88"/>
      <c r="D89" s="88"/>
      <c r="E89" s="88"/>
      <c r="F89" s="88"/>
      <c r="G89" s="95"/>
      <c r="H89" s="18"/>
      <c r="I89" s="19"/>
      <c r="J89" s="19"/>
      <c r="K89" s="19"/>
      <c r="L89" s="19"/>
      <c r="M89" s="13"/>
      <c r="N89" s="18"/>
      <c r="O89" s="19"/>
      <c r="P89" s="19"/>
      <c r="Q89" s="19"/>
      <c r="R89" s="19"/>
      <c r="S89" s="13"/>
    </row>
    <row r="90" spans="1:19" x14ac:dyDescent="0.25">
      <c r="A90" s="30"/>
      <c r="B90" s="31">
        <f>SUM(B9:B89)</f>
        <v>1862574.3171669117</v>
      </c>
      <c r="C90" s="32">
        <f t="shared" ref="C90:G90" si="0">SUM(C9:C89)</f>
        <v>9746133.1147993375</v>
      </c>
      <c r="D90" s="32">
        <f t="shared" si="0"/>
        <v>0</v>
      </c>
      <c r="E90" s="32">
        <f t="shared" si="0"/>
        <v>0</v>
      </c>
      <c r="F90" s="32">
        <f t="shared" si="0"/>
        <v>287063.54501916724</v>
      </c>
      <c r="G90" s="33">
        <f t="shared" si="0"/>
        <v>11895770.976985415</v>
      </c>
      <c r="H90" s="31">
        <f t="shared" ref="H90:S90" si="1">SUM(H9:H89)</f>
        <v>1862574.3171669117</v>
      </c>
      <c r="I90" s="32">
        <f t="shared" si="1"/>
        <v>9746133.1147993375</v>
      </c>
      <c r="J90" s="32">
        <f t="shared" si="1"/>
        <v>0</v>
      </c>
      <c r="K90" s="32">
        <f t="shared" si="1"/>
        <v>0</v>
      </c>
      <c r="L90" s="32">
        <f t="shared" si="1"/>
        <v>287063.54501916724</v>
      </c>
      <c r="M90" s="33">
        <f t="shared" si="1"/>
        <v>11895770.976985415</v>
      </c>
      <c r="N90" s="31">
        <f t="shared" si="1"/>
        <v>0</v>
      </c>
      <c r="O90" s="32">
        <f t="shared" si="1"/>
        <v>0</v>
      </c>
      <c r="P90" s="32">
        <f t="shared" si="1"/>
        <v>0</v>
      </c>
      <c r="Q90" s="32">
        <f t="shared" si="1"/>
        <v>0</v>
      </c>
      <c r="R90" s="32">
        <f t="shared" si="1"/>
        <v>0</v>
      </c>
      <c r="S90" s="33">
        <f t="shared" si="1"/>
        <v>0</v>
      </c>
    </row>
    <row r="91" spans="1:19" x14ac:dyDescent="0.25">
      <c r="A91" s="29" t="str">
        <f>'Total Exp'!A91</f>
        <v>Source: Victoria Grants Commission - Questionnaire 2017-18 response from Council</v>
      </c>
      <c r="B91" s="10"/>
      <c r="C91" s="10"/>
      <c r="D91" s="10"/>
      <c r="E91" s="10"/>
      <c r="F91" s="10"/>
      <c r="G91" s="10"/>
      <c r="H91" s="10"/>
      <c r="I91" s="10"/>
      <c r="J91" s="10"/>
      <c r="K91" s="10"/>
      <c r="L91" s="10"/>
      <c r="M91" s="10"/>
      <c r="N91" s="10"/>
      <c r="O91" s="10"/>
      <c r="P91" s="10"/>
      <c r="Q91" s="10"/>
      <c r="R91" s="10"/>
      <c r="S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8" tint="0.39997558519241921"/>
  </sheetPr>
  <dimension ref="A1:AI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640625" defaultRowHeight="13.8" x14ac:dyDescent="0.25"/>
  <cols>
    <col min="1" max="1" width="24.6640625" style="6" customWidth="1"/>
    <col min="2" max="35" width="12.6640625" style="9"/>
    <col min="36" max="16384" width="12.6640625" style="6"/>
  </cols>
  <sheetData>
    <row r="1" spans="1:35" x14ac:dyDescent="0.25">
      <c r="A1" s="1" t="s">
        <v>0</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row>
    <row r="2" spans="1:35" ht="15.6" x14ac:dyDescent="0.3">
      <c r="A2" s="2" t="s">
        <v>85</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row>
    <row r="3" spans="1:35" x14ac:dyDescent="0.25">
      <c r="A3" s="28" t="str">
        <f>'Total Exp'!A3</f>
        <v>2017-18</v>
      </c>
    </row>
    <row r="4" spans="1:35" ht="15.6" x14ac:dyDescent="0.3">
      <c r="A4" s="82" t="s">
        <v>126</v>
      </c>
      <c r="B4" s="83"/>
      <c r="C4" s="83"/>
      <c r="D4" s="83"/>
      <c r="E4" s="83"/>
      <c r="F4" s="83"/>
      <c r="G4" s="84"/>
      <c r="H4" s="85"/>
      <c r="I4" s="83"/>
      <c r="J4" s="83"/>
      <c r="K4" s="83"/>
      <c r="L4" s="83"/>
      <c r="M4" s="83"/>
      <c r="N4" s="83"/>
      <c r="O4" s="85"/>
      <c r="P4" s="83"/>
      <c r="Q4" s="83"/>
      <c r="R4" s="83"/>
      <c r="S4" s="83"/>
      <c r="T4" s="83"/>
      <c r="U4" s="83"/>
      <c r="V4" s="85"/>
      <c r="W4" s="83"/>
      <c r="X4" s="83"/>
      <c r="Y4" s="83"/>
      <c r="Z4" s="83"/>
      <c r="AA4" s="83"/>
      <c r="AB4" s="83"/>
      <c r="AC4" s="85"/>
      <c r="AD4" s="83"/>
      <c r="AE4" s="83"/>
      <c r="AF4" s="83"/>
      <c r="AG4" s="83"/>
      <c r="AH4" s="83"/>
      <c r="AI4" s="84" t="s">
        <v>287</v>
      </c>
    </row>
    <row r="5" spans="1:35" s="60" customFormat="1" ht="13.2" x14ac:dyDescent="0.25">
      <c r="A5" s="49"/>
      <c r="B5" s="61" t="s">
        <v>247</v>
      </c>
      <c r="C5" s="62"/>
      <c r="D5" s="62"/>
      <c r="E5" s="62"/>
      <c r="F5" s="62"/>
      <c r="G5" s="63"/>
      <c r="H5" s="64" t="s">
        <v>243</v>
      </c>
      <c r="I5" s="65"/>
      <c r="J5" s="65"/>
      <c r="K5" s="65"/>
      <c r="L5" s="65"/>
      <c r="M5" s="65"/>
      <c r="N5" s="66"/>
      <c r="O5" s="64" t="s">
        <v>244</v>
      </c>
      <c r="P5" s="65"/>
      <c r="Q5" s="65"/>
      <c r="R5" s="65"/>
      <c r="S5" s="65"/>
      <c r="T5" s="65"/>
      <c r="U5" s="66"/>
      <c r="V5" s="64" t="s">
        <v>245</v>
      </c>
      <c r="W5" s="65"/>
      <c r="X5" s="65"/>
      <c r="Y5" s="65"/>
      <c r="Z5" s="65"/>
      <c r="AA5" s="65"/>
      <c r="AB5" s="66"/>
      <c r="AC5" s="64" t="s">
        <v>246</v>
      </c>
      <c r="AD5" s="65"/>
      <c r="AE5" s="65"/>
      <c r="AF5" s="65"/>
      <c r="AG5" s="65"/>
      <c r="AH5" s="65"/>
      <c r="AI5" s="66"/>
    </row>
    <row r="6" spans="1:35" s="60" customFormat="1" ht="13.2" x14ac:dyDescent="0.25">
      <c r="A6" s="49"/>
      <c r="B6" s="50" t="str">
        <f>$A$4&amp;" Total"</f>
        <v>Other Total</v>
      </c>
      <c r="C6" s="51"/>
      <c r="D6" s="51"/>
      <c r="E6" s="51"/>
      <c r="F6" s="51"/>
      <c r="G6" s="52"/>
      <c r="H6" s="50"/>
      <c r="I6" s="51"/>
      <c r="J6" s="51"/>
      <c r="K6" s="51"/>
      <c r="L6" s="51"/>
      <c r="M6" s="51"/>
      <c r="N6" s="52"/>
      <c r="O6" s="50"/>
      <c r="P6" s="51"/>
      <c r="Q6" s="51"/>
      <c r="R6" s="51"/>
      <c r="S6" s="51"/>
      <c r="T6" s="51"/>
      <c r="U6" s="52"/>
      <c r="V6" s="53"/>
      <c r="W6" s="55"/>
      <c r="X6" s="51"/>
      <c r="Y6" s="51"/>
      <c r="Z6" s="51"/>
      <c r="AA6" s="51"/>
      <c r="AB6" s="52"/>
      <c r="AC6" s="53"/>
      <c r="AD6" s="55"/>
      <c r="AE6" s="51"/>
      <c r="AF6" s="51"/>
      <c r="AG6" s="51"/>
      <c r="AH6" s="51"/>
      <c r="AI6" s="52"/>
    </row>
    <row r="7" spans="1:35" s="59" customFormat="1" ht="20.399999999999999" x14ac:dyDescent="0.2">
      <c r="A7" s="57"/>
      <c r="B7" s="42" t="s">
        <v>87</v>
      </c>
      <c r="C7" s="43" t="s">
        <v>88</v>
      </c>
      <c r="D7" s="43" t="s">
        <v>89</v>
      </c>
      <c r="E7" s="43" t="s">
        <v>90</v>
      </c>
      <c r="F7" s="43" t="s">
        <v>91</v>
      </c>
      <c r="G7" s="58" t="s">
        <v>92</v>
      </c>
      <c r="H7" s="42" t="s">
        <v>248</v>
      </c>
      <c r="I7" s="43" t="s">
        <v>87</v>
      </c>
      <c r="J7" s="43" t="s">
        <v>88</v>
      </c>
      <c r="K7" s="43" t="s">
        <v>89</v>
      </c>
      <c r="L7" s="43" t="s">
        <v>90</v>
      </c>
      <c r="M7" s="43" t="s">
        <v>91</v>
      </c>
      <c r="N7" s="58" t="s">
        <v>92</v>
      </c>
      <c r="O7" s="42" t="s">
        <v>248</v>
      </c>
      <c r="P7" s="43" t="s">
        <v>87</v>
      </c>
      <c r="Q7" s="43" t="s">
        <v>88</v>
      </c>
      <c r="R7" s="43" t="s">
        <v>89</v>
      </c>
      <c r="S7" s="43" t="s">
        <v>90</v>
      </c>
      <c r="T7" s="43" t="s">
        <v>91</v>
      </c>
      <c r="U7" s="58" t="s">
        <v>92</v>
      </c>
      <c r="V7" s="42" t="s">
        <v>248</v>
      </c>
      <c r="W7" s="43" t="s">
        <v>87</v>
      </c>
      <c r="X7" s="43" t="s">
        <v>88</v>
      </c>
      <c r="Y7" s="43" t="s">
        <v>89</v>
      </c>
      <c r="Z7" s="43" t="s">
        <v>90</v>
      </c>
      <c r="AA7" s="43" t="s">
        <v>91</v>
      </c>
      <c r="AB7" s="58" t="s">
        <v>92</v>
      </c>
      <c r="AC7" s="42" t="s">
        <v>248</v>
      </c>
      <c r="AD7" s="43" t="s">
        <v>87</v>
      </c>
      <c r="AE7" s="43" t="s">
        <v>88</v>
      </c>
      <c r="AF7" s="43" t="s">
        <v>89</v>
      </c>
      <c r="AG7" s="43" t="s">
        <v>90</v>
      </c>
      <c r="AH7" s="43" t="s">
        <v>91</v>
      </c>
      <c r="AI7" s="58" t="s">
        <v>92</v>
      </c>
    </row>
    <row r="8" spans="1:35" s="59" customFormat="1" ht="10.199999999999999" x14ac:dyDescent="0.2">
      <c r="A8" s="67"/>
      <c r="B8" s="46" t="s">
        <v>79</v>
      </c>
      <c r="C8" s="47" t="s">
        <v>80</v>
      </c>
      <c r="D8" s="47" t="s">
        <v>81</v>
      </c>
      <c r="E8" s="47" t="s">
        <v>82</v>
      </c>
      <c r="F8" s="47" t="s">
        <v>83</v>
      </c>
      <c r="G8" s="54" t="s">
        <v>84</v>
      </c>
      <c r="H8" s="46"/>
      <c r="I8" s="47" t="s">
        <v>79</v>
      </c>
      <c r="J8" s="47" t="s">
        <v>80</v>
      </c>
      <c r="K8" s="47" t="s">
        <v>81</v>
      </c>
      <c r="L8" s="47" t="s">
        <v>82</v>
      </c>
      <c r="M8" s="47" t="s">
        <v>83</v>
      </c>
      <c r="N8" s="54" t="s">
        <v>84</v>
      </c>
      <c r="O8" s="46"/>
      <c r="P8" s="47" t="s">
        <v>79</v>
      </c>
      <c r="Q8" s="47" t="s">
        <v>80</v>
      </c>
      <c r="R8" s="47" t="s">
        <v>81</v>
      </c>
      <c r="S8" s="47" t="s">
        <v>82</v>
      </c>
      <c r="T8" s="47" t="s">
        <v>83</v>
      </c>
      <c r="U8" s="54" t="s">
        <v>84</v>
      </c>
      <c r="V8" s="46"/>
      <c r="W8" s="47" t="s">
        <v>79</v>
      </c>
      <c r="X8" s="47" t="s">
        <v>80</v>
      </c>
      <c r="Y8" s="47" t="s">
        <v>81</v>
      </c>
      <c r="Z8" s="47" t="s">
        <v>82</v>
      </c>
      <c r="AA8" s="47" t="s">
        <v>83</v>
      </c>
      <c r="AB8" s="54" t="s">
        <v>84</v>
      </c>
      <c r="AC8" s="46"/>
      <c r="AD8" s="47" t="s">
        <v>79</v>
      </c>
      <c r="AE8" s="47" t="s">
        <v>80</v>
      </c>
      <c r="AF8" s="47" t="s">
        <v>81</v>
      </c>
      <c r="AG8" s="47" t="s">
        <v>82</v>
      </c>
      <c r="AH8" s="47" t="s">
        <v>83</v>
      </c>
      <c r="AI8" s="54" t="s">
        <v>84</v>
      </c>
    </row>
    <row r="9" spans="1:35" x14ac:dyDescent="0.25">
      <c r="A9" s="3"/>
      <c r="B9" s="89"/>
      <c r="C9" s="90"/>
      <c r="D9" s="90"/>
      <c r="E9" s="90"/>
      <c r="F9" s="90"/>
      <c r="G9" s="91"/>
      <c r="H9" s="69"/>
      <c r="I9" s="15"/>
      <c r="J9" s="15"/>
      <c r="K9" s="15"/>
      <c r="L9" s="15"/>
      <c r="M9" s="15"/>
      <c r="N9" s="11"/>
      <c r="O9" s="69"/>
      <c r="P9" s="15"/>
      <c r="Q9" s="15"/>
      <c r="R9" s="15"/>
      <c r="S9" s="15"/>
      <c r="T9" s="15"/>
      <c r="U9" s="11"/>
      <c r="V9" s="69"/>
      <c r="W9" s="15"/>
      <c r="X9" s="15"/>
      <c r="Y9" s="15"/>
      <c r="Z9" s="15"/>
      <c r="AA9" s="15"/>
      <c r="AB9" s="11"/>
      <c r="AC9" s="69"/>
      <c r="AD9" s="15"/>
      <c r="AE9" s="15"/>
      <c r="AF9" s="15"/>
      <c r="AG9" s="15"/>
      <c r="AH9" s="15"/>
      <c r="AI9" s="11"/>
    </row>
    <row r="10" spans="1:35" x14ac:dyDescent="0.25">
      <c r="A10" s="4" t="s">
        <v>1</v>
      </c>
      <c r="B10" s="92">
        <v>0</v>
      </c>
      <c r="C10" s="87">
        <v>0</v>
      </c>
      <c r="D10" s="87">
        <v>0</v>
      </c>
      <c r="E10" s="87">
        <v>0</v>
      </c>
      <c r="F10" s="87">
        <v>0</v>
      </c>
      <c r="G10" s="93">
        <v>0</v>
      </c>
      <c r="H10" s="70">
        <v>0</v>
      </c>
      <c r="I10" s="17">
        <v>0</v>
      </c>
      <c r="J10" s="17">
        <v>0</v>
      </c>
      <c r="K10" s="17">
        <v>0</v>
      </c>
      <c r="L10" s="17">
        <v>0</v>
      </c>
      <c r="M10" s="17">
        <v>0</v>
      </c>
      <c r="N10" s="12">
        <v>0</v>
      </c>
      <c r="O10" s="70">
        <v>0</v>
      </c>
      <c r="P10" s="17">
        <v>0</v>
      </c>
      <c r="Q10" s="17">
        <v>0</v>
      </c>
      <c r="R10" s="17">
        <v>0</v>
      </c>
      <c r="S10" s="17">
        <v>0</v>
      </c>
      <c r="T10" s="17">
        <v>0</v>
      </c>
      <c r="U10" s="12">
        <v>0</v>
      </c>
      <c r="V10" s="70">
        <v>0</v>
      </c>
      <c r="W10" s="17">
        <v>0</v>
      </c>
      <c r="X10" s="17">
        <v>0</v>
      </c>
      <c r="Y10" s="17">
        <v>0</v>
      </c>
      <c r="Z10" s="17">
        <v>0</v>
      </c>
      <c r="AA10" s="17">
        <v>0</v>
      </c>
      <c r="AB10" s="12">
        <v>0</v>
      </c>
      <c r="AC10" s="70">
        <v>0</v>
      </c>
      <c r="AD10" s="17">
        <v>0</v>
      </c>
      <c r="AE10" s="17">
        <v>0</v>
      </c>
      <c r="AF10" s="17">
        <v>0</v>
      </c>
      <c r="AG10" s="17">
        <v>0</v>
      </c>
      <c r="AH10" s="17">
        <v>0</v>
      </c>
      <c r="AI10" s="12">
        <v>0</v>
      </c>
    </row>
    <row r="11" spans="1:35" x14ac:dyDescent="0.25">
      <c r="A11" s="4" t="s">
        <v>2</v>
      </c>
      <c r="B11" s="92">
        <v>0</v>
      </c>
      <c r="C11" s="87">
        <v>0</v>
      </c>
      <c r="D11" s="87">
        <v>0</v>
      </c>
      <c r="E11" s="87">
        <v>0</v>
      </c>
      <c r="F11" s="87">
        <v>0</v>
      </c>
      <c r="G11" s="93">
        <v>0</v>
      </c>
      <c r="H11" s="70">
        <v>0</v>
      </c>
      <c r="I11" s="17">
        <v>0</v>
      </c>
      <c r="J11" s="17">
        <v>0</v>
      </c>
      <c r="K11" s="17">
        <v>0</v>
      </c>
      <c r="L11" s="17">
        <v>0</v>
      </c>
      <c r="M11" s="17">
        <v>0</v>
      </c>
      <c r="N11" s="12">
        <v>0</v>
      </c>
      <c r="O11" s="70">
        <v>0</v>
      </c>
      <c r="P11" s="17">
        <v>0</v>
      </c>
      <c r="Q11" s="17">
        <v>0</v>
      </c>
      <c r="R11" s="17">
        <v>0</v>
      </c>
      <c r="S11" s="17">
        <v>0</v>
      </c>
      <c r="T11" s="17">
        <v>0</v>
      </c>
      <c r="U11" s="12">
        <v>0</v>
      </c>
      <c r="V11" s="70">
        <v>0</v>
      </c>
      <c r="W11" s="17">
        <v>0</v>
      </c>
      <c r="X11" s="17">
        <v>0</v>
      </c>
      <c r="Y11" s="17">
        <v>0</v>
      </c>
      <c r="Z11" s="17">
        <v>0</v>
      </c>
      <c r="AA11" s="17">
        <v>0</v>
      </c>
      <c r="AB11" s="12">
        <v>0</v>
      </c>
      <c r="AC11" s="70">
        <v>0</v>
      </c>
      <c r="AD11" s="17">
        <v>0</v>
      </c>
      <c r="AE11" s="17">
        <v>0</v>
      </c>
      <c r="AF11" s="17">
        <v>0</v>
      </c>
      <c r="AG11" s="17">
        <v>0</v>
      </c>
      <c r="AH11" s="17">
        <v>0</v>
      </c>
      <c r="AI11" s="12">
        <v>0</v>
      </c>
    </row>
    <row r="12" spans="1:35" x14ac:dyDescent="0.25">
      <c r="A12" s="4" t="s">
        <v>3</v>
      </c>
      <c r="B12" s="92">
        <v>0</v>
      </c>
      <c r="C12" s="87">
        <v>0</v>
      </c>
      <c r="D12" s="87">
        <v>0</v>
      </c>
      <c r="E12" s="87">
        <v>0</v>
      </c>
      <c r="F12" s="87">
        <v>0</v>
      </c>
      <c r="G12" s="93">
        <v>0</v>
      </c>
      <c r="H12" s="70">
        <v>0</v>
      </c>
      <c r="I12" s="17">
        <v>0</v>
      </c>
      <c r="J12" s="17">
        <v>0</v>
      </c>
      <c r="K12" s="17">
        <v>0</v>
      </c>
      <c r="L12" s="17">
        <v>0</v>
      </c>
      <c r="M12" s="17">
        <v>0</v>
      </c>
      <c r="N12" s="12">
        <v>0</v>
      </c>
      <c r="O12" s="70">
        <v>0</v>
      </c>
      <c r="P12" s="17">
        <v>0</v>
      </c>
      <c r="Q12" s="17">
        <v>0</v>
      </c>
      <c r="R12" s="17">
        <v>0</v>
      </c>
      <c r="S12" s="17">
        <v>0</v>
      </c>
      <c r="T12" s="17">
        <v>0</v>
      </c>
      <c r="U12" s="12">
        <v>0</v>
      </c>
      <c r="V12" s="70">
        <v>0</v>
      </c>
      <c r="W12" s="17">
        <v>0</v>
      </c>
      <c r="X12" s="17">
        <v>0</v>
      </c>
      <c r="Y12" s="17">
        <v>0</v>
      </c>
      <c r="Z12" s="17">
        <v>0</v>
      </c>
      <c r="AA12" s="17">
        <v>0</v>
      </c>
      <c r="AB12" s="12">
        <v>0</v>
      </c>
      <c r="AC12" s="70">
        <v>0</v>
      </c>
      <c r="AD12" s="17">
        <v>0</v>
      </c>
      <c r="AE12" s="17">
        <v>0</v>
      </c>
      <c r="AF12" s="17">
        <v>0</v>
      </c>
      <c r="AG12" s="17">
        <v>0</v>
      </c>
      <c r="AH12" s="17">
        <v>0</v>
      </c>
      <c r="AI12" s="12">
        <v>0</v>
      </c>
    </row>
    <row r="13" spans="1:35" x14ac:dyDescent="0.25">
      <c r="A13" s="4" t="s">
        <v>4</v>
      </c>
      <c r="B13" s="92">
        <v>0</v>
      </c>
      <c r="C13" s="87">
        <v>0</v>
      </c>
      <c r="D13" s="87">
        <v>0</v>
      </c>
      <c r="E13" s="87">
        <v>0</v>
      </c>
      <c r="F13" s="87">
        <v>0</v>
      </c>
      <c r="G13" s="93">
        <v>0</v>
      </c>
      <c r="H13" s="70">
        <v>0</v>
      </c>
      <c r="I13" s="17">
        <v>0</v>
      </c>
      <c r="J13" s="17">
        <v>0</v>
      </c>
      <c r="K13" s="17">
        <v>0</v>
      </c>
      <c r="L13" s="17">
        <v>0</v>
      </c>
      <c r="M13" s="17">
        <v>0</v>
      </c>
      <c r="N13" s="12">
        <v>0</v>
      </c>
      <c r="O13" s="70">
        <v>0</v>
      </c>
      <c r="P13" s="17">
        <v>0</v>
      </c>
      <c r="Q13" s="17">
        <v>0</v>
      </c>
      <c r="R13" s="17">
        <v>0</v>
      </c>
      <c r="S13" s="17">
        <v>0</v>
      </c>
      <c r="T13" s="17">
        <v>0</v>
      </c>
      <c r="U13" s="12">
        <v>0</v>
      </c>
      <c r="V13" s="70">
        <v>0</v>
      </c>
      <c r="W13" s="17">
        <v>0</v>
      </c>
      <c r="X13" s="17">
        <v>0</v>
      </c>
      <c r="Y13" s="17">
        <v>0</v>
      </c>
      <c r="Z13" s="17">
        <v>0</v>
      </c>
      <c r="AA13" s="17">
        <v>0</v>
      </c>
      <c r="AB13" s="12">
        <v>0</v>
      </c>
      <c r="AC13" s="70">
        <v>0</v>
      </c>
      <c r="AD13" s="17">
        <v>0</v>
      </c>
      <c r="AE13" s="17">
        <v>0</v>
      </c>
      <c r="AF13" s="17">
        <v>0</v>
      </c>
      <c r="AG13" s="17">
        <v>0</v>
      </c>
      <c r="AH13" s="17">
        <v>0</v>
      </c>
      <c r="AI13" s="12">
        <v>0</v>
      </c>
    </row>
    <row r="14" spans="1:35" x14ac:dyDescent="0.25">
      <c r="A14" s="4" t="s">
        <v>5</v>
      </c>
      <c r="B14" s="92">
        <v>493177</v>
      </c>
      <c r="C14" s="87">
        <v>1476</v>
      </c>
      <c r="D14" s="87">
        <v>0</v>
      </c>
      <c r="E14" s="87">
        <v>9103</v>
      </c>
      <c r="F14" s="87">
        <v>-127400</v>
      </c>
      <c r="G14" s="93">
        <v>376356</v>
      </c>
      <c r="H14" s="70" t="s">
        <v>326</v>
      </c>
      <c r="I14" s="17">
        <v>493177</v>
      </c>
      <c r="J14" s="17">
        <v>0</v>
      </c>
      <c r="K14" s="17">
        <v>0</v>
      </c>
      <c r="L14" s="17">
        <v>0</v>
      </c>
      <c r="M14" s="17">
        <v>0</v>
      </c>
      <c r="N14" s="12">
        <v>493177</v>
      </c>
      <c r="O14" s="70" t="s">
        <v>327</v>
      </c>
      <c r="P14" s="17">
        <v>0</v>
      </c>
      <c r="Q14" s="17">
        <v>0</v>
      </c>
      <c r="R14" s="17">
        <v>0</v>
      </c>
      <c r="S14" s="17">
        <v>0</v>
      </c>
      <c r="T14" s="17">
        <v>0</v>
      </c>
      <c r="U14" s="12">
        <v>0</v>
      </c>
      <c r="V14" s="70" t="s">
        <v>328</v>
      </c>
      <c r="W14" s="17">
        <v>0</v>
      </c>
      <c r="X14" s="17">
        <v>1476</v>
      </c>
      <c r="Y14" s="17">
        <v>0</v>
      </c>
      <c r="Z14" s="17">
        <v>9103</v>
      </c>
      <c r="AA14" s="17">
        <v>-127400</v>
      </c>
      <c r="AB14" s="12">
        <v>-116821</v>
      </c>
      <c r="AC14" s="70">
        <v>0</v>
      </c>
      <c r="AD14" s="17">
        <v>0</v>
      </c>
      <c r="AE14" s="17">
        <v>0</v>
      </c>
      <c r="AF14" s="17">
        <v>0</v>
      </c>
      <c r="AG14" s="17">
        <v>0</v>
      </c>
      <c r="AH14" s="17">
        <v>0</v>
      </c>
      <c r="AI14" s="12">
        <v>0</v>
      </c>
    </row>
    <row r="15" spans="1:35" x14ac:dyDescent="0.25">
      <c r="A15" s="4" t="s">
        <v>6</v>
      </c>
      <c r="B15" s="92">
        <v>0</v>
      </c>
      <c r="C15" s="87">
        <v>0</v>
      </c>
      <c r="D15" s="87">
        <v>0</v>
      </c>
      <c r="E15" s="87">
        <v>0</v>
      </c>
      <c r="F15" s="87">
        <v>0</v>
      </c>
      <c r="G15" s="93">
        <v>0</v>
      </c>
      <c r="H15" s="70" t="s">
        <v>329</v>
      </c>
      <c r="I15" s="17">
        <v>0</v>
      </c>
      <c r="J15" s="17">
        <v>0</v>
      </c>
      <c r="K15" s="17">
        <v>0</v>
      </c>
      <c r="L15" s="17">
        <v>0</v>
      </c>
      <c r="M15" s="17">
        <v>0</v>
      </c>
      <c r="N15" s="12">
        <v>0</v>
      </c>
      <c r="O15" s="70">
        <v>0</v>
      </c>
      <c r="P15" s="17">
        <v>0</v>
      </c>
      <c r="Q15" s="17">
        <v>0</v>
      </c>
      <c r="R15" s="17">
        <v>0</v>
      </c>
      <c r="S15" s="17">
        <v>0</v>
      </c>
      <c r="T15" s="17">
        <v>0</v>
      </c>
      <c r="U15" s="12">
        <v>0</v>
      </c>
      <c r="V15" s="70">
        <v>0</v>
      </c>
      <c r="W15" s="17">
        <v>0</v>
      </c>
      <c r="X15" s="17">
        <v>0</v>
      </c>
      <c r="Y15" s="17">
        <v>0</v>
      </c>
      <c r="Z15" s="17">
        <v>0</v>
      </c>
      <c r="AA15" s="17">
        <v>0</v>
      </c>
      <c r="AB15" s="12">
        <v>0</v>
      </c>
      <c r="AC15" s="70">
        <v>0</v>
      </c>
      <c r="AD15" s="17">
        <v>0</v>
      </c>
      <c r="AE15" s="17">
        <v>0</v>
      </c>
      <c r="AF15" s="17">
        <v>0</v>
      </c>
      <c r="AG15" s="17">
        <v>0</v>
      </c>
      <c r="AH15" s="17">
        <v>0</v>
      </c>
      <c r="AI15" s="12">
        <v>0</v>
      </c>
    </row>
    <row r="16" spans="1:35" x14ac:dyDescent="0.25">
      <c r="A16" s="4" t="s">
        <v>7</v>
      </c>
      <c r="B16" s="92">
        <v>0</v>
      </c>
      <c r="C16" s="87">
        <v>0</v>
      </c>
      <c r="D16" s="87">
        <v>0</v>
      </c>
      <c r="E16" s="87">
        <v>0</v>
      </c>
      <c r="F16" s="87">
        <v>0</v>
      </c>
      <c r="G16" s="93">
        <v>0</v>
      </c>
      <c r="H16" s="70">
        <v>0</v>
      </c>
      <c r="I16" s="17">
        <v>0</v>
      </c>
      <c r="J16" s="17">
        <v>0</v>
      </c>
      <c r="K16" s="17">
        <v>0</v>
      </c>
      <c r="L16" s="17">
        <v>0</v>
      </c>
      <c r="M16" s="17">
        <v>0</v>
      </c>
      <c r="N16" s="12">
        <v>0</v>
      </c>
      <c r="O16" s="70">
        <v>0</v>
      </c>
      <c r="P16" s="17">
        <v>0</v>
      </c>
      <c r="Q16" s="17">
        <v>0</v>
      </c>
      <c r="R16" s="17">
        <v>0</v>
      </c>
      <c r="S16" s="17">
        <v>0</v>
      </c>
      <c r="T16" s="17">
        <v>0</v>
      </c>
      <c r="U16" s="12">
        <v>0</v>
      </c>
      <c r="V16" s="70">
        <v>0</v>
      </c>
      <c r="W16" s="17">
        <v>0</v>
      </c>
      <c r="X16" s="17">
        <v>0</v>
      </c>
      <c r="Y16" s="17">
        <v>0</v>
      </c>
      <c r="Z16" s="17">
        <v>0</v>
      </c>
      <c r="AA16" s="17">
        <v>0</v>
      </c>
      <c r="AB16" s="12">
        <v>0</v>
      </c>
      <c r="AC16" s="70">
        <v>0</v>
      </c>
      <c r="AD16" s="17">
        <v>0</v>
      </c>
      <c r="AE16" s="17">
        <v>0</v>
      </c>
      <c r="AF16" s="17">
        <v>0</v>
      </c>
      <c r="AG16" s="17">
        <v>0</v>
      </c>
      <c r="AH16" s="17">
        <v>0</v>
      </c>
      <c r="AI16" s="12">
        <v>0</v>
      </c>
    </row>
    <row r="17" spans="1:35" x14ac:dyDescent="0.25">
      <c r="A17" s="4" t="s">
        <v>8</v>
      </c>
      <c r="B17" s="92">
        <v>0</v>
      </c>
      <c r="C17" s="87">
        <v>0</v>
      </c>
      <c r="D17" s="87">
        <v>0</v>
      </c>
      <c r="E17" s="87">
        <v>0</v>
      </c>
      <c r="F17" s="87">
        <v>0</v>
      </c>
      <c r="G17" s="93">
        <v>0</v>
      </c>
      <c r="H17" s="70">
        <v>0</v>
      </c>
      <c r="I17" s="17">
        <v>0</v>
      </c>
      <c r="J17" s="17">
        <v>0</v>
      </c>
      <c r="K17" s="17">
        <v>0</v>
      </c>
      <c r="L17" s="17">
        <v>0</v>
      </c>
      <c r="M17" s="17">
        <v>0</v>
      </c>
      <c r="N17" s="12">
        <v>0</v>
      </c>
      <c r="O17" s="70">
        <v>0</v>
      </c>
      <c r="P17" s="17">
        <v>0</v>
      </c>
      <c r="Q17" s="17">
        <v>0</v>
      </c>
      <c r="R17" s="17">
        <v>0</v>
      </c>
      <c r="S17" s="17">
        <v>0</v>
      </c>
      <c r="T17" s="17">
        <v>0</v>
      </c>
      <c r="U17" s="12">
        <v>0</v>
      </c>
      <c r="V17" s="70">
        <v>0</v>
      </c>
      <c r="W17" s="17">
        <v>0</v>
      </c>
      <c r="X17" s="17">
        <v>0</v>
      </c>
      <c r="Y17" s="17">
        <v>0</v>
      </c>
      <c r="Z17" s="17">
        <v>0</v>
      </c>
      <c r="AA17" s="17">
        <v>0</v>
      </c>
      <c r="AB17" s="12">
        <v>0</v>
      </c>
      <c r="AC17" s="70">
        <v>0</v>
      </c>
      <c r="AD17" s="17">
        <v>0</v>
      </c>
      <c r="AE17" s="17">
        <v>0</v>
      </c>
      <c r="AF17" s="17">
        <v>0</v>
      </c>
      <c r="AG17" s="17">
        <v>0</v>
      </c>
      <c r="AH17" s="17">
        <v>0</v>
      </c>
      <c r="AI17" s="12">
        <v>0</v>
      </c>
    </row>
    <row r="18" spans="1:35" x14ac:dyDescent="0.25">
      <c r="A18" s="4" t="s">
        <v>9</v>
      </c>
      <c r="B18" s="92">
        <v>0</v>
      </c>
      <c r="C18" s="87">
        <v>0</v>
      </c>
      <c r="D18" s="87">
        <v>0</v>
      </c>
      <c r="E18" s="87">
        <v>0</v>
      </c>
      <c r="F18" s="87">
        <v>0</v>
      </c>
      <c r="G18" s="93">
        <v>0</v>
      </c>
      <c r="H18" s="70" t="s">
        <v>330</v>
      </c>
      <c r="I18" s="17">
        <v>0</v>
      </c>
      <c r="J18" s="17">
        <v>0</v>
      </c>
      <c r="K18" s="17">
        <v>0</v>
      </c>
      <c r="L18" s="17">
        <v>0</v>
      </c>
      <c r="M18" s="17">
        <v>0</v>
      </c>
      <c r="N18" s="12">
        <v>0</v>
      </c>
      <c r="O18" s="70" t="s">
        <v>331</v>
      </c>
      <c r="P18" s="17">
        <v>0</v>
      </c>
      <c r="Q18" s="17">
        <v>0</v>
      </c>
      <c r="R18" s="17">
        <v>0</v>
      </c>
      <c r="S18" s="17">
        <v>0</v>
      </c>
      <c r="T18" s="17">
        <v>0</v>
      </c>
      <c r="U18" s="12">
        <v>0</v>
      </c>
      <c r="V18" s="70">
        <v>0</v>
      </c>
      <c r="W18" s="17">
        <v>0</v>
      </c>
      <c r="X18" s="17">
        <v>0</v>
      </c>
      <c r="Y18" s="17">
        <v>0</v>
      </c>
      <c r="Z18" s="17">
        <v>0</v>
      </c>
      <c r="AA18" s="17">
        <v>0</v>
      </c>
      <c r="AB18" s="12">
        <v>0</v>
      </c>
      <c r="AC18" s="70">
        <v>0</v>
      </c>
      <c r="AD18" s="17">
        <v>0</v>
      </c>
      <c r="AE18" s="17">
        <v>0</v>
      </c>
      <c r="AF18" s="17">
        <v>0</v>
      </c>
      <c r="AG18" s="17">
        <v>0</v>
      </c>
      <c r="AH18" s="17">
        <v>0</v>
      </c>
      <c r="AI18" s="12">
        <v>0</v>
      </c>
    </row>
    <row r="19" spans="1:35" x14ac:dyDescent="0.25">
      <c r="A19" s="4" t="s">
        <v>10</v>
      </c>
      <c r="B19" s="92">
        <v>1730995</v>
      </c>
      <c r="C19" s="87">
        <v>5483625</v>
      </c>
      <c r="D19" s="87">
        <v>0</v>
      </c>
      <c r="E19" s="87">
        <v>0</v>
      </c>
      <c r="F19" s="87">
        <v>0</v>
      </c>
      <c r="G19" s="93">
        <v>7214620</v>
      </c>
      <c r="H19" s="70" t="s">
        <v>332</v>
      </c>
      <c r="I19" s="17">
        <v>1040174</v>
      </c>
      <c r="J19" s="17">
        <v>5445033</v>
      </c>
      <c r="K19" s="17">
        <v>0</v>
      </c>
      <c r="L19" s="17">
        <v>0</v>
      </c>
      <c r="M19" s="17">
        <v>0</v>
      </c>
      <c r="N19" s="12">
        <v>6485207</v>
      </c>
      <c r="O19" s="70" t="s">
        <v>333</v>
      </c>
      <c r="P19" s="17">
        <v>690821</v>
      </c>
      <c r="Q19" s="17">
        <v>38592</v>
      </c>
      <c r="R19" s="17">
        <v>0</v>
      </c>
      <c r="S19" s="17">
        <v>0</v>
      </c>
      <c r="T19" s="17">
        <v>0</v>
      </c>
      <c r="U19" s="12">
        <v>729413</v>
      </c>
      <c r="V19" s="70">
        <v>0</v>
      </c>
      <c r="W19" s="17">
        <v>0</v>
      </c>
      <c r="X19" s="17">
        <v>0</v>
      </c>
      <c r="Y19" s="17">
        <v>0</v>
      </c>
      <c r="Z19" s="17">
        <v>0</v>
      </c>
      <c r="AA19" s="17">
        <v>0</v>
      </c>
      <c r="AB19" s="12">
        <v>0</v>
      </c>
      <c r="AC19" s="70">
        <v>0</v>
      </c>
      <c r="AD19" s="17">
        <v>0</v>
      </c>
      <c r="AE19" s="17">
        <v>0</v>
      </c>
      <c r="AF19" s="17">
        <v>0</v>
      </c>
      <c r="AG19" s="17">
        <v>0</v>
      </c>
      <c r="AH19" s="17">
        <v>0</v>
      </c>
      <c r="AI19" s="12">
        <v>0</v>
      </c>
    </row>
    <row r="20" spans="1:35" x14ac:dyDescent="0.25">
      <c r="A20" s="4" t="s">
        <v>11</v>
      </c>
      <c r="B20" s="92">
        <v>0</v>
      </c>
      <c r="C20" s="87">
        <v>0</v>
      </c>
      <c r="D20" s="87">
        <v>0</v>
      </c>
      <c r="E20" s="87">
        <v>0</v>
      </c>
      <c r="F20" s="87">
        <v>0</v>
      </c>
      <c r="G20" s="93">
        <v>0</v>
      </c>
      <c r="H20" s="70">
        <v>0</v>
      </c>
      <c r="I20" s="17">
        <v>0</v>
      </c>
      <c r="J20" s="17">
        <v>0</v>
      </c>
      <c r="K20" s="17">
        <v>0</v>
      </c>
      <c r="L20" s="17">
        <v>0</v>
      </c>
      <c r="M20" s="17">
        <v>0</v>
      </c>
      <c r="N20" s="12">
        <v>0</v>
      </c>
      <c r="O20" s="70">
        <v>0</v>
      </c>
      <c r="P20" s="17">
        <v>0</v>
      </c>
      <c r="Q20" s="17">
        <v>0</v>
      </c>
      <c r="R20" s="17">
        <v>0</v>
      </c>
      <c r="S20" s="17">
        <v>0</v>
      </c>
      <c r="T20" s="17">
        <v>0</v>
      </c>
      <c r="U20" s="12">
        <v>0</v>
      </c>
      <c r="V20" s="70">
        <v>0</v>
      </c>
      <c r="W20" s="17">
        <v>0</v>
      </c>
      <c r="X20" s="17">
        <v>0</v>
      </c>
      <c r="Y20" s="17">
        <v>0</v>
      </c>
      <c r="Z20" s="17">
        <v>0</v>
      </c>
      <c r="AA20" s="17">
        <v>0</v>
      </c>
      <c r="AB20" s="12">
        <v>0</v>
      </c>
      <c r="AC20" s="70">
        <v>0</v>
      </c>
      <c r="AD20" s="17">
        <v>0</v>
      </c>
      <c r="AE20" s="17">
        <v>0</v>
      </c>
      <c r="AF20" s="17">
        <v>0</v>
      </c>
      <c r="AG20" s="17">
        <v>0</v>
      </c>
      <c r="AH20" s="17">
        <v>0</v>
      </c>
      <c r="AI20" s="12">
        <v>0</v>
      </c>
    </row>
    <row r="21" spans="1:35" x14ac:dyDescent="0.25">
      <c r="A21" s="4" t="s">
        <v>12</v>
      </c>
      <c r="B21" s="92">
        <v>0</v>
      </c>
      <c r="C21" s="87">
        <v>0</v>
      </c>
      <c r="D21" s="87">
        <v>0</v>
      </c>
      <c r="E21" s="87">
        <v>0</v>
      </c>
      <c r="F21" s="87">
        <v>0</v>
      </c>
      <c r="G21" s="93">
        <v>0</v>
      </c>
      <c r="H21" s="70">
        <v>0</v>
      </c>
      <c r="I21" s="17">
        <v>0</v>
      </c>
      <c r="J21" s="17">
        <v>0</v>
      </c>
      <c r="K21" s="17">
        <v>0</v>
      </c>
      <c r="L21" s="17">
        <v>0</v>
      </c>
      <c r="M21" s="17">
        <v>0</v>
      </c>
      <c r="N21" s="12">
        <v>0</v>
      </c>
      <c r="O21" s="70">
        <v>0</v>
      </c>
      <c r="P21" s="17">
        <v>0</v>
      </c>
      <c r="Q21" s="17">
        <v>0</v>
      </c>
      <c r="R21" s="17">
        <v>0</v>
      </c>
      <c r="S21" s="17">
        <v>0</v>
      </c>
      <c r="T21" s="17">
        <v>0</v>
      </c>
      <c r="U21" s="12">
        <v>0</v>
      </c>
      <c r="V21" s="70">
        <v>0</v>
      </c>
      <c r="W21" s="17">
        <v>0</v>
      </c>
      <c r="X21" s="17">
        <v>0</v>
      </c>
      <c r="Y21" s="17">
        <v>0</v>
      </c>
      <c r="Z21" s="17">
        <v>0</v>
      </c>
      <c r="AA21" s="17">
        <v>0</v>
      </c>
      <c r="AB21" s="12">
        <v>0</v>
      </c>
      <c r="AC21" s="70">
        <v>0</v>
      </c>
      <c r="AD21" s="17">
        <v>0</v>
      </c>
      <c r="AE21" s="17">
        <v>0</v>
      </c>
      <c r="AF21" s="17">
        <v>0</v>
      </c>
      <c r="AG21" s="17">
        <v>0</v>
      </c>
      <c r="AH21" s="17">
        <v>0</v>
      </c>
      <c r="AI21" s="12">
        <v>0</v>
      </c>
    </row>
    <row r="22" spans="1:35" x14ac:dyDescent="0.25">
      <c r="A22" s="4" t="s">
        <v>13</v>
      </c>
      <c r="B22" s="92">
        <v>0</v>
      </c>
      <c r="C22" s="87">
        <v>0</v>
      </c>
      <c r="D22" s="87">
        <v>0</v>
      </c>
      <c r="E22" s="87">
        <v>0</v>
      </c>
      <c r="F22" s="87">
        <v>0</v>
      </c>
      <c r="G22" s="93">
        <v>0</v>
      </c>
      <c r="H22" s="70">
        <v>0</v>
      </c>
      <c r="I22" s="17">
        <v>0</v>
      </c>
      <c r="J22" s="17">
        <v>0</v>
      </c>
      <c r="K22" s="17">
        <v>0</v>
      </c>
      <c r="L22" s="17">
        <v>0</v>
      </c>
      <c r="M22" s="17">
        <v>0</v>
      </c>
      <c r="N22" s="12">
        <v>0</v>
      </c>
      <c r="O22" s="70">
        <v>0</v>
      </c>
      <c r="P22" s="17">
        <v>0</v>
      </c>
      <c r="Q22" s="17">
        <v>0</v>
      </c>
      <c r="R22" s="17">
        <v>0</v>
      </c>
      <c r="S22" s="17">
        <v>0</v>
      </c>
      <c r="T22" s="17">
        <v>0</v>
      </c>
      <c r="U22" s="12">
        <v>0</v>
      </c>
      <c r="V22" s="70">
        <v>0</v>
      </c>
      <c r="W22" s="17">
        <v>0</v>
      </c>
      <c r="X22" s="17">
        <v>0</v>
      </c>
      <c r="Y22" s="17">
        <v>0</v>
      </c>
      <c r="Z22" s="17">
        <v>0</v>
      </c>
      <c r="AA22" s="17">
        <v>0</v>
      </c>
      <c r="AB22" s="12">
        <v>0</v>
      </c>
      <c r="AC22" s="70">
        <v>0</v>
      </c>
      <c r="AD22" s="17">
        <v>0</v>
      </c>
      <c r="AE22" s="17">
        <v>0</v>
      </c>
      <c r="AF22" s="17">
        <v>0</v>
      </c>
      <c r="AG22" s="17">
        <v>0</v>
      </c>
      <c r="AH22" s="17">
        <v>0</v>
      </c>
      <c r="AI22" s="12">
        <v>0</v>
      </c>
    </row>
    <row r="23" spans="1:35" x14ac:dyDescent="0.25">
      <c r="A23" s="4" t="s">
        <v>14</v>
      </c>
      <c r="B23" s="92">
        <v>0</v>
      </c>
      <c r="C23" s="87">
        <v>0</v>
      </c>
      <c r="D23" s="87">
        <v>0</v>
      </c>
      <c r="E23" s="87">
        <v>0</v>
      </c>
      <c r="F23" s="87">
        <v>0</v>
      </c>
      <c r="G23" s="93">
        <v>0</v>
      </c>
      <c r="H23" s="70" t="s">
        <v>334</v>
      </c>
      <c r="I23" s="17">
        <v>0</v>
      </c>
      <c r="J23" s="17">
        <v>0</v>
      </c>
      <c r="K23" s="17">
        <v>0</v>
      </c>
      <c r="L23" s="17">
        <v>0</v>
      </c>
      <c r="M23" s="17">
        <v>0</v>
      </c>
      <c r="N23" s="12">
        <v>0</v>
      </c>
      <c r="O23" s="70" t="s">
        <v>335</v>
      </c>
      <c r="P23" s="17">
        <v>0</v>
      </c>
      <c r="Q23" s="17">
        <v>0</v>
      </c>
      <c r="R23" s="17">
        <v>0</v>
      </c>
      <c r="S23" s="17">
        <v>0</v>
      </c>
      <c r="T23" s="17">
        <v>0</v>
      </c>
      <c r="U23" s="12">
        <v>0</v>
      </c>
      <c r="V23" s="70">
        <v>0</v>
      </c>
      <c r="W23" s="17">
        <v>0</v>
      </c>
      <c r="X23" s="17">
        <v>0</v>
      </c>
      <c r="Y23" s="17">
        <v>0</v>
      </c>
      <c r="Z23" s="17">
        <v>0</v>
      </c>
      <c r="AA23" s="17">
        <v>0</v>
      </c>
      <c r="AB23" s="12">
        <v>0</v>
      </c>
      <c r="AC23" s="70">
        <v>0</v>
      </c>
      <c r="AD23" s="17">
        <v>0</v>
      </c>
      <c r="AE23" s="17">
        <v>0</v>
      </c>
      <c r="AF23" s="17">
        <v>0</v>
      </c>
      <c r="AG23" s="17">
        <v>0</v>
      </c>
      <c r="AH23" s="17">
        <v>0</v>
      </c>
      <c r="AI23" s="12">
        <v>0</v>
      </c>
    </row>
    <row r="24" spans="1:35" x14ac:dyDescent="0.25">
      <c r="A24" s="4" t="s">
        <v>15</v>
      </c>
      <c r="B24" s="92">
        <v>0</v>
      </c>
      <c r="C24" s="87">
        <v>0</v>
      </c>
      <c r="D24" s="87">
        <v>0</v>
      </c>
      <c r="E24" s="87">
        <v>0</v>
      </c>
      <c r="F24" s="87">
        <v>60310</v>
      </c>
      <c r="G24" s="93">
        <v>60310</v>
      </c>
      <c r="H24" s="70" t="s">
        <v>336</v>
      </c>
      <c r="I24" s="17">
        <v>0</v>
      </c>
      <c r="J24" s="17">
        <v>0</v>
      </c>
      <c r="K24" s="17">
        <v>0</v>
      </c>
      <c r="L24" s="17">
        <v>0</v>
      </c>
      <c r="M24" s="17">
        <v>60310</v>
      </c>
      <c r="N24" s="12">
        <v>60310</v>
      </c>
      <c r="O24" s="70">
        <v>0</v>
      </c>
      <c r="P24" s="17">
        <v>0</v>
      </c>
      <c r="Q24" s="17">
        <v>0</v>
      </c>
      <c r="R24" s="17">
        <v>0</v>
      </c>
      <c r="S24" s="17">
        <v>0</v>
      </c>
      <c r="T24" s="17">
        <v>0</v>
      </c>
      <c r="U24" s="12">
        <v>0</v>
      </c>
      <c r="V24" s="70">
        <v>0</v>
      </c>
      <c r="W24" s="17">
        <v>0</v>
      </c>
      <c r="X24" s="17">
        <v>0</v>
      </c>
      <c r="Y24" s="17">
        <v>0</v>
      </c>
      <c r="Z24" s="17">
        <v>0</v>
      </c>
      <c r="AA24" s="17">
        <v>0</v>
      </c>
      <c r="AB24" s="12">
        <v>0</v>
      </c>
      <c r="AC24" s="70">
        <v>0</v>
      </c>
      <c r="AD24" s="17">
        <v>0</v>
      </c>
      <c r="AE24" s="17">
        <v>0</v>
      </c>
      <c r="AF24" s="17">
        <v>0</v>
      </c>
      <c r="AG24" s="17">
        <v>0</v>
      </c>
      <c r="AH24" s="17">
        <v>0</v>
      </c>
      <c r="AI24" s="12">
        <v>0</v>
      </c>
    </row>
    <row r="25" spans="1:35" x14ac:dyDescent="0.25">
      <c r="A25" s="4" t="s">
        <v>16</v>
      </c>
      <c r="B25" s="92">
        <v>0</v>
      </c>
      <c r="C25" s="87">
        <v>0</v>
      </c>
      <c r="D25" s="87">
        <v>0</v>
      </c>
      <c r="E25" s="87">
        <v>0</v>
      </c>
      <c r="F25" s="87">
        <v>0</v>
      </c>
      <c r="G25" s="93">
        <v>0</v>
      </c>
      <c r="H25" s="70">
        <v>0</v>
      </c>
      <c r="I25" s="17">
        <v>0</v>
      </c>
      <c r="J25" s="17">
        <v>0</v>
      </c>
      <c r="K25" s="17">
        <v>0</v>
      </c>
      <c r="L25" s="17">
        <v>0</v>
      </c>
      <c r="M25" s="17">
        <v>0</v>
      </c>
      <c r="N25" s="12">
        <v>0</v>
      </c>
      <c r="O25" s="70">
        <v>0</v>
      </c>
      <c r="P25" s="17">
        <v>0</v>
      </c>
      <c r="Q25" s="17">
        <v>0</v>
      </c>
      <c r="R25" s="17">
        <v>0</v>
      </c>
      <c r="S25" s="17">
        <v>0</v>
      </c>
      <c r="T25" s="17">
        <v>0</v>
      </c>
      <c r="U25" s="12">
        <v>0</v>
      </c>
      <c r="V25" s="70">
        <v>0</v>
      </c>
      <c r="W25" s="17">
        <v>0</v>
      </c>
      <c r="X25" s="17">
        <v>0</v>
      </c>
      <c r="Y25" s="17">
        <v>0</v>
      </c>
      <c r="Z25" s="17">
        <v>0</v>
      </c>
      <c r="AA25" s="17">
        <v>0</v>
      </c>
      <c r="AB25" s="12">
        <v>0</v>
      </c>
      <c r="AC25" s="70">
        <v>0</v>
      </c>
      <c r="AD25" s="17">
        <v>0</v>
      </c>
      <c r="AE25" s="17">
        <v>0</v>
      </c>
      <c r="AF25" s="17">
        <v>0</v>
      </c>
      <c r="AG25" s="17">
        <v>0</v>
      </c>
      <c r="AH25" s="17">
        <v>0</v>
      </c>
      <c r="AI25" s="12">
        <v>0</v>
      </c>
    </row>
    <row r="26" spans="1:35" x14ac:dyDescent="0.25">
      <c r="A26" s="4" t="s">
        <v>17</v>
      </c>
      <c r="B26" s="92">
        <v>39297.96</v>
      </c>
      <c r="C26" s="87">
        <v>52629.96</v>
      </c>
      <c r="D26" s="87">
        <v>0</v>
      </c>
      <c r="E26" s="87">
        <v>0</v>
      </c>
      <c r="F26" s="87">
        <v>109.64</v>
      </c>
      <c r="G26" s="93">
        <v>92037.56</v>
      </c>
      <c r="H26" s="70" t="s">
        <v>337</v>
      </c>
      <c r="I26" s="17">
        <v>39297.96</v>
      </c>
      <c r="J26" s="17">
        <v>52629.96</v>
      </c>
      <c r="K26" s="17">
        <v>0</v>
      </c>
      <c r="L26" s="17">
        <v>0</v>
      </c>
      <c r="M26" s="17">
        <v>109.64</v>
      </c>
      <c r="N26" s="12">
        <v>92037.56</v>
      </c>
      <c r="O26" s="70">
        <v>0</v>
      </c>
      <c r="P26" s="17">
        <v>0</v>
      </c>
      <c r="Q26" s="17">
        <v>0</v>
      </c>
      <c r="R26" s="17">
        <v>0</v>
      </c>
      <c r="S26" s="17">
        <v>0</v>
      </c>
      <c r="T26" s="17">
        <v>0</v>
      </c>
      <c r="U26" s="12">
        <v>0</v>
      </c>
      <c r="V26" s="70">
        <v>0</v>
      </c>
      <c r="W26" s="17">
        <v>0</v>
      </c>
      <c r="X26" s="17">
        <v>0</v>
      </c>
      <c r="Y26" s="17">
        <v>0</v>
      </c>
      <c r="Z26" s="17">
        <v>0</v>
      </c>
      <c r="AA26" s="17">
        <v>0</v>
      </c>
      <c r="AB26" s="12">
        <v>0</v>
      </c>
      <c r="AC26" s="70">
        <v>0</v>
      </c>
      <c r="AD26" s="17">
        <v>0</v>
      </c>
      <c r="AE26" s="17">
        <v>0</v>
      </c>
      <c r="AF26" s="17">
        <v>0</v>
      </c>
      <c r="AG26" s="17">
        <v>0</v>
      </c>
      <c r="AH26" s="17">
        <v>0</v>
      </c>
      <c r="AI26" s="12">
        <v>0</v>
      </c>
    </row>
    <row r="27" spans="1:35" x14ac:dyDescent="0.25">
      <c r="A27" s="4" t="s">
        <v>18</v>
      </c>
      <c r="B27" s="92">
        <v>0</v>
      </c>
      <c r="C27" s="87">
        <v>0</v>
      </c>
      <c r="D27" s="87">
        <v>0</v>
      </c>
      <c r="E27" s="87">
        <v>0</v>
      </c>
      <c r="F27" s="87">
        <v>742203</v>
      </c>
      <c r="G27" s="93">
        <v>742203</v>
      </c>
      <c r="H27" s="70" t="s">
        <v>338</v>
      </c>
      <c r="I27" s="17">
        <v>0</v>
      </c>
      <c r="J27" s="17">
        <v>0</v>
      </c>
      <c r="K27" s="17">
        <v>0</v>
      </c>
      <c r="L27" s="17">
        <v>0</v>
      </c>
      <c r="M27" s="17">
        <v>0</v>
      </c>
      <c r="N27" s="12">
        <v>0</v>
      </c>
      <c r="O27" s="70" t="s">
        <v>339</v>
      </c>
      <c r="P27" s="17">
        <v>0</v>
      </c>
      <c r="Q27" s="17">
        <v>0</v>
      </c>
      <c r="R27" s="17">
        <v>0</v>
      </c>
      <c r="S27" s="17">
        <v>0</v>
      </c>
      <c r="T27" s="17">
        <v>742203</v>
      </c>
      <c r="U27" s="12">
        <v>742203</v>
      </c>
      <c r="V27" s="70" t="s">
        <v>340</v>
      </c>
      <c r="W27" s="17">
        <v>0</v>
      </c>
      <c r="X27" s="17">
        <v>0</v>
      </c>
      <c r="Y27" s="17">
        <v>0</v>
      </c>
      <c r="Z27" s="17">
        <v>0</v>
      </c>
      <c r="AA27" s="17">
        <v>0</v>
      </c>
      <c r="AB27" s="12">
        <v>0</v>
      </c>
      <c r="AC27" s="70">
        <v>0</v>
      </c>
      <c r="AD27" s="17">
        <v>0</v>
      </c>
      <c r="AE27" s="17">
        <v>0</v>
      </c>
      <c r="AF27" s="17">
        <v>0</v>
      </c>
      <c r="AG27" s="17">
        <v>0</v>
      </c>
      <c r="AH27" s="17">
        <v>0</v>
      </c>
      <c r="AI27" s="12">
        <v>0</v>
      </c>
    </row>
    <row r="28" spans="1:35" x14ac:dyDescent="0.25">
      <c r="A28" s="4" t="s">
        <v>19</v>
      </c>
      <c r="B28" s="92">
        <v>0</v>
      </c>
      <c r="C28" s="87">
        <v>0</v>
      </c>
      <c r="D28" s="87">
        <v>0</v>
      </c>
      <c r="E28" s="87">
        <v>0</v>
      </c>
      <c r="F28" s="87">
        <v>0</v>
      </c>
      <c r="G28" s="93">
        <v>0</v>
      </c>
      <c r="H28" s="70">
        <v>0</v>
      </c>
      <c r="I28" s="17">
        <v>0</v>
      </c>
      <c r="J28" s="17">
        <v>0</v>
      </c>
      <c r="K28" s="17">
        <v>0</v>
      </c>
      <c r="L28" s="17">
        <v>0</v>
      </c>
      <c r="M28" s="17">
        <v>0</v>
      </c>
      <c r="N28" s="12">
        <v>0</v>
      </c>
      <c r="O28" s="70">
        <v>0</v>
      </c>
      <c r="P28" s="17">
        <v>0</v>
      </c>
      <c r="Q28" s="17">
        <v>0</v>
      </c>
      <c r="R28" s="17">
        <v>0</v>
      </c>
      <c r="S28" s="17">
        <v>0</v>
      </c>
      <c r="T28" s="17">
        <v>0</v>
      </c>
      <c r="U28" s="12">
        <v>0</v>
      </c>
      <c r="V28" s="70">
        <v>0</v>
      </c>
      <c r="W28" s="17">
        <v>0</v>
      </c>
      <c r="X28" s="17">
        <v>0</v>
      </c>
      <c r="Y28" s="17">
        <v>0</v>
      </c>
      <c r="Z28" s="17">
        <v>0</v>
      </c>
      <c r="AA28" s="17">
        <v>0</v>
      </c>
      <c r="AB28" s="12">
        <v>0</v>
      </c>
      <c r="AC28" s="70">
        <v>0</v>
      </c>
      <c r="AD28" s="17">
        <v>0</v>
      </c>
      <c r="AE28" s="17">
        <v>0</v>
      </c>
      <c r="AF28" s="17">
        <v>0</v>
      </c>
      <c r="AG28" s="17">
        <v>0</v>
      </c>
      <c r="AH28" s="17">
        <v>0</v>
      </c>
      <c r="AI28" s="12">
        <v>0</v>
      </c>
    </row>
    <row r="29" spans="1:35" x14ac:dyDescent="0.25">
      <c r="A29" s="4" t="s">
        <v>20</v>
      </c>
      <c r="B29" s="92">
        <v>2992992.75</v>
      </c>
      <c r="C29" s="87">
        <v>314494.82249999995</v>
      </c>
      <c r="D29" s="87">
        <v>0</v>
      </c>
      <c r="E29" s="87">
        <v>0</v>
      </c>
      <c r="F29" s="87">
        <v>153226.49</v>
      </c>
      <c r="G29" s="93">
        <v>3460714.0625</v>
      </c>
      <c r="H29" s="70" t="s">
        <v>341</v>
      </c>
      <c r="I29" s="17">
        <v>2574700.25</v>
      </c>
      <c r="J29" s="17">
        <v>266301.34999999998</v>
      </c>
      <c r="K29" s="17">
        <v>0</v>
      </c>
      <c r="L29" s="17">
        <v>0</v>
      </c>
      <c r="M29" s="17">
        <v>128160.64</v>
      </c>
      <c r="N29" s="12">
        <v>2969162.24</v>
      </c>
      <c r="O29" s="70" t="s">
        <v>342</v>
      </c>
      <c r="P29" s="17">
        <v>418292.5</v>
      </c>
      <c r="Q29" s="17">
        <v>48193.472499999996</v>
      </c>
      <c r="R29" s="17">
        <v>0</v>
      </c>
      <c r="S29" s="17">
        <v>0</v>
      </c>
      <c r="T29" s="17">
        <v>25065.85</v>
      </c>
      <c r="U29" s="12">
        <v>491551.82249999995</v>
      </c>
      <c r="V29" s="70">
        <v>0</v>
      </c>
      <c r="W29" s="17">
        <v>0</v>
      </c>
      <c r="X29" s="17">
        <v>0</v>
      </c>
      <c r="Y29" s="17">
        <v>0</v>
      </c>
      <c r="Z29" s="17">
        <v>0</v>
      </c>
      <c r="AA29" s="17">
        <v>0</v>
      </c>
      <c r="AB29" s="12">
        <v>0</v>
      </c>
      <c r="AC29" s="70">
        <v>0</v>
      </c>
      <c r="AD29" s="17">
        <v>0</v>
      </c>
      <c r="AE29" s="17">
        <v>0</v>
      </c>
      <c r="AF29" s="17">
        <v>0</v>
      </c>
      <c r="AG29" s="17">
        <v>0</v>
      </c>
      <c r="AH29" s="17">
        <v>0</v>
      </c>
      <c r="AI29" s="12">
        <v>0</v>
      </c>
    </row>
    <row r="30" spans="1:35" x14ac:dyDescent="0.25">
      <c r="A30" s="4" t="s">
        <v>21</v>
      </c>
      <c r="B30" s="92">
        <v>0</v>
      </c>
      <c r="C30" s="87">
        <v>0</v>
      </c>
      <c r="D30" s="87">
        <v>0</v>
      </c>
      <c r="E30" s="87">
        <v>0</v>
      </c>
      <c r="F30" s="87">
        <v>0</v>
      </c>
      <c r="G30" s="93">
        <v>0</v>
      </c>
      <c r="H30" s="70">
        <v>0</v>
      </c>
      <c r="I30" s="17">
        <v>0</v>
      </c>
      <c r="J30" s="17">
        <v>0</v>
      </c>
      <c r="K30" s="17">
        <v>0</v>
      </c>
      <c r="L30" s="17">
        <v>0</v>
      </c>
      <c r="M30" s="17">
        <v>0</v>
      </c>
      <c r="N30" s="12">
        <v>0</v>
      </c>
      <c r="O30" s="70">
        <v>0</v>
      </c>
      <c r="P30" s="17">
        <v>0</v>
      </c>
      <c r="Q30" s="17">
        <v>0</v>
      </c>
      <c r="R30" s="17">
        <v>0</v>
      </c>
      <c r="S30" s="17">
        <v>0</v>
      </c>
      <c r="T30" s="17">
        <v>0</v>
      </c>
      <c r="U30" s="12">
        <v>0</v>
      </c>
      <c r="V30" s="70">
        <v>0</v>
      </c>
      <c r="W30" s="17">
        <v>0</v>
      </c>
      <c r="X30" s="17">
        <v>0</v>
      </c>
      <c r="Y30" s="17">
        <v>0</v>
      </c>
      <c r="Z30" s="17">
        <v>0</v>
      </c>
      <c r="AA30" s="17">
        <v>0</v>
      </c>
      <c r="AB30" s="12">
        <v>0</v>
      </c>
      <c r="AC30" s="70">
        <v>0</v>
      </c>
      <c r="AD30" s="17">
        <v>0</v>
      </c>
      <c r="AE30" s="17">
        <v>0</v>
      </c>
      <c r="AF30" s="17">
        <v>0</v>
      </c>
      <c r="AG30" s="17">
        <v>0</v>
      </c>
      <c r="AH30" s="17">
        <v>0</v>
      </c>
      <c r="AI30" s="12">
        <v>0</v>
      </c>
    </row>
    <row r="31" spans="1:35" x14ac:dyDescent="0.25">
      <c r="A31" s="4" t="s">
        <v>22</v>
      </c>
      <c r="B31" s="92">
        <v>0</v>
      </c>
      <c r="C31" s="87">
        <v>0</v>
      </c>
      <c r="D31" s="87">
        <v>0</v>
      </c>
      <c r="E31" s="87">
        <v>0</v>
      </c>
      <c r="F31" s="87">
        <v>0</v>
      </c>
      <c r="G31" s="93">
        <v>0</v>
      </c>
      <c r="H31" s="70" t="s">
        <v>343</v>
      </c>
      <c r="I31" s="17">
        <v>0</v>
      </c>
      <c r="J31" s="17">
        <v>0</v>
      </c>
      <c r="K31" s="17">
        <v>0</v>
      </c>
      <c r="L31" s="17">
        <v>0</v>
      </c>
      <c r="M31" s="17">
        <v>0</v>
      </c>
      <c r="N31" s="12">
        <v>0</v>
      </c>
      <c r="O31" s="70" t="s">
        <v>344</v>
      </c>
      <c r="P31" s="17">
        <v>0</v>
      </c>
      <c r="Q31" s="17">
        <v>0</v>
      </c>
      <c r="R31" s="17">
        <v>0</v>
      </c>
      <c r="S31" s="17">
        <v>0</v>
      </c>
      <c r="T31" s="17">
        <v>0</v>
      </c>
      <c r="U31" s="12">
        <v>0</v>
      </c>
      <c r="V31" s="70">
        <v>0</v>
      </c>
      <c r="W31" s="17">
        <v>0</v>
      </c>
      <c r="X31" s="17">
        <v>0</v>
      </c>
      <c r="Y31" s="17">
        <v>0</v>
      </c>
      <c r="Z31" s="17">
        <v>0</v>
      </c>
      <c r="AA31" s="17">
        <v>0</v>
      </c>
      <c r="AB31" s="12">
        <v>0</v>
      </c>
      <c r="AC31" s="70">
        <v>0</v>
      </c>
      <c r="AD31" s="17">
        <v>0</v>
      </c>
      <c r="AE31" s="17">
        <v>0</v>
      </c>
      <c r="AF31" s="17">
        <v>0</v>
      </c>
      <c r="AG31" s="17">
        <v>0</v>
      </c>
      <c r="AH31" s="17">
        <v>0</v>
      </c>
      <c r="AI31" s="12">
        <v>0</v>
      </c>
    </row>
    <row r="32" spans="1:35" x14ac:dyDescent="0.25">
      <c r="A32" s="4" t="s">
        <v>23</v>
      </c>
      <c r="B32" s="92">
        <v>0</v>
      </c>
      <c r="C32" s="87">
        <v>0</v>
      </c>
      <c r="D32" s="87">
        <v>0</v>
      </c>
      <c r="E32" s="87">
        <v>0</v>
      </c>
      <c r="F32" s="87">
        <v>0</v>
      </c>
      <c r="G32" s="93">
        <v>0</v>
      </c>
      <c r="H32" s="70">
        <v>0</v>
      </c>
      <c r="I32" s="17">
        <v>0</v>
      </c>
      <c r="J32" s="17">
        <v>0</v>
      </c>
      <c r="K32" s="17">
        <v>0</v>
      </c>
      <c r="L32" s="17">
        <v>0</v>
      </c>
      <c r="M32" s="17">
        <v>0</v>
      </c>
      <c r="N32" s="12">
        <v>0</v>
      </c>
      <c r="O32" s="70">
        <v>0</v>
      </c>
      <c r="P32" s="17">
        <v>0</v>
      </c>
      <c r="Q32" s="17">
        <v>0</v>
      </c>
      <c r="R32" s="17">
        <v>0</v>
      </c>
      <c r="S32" s="17">
        <v>0</v>
      </c>
      <c r="T32" s="17">
        <v>0</v>
      </c>
      <c r="U32" s="12">
        <v>0</v>
      </c>
      <c r="V32" s="70">
        <v>0</v>
      </c>
      <c r="W32" s="17">
        <v>0</v>
      </c>
      <c r="X32" s="17">
        <v>0</v>
      </c>
      <c r="Y32" s="17">
        <v>0</v>
      </c>
      <c r="Z32" s="17">
        <v>0</v>
      </c>
      <c r="AA32" s="17">
        <v>0</v>
      </c>
      <c r="AB32" s="12">
        <v>0</v>
      </c>
      <c r="AC32" s="70">
        <v>0</v>
      </c>
      <c r="AD32" s="17">
        <v>0</v>
      </c>
      <c r="AE32" s="17">
        <v>0</v>
      </c>
      <c r="AF32" s="17">
        <v>0</v>
      </c>
      <c r="AG32" s="17">
        <v>0</v>
      </c>
      <c r="AH32" s="17">
        <v>0</v>
      </c>
      <c r="AI32" s="12">
        <v>0</v>
      </c>
    </row>
    <row r="33" spans="1:35" x14ac:dyDescent="0.25">
      <c r="A33" s="4" t="s">
        <v>24</v>
      </c>
      <c r="B33" s="92">
        <v>0</v>
      </c>
      <c r="C33" s="87">
        <v>0</v>
      </c>
      <c r="D33" s="87">
        <v>0</v>
      </c>
      <c r="E33" s="87">
        <v>0</v>
      </c>
      <c r="F33" s="87">
        <v>0</v>
      </c>
      <c r="G33" s="93">
        <v>0</v>
      </c>
      <c r="H33" s="70">
        <v>0</v>
      </c>
      <c r="I33" s="17">
        <v>0</v>
      </c>
      <c r="J33" s="17">
        <v>0</v>
      </c>
      <c r="K33" s="17">
        <v>0</v>
      </c>
      <c r="L33" s="17">
        <v>0</v>
      </c>
      <c r="M33" s="17">
        <v>0</v>
      </c>
      <c r="N33" s="12">
        <v>0</v>
      </c>
      <c r="O33" s="70" t="s">
        <v>345</v>
      </c>
      <c r="P33" s="17">
        <v>0</v>
      </c>
      <c r="Q33" s="17">
        <v>0</v>
      </c>
      <c r="R33" s="17">
        <v>0</v>
      </c>
      <c r="S33" s="17">
        <v>0</v>
      </c>
      <c r="T33" s="17">
        <v>0</v>
      </c>
      <c r="U33" s="12">
        <v>0</v>
      </c>
      <c r="V33" s="70">
        <v>0</v>
      </c>
      <c r="W33" s="17">
        <v>0</v>
      </c>
      <c r="X33" s="17">
        <v>0</v>
      </c>
      <c r="Y33" s="17">
        <v>0</v>
      </c>
      <c r="Z33" s="17">
        <v>0</v>
      </c>
      <c r="AA33" s="17">
        <v>0</v>
      </c>
      <c r="AB33" s="12">
        <v>0</v>
      </c>
      <c r="AC33" s="70">
        <v>0</v>
      </c>
      <c r="AD33" s="17">
        <v>0</v>
      </c>
      <c r="AE33" s="17">
        <v>0</v>
      </c>
      <c r="AF33" s="17">
        <v>0</v>
      </c>
      <c r="AG33" s="17">
        <v>0</v>
      </c>
      <c r="AH33" s="17">
        <v>0</v>
      </c>
      <c r="AI33" s="12">
        <v>0</v>
      </c>
    </row>
    <row r="34" spans="1:35" ht="13.2" customHeight="1" x14ac:dyDescent="0.25">
      <c r="A34" s="4" t="s">
        <v>25</v>
      </c>
      <c r="B34" s="92">
        <v>0</v>
      </c>
      <c r="C34" s="87">
        <v>0</v>
      </c>
      <c r="D34" s="87">
        <v>0</v>
      </c>
      <c r="E34" s="87">
        <v>0</v>
      </c>
      <c r="F34" s="87">
        <v>0</v>
      </c>
      <c r="G34" s="93">
        <v>0</v>
      </c>
      <c r="H34" s="70">
        <v>0</v>
      </c>
      <c r="I34" s="17">
        <v>0</v>
      </c>
      <c r="J34" s="17">
        <v>0</v>
      </c>
      <c r="K34" s="17">
        <v>0</v>
      </c>
      <c r="L34" s="17">
        <v>0</v>
      </c>
      <c r="M34" s="17">
        <v>0</v>
      </c>
      <c r="N34" s="12">
        <v>0</v>
      </c>
      <c r="O34" s="70">
        <v>0</v>
      </c>
      <c r="P34" s="17">
        <v>0</v>
      </c>
      <c r="Q34" s="17">
        <v>0</v>
      </c>
      <c r="R34" s="17">
        <v>0</v>
      </c>
      <c r="S34" s="17">
        <v>0</v>
      </c>
      <c r="T34" s="17">
        <v>0</v>
      </c>
      <c r="U34" s="12">
        <v>0</v>
      </c>
      <c r="V34" s="70">
        <v>0</v>
      </c>
      <c r="W34" s="17">
        <v>0</v>
      </c>
      <c r="X34" s="17">
        <v>0</v>
      </c>
      <c r="Y34" s="17">
        <v>0</v>
      </c>
      <c r="Z34" s="17">
        <v>0</v>
      </c>
      <c r="AA34" s="17">
        <v>0</v>
      </c>
      <c r="AB34" s="12">
        <v>0</v>
      </c>
      <c r="AC34" s="70">
        <v>0</v>
      </c>
      <c r="AD34" s="17">
        <v>0</v>
      </c>
      <c r="AE34" s="17">
        <v>0</v>
      </c>
      <c r="AF34" s="17">
        <v>0</v>
      </c>
      <c r="AG34" s="17">
        <v>0</v>
      </c>
      <c r="AH34" s="17">
        <v>0</v>
      </c>
      <c r="AI34" s="12">
        <v>0</v>
      </c>
    </row>
    <row r="35" spans="1:35" x14ac:dyDescent="0.25">
      <c r="A35" s="4" t="s">
        <v>26</v>
      </c>
      <c r="B35" s="92">
        <v>0</v>
      </c>
      <c r="C35" s="87">
        <v>0</v>
      </c>
      <c r="D35" s="87">
        <v>0</v>
      </c>
      <c r="E35" s="87">
        <v>0</v>
      </c>
      <c r="F35" s="87">
        <v>0</v>
      </c>
      <c r="G35" s="93">
        <v>0</v>
      </c>
      <c r="H35" s="70" t="s">
        <v>347</v>
      </c>
      <c r="I35" s="17">
        <v>0</v>
      </c>
      <c r="J35" s="17">
        <v>0</v>
      </c>
      <c r="K35" s="17">
        <v>0</v>
      </c>
      <c r="L35" s="17">
        <v>0</v>
      </c>
      <c r="M35" s="17">
        <v>0</v>
      </c>
      <c r="N35" s="12">
        <v>0</v>
      </c>
      <c r="O35" s="70" t="s">
        <v>348</v>
      </c>
      <c r="P35" s="17">
        <v>0</v>
      </c>
      <c r="Q35" s="17">
        <v>0</v>
      </c>
      <c r="R35" s="17">
        <v>0</v>
      </c>
      <c r="S35" s="17">
        <v>0</v>
      </c>
      <c r="T35" s="17">
        <v>0</v>
      </c>
      <c r="U35" s="12">
        <v>0</v>
      </c>
      <c r="V35" s="70" t="s">
        <v>349</v>
      </c>
      <c r="W35" s="17">
        <v>0</v>
      </c>
      <c r="X35" s="17">
        <v>0</v>
      </c>
      <c r="Y35" s="17">
        <v>0</v>
      </c>
      <c r="Z35" s="17">
        <v>0</v>
      </c>
      <c r="AA35" s="17">
        <v>0</v>
      </c>
      <c r="AB35" s="12">
        <v>0</v>
      </c>
      <c r="AC35" s="70" t="s">
        <v>350</v>
      </c>
      <c r="AD35" s="17">
        <v>0</v>
      </c>
      <c r="AE35" s="17">
        <v>0</v>
      </c>
      <c r="AF35" s="17">
        <v>0</v>
      </c>
      <c r="AG35" s="17">
        <v>0</v>
      </c>
      <c r="AH35" s="17">
        <v>0</v>
      </c>
      <c r="AI35" s="12">
        <v>0</v>
      </c>
    </row>
    <row r="36" spans="1:35" x14ac:dyDescent="0.25">
      <c r="A36" s="4" t="s">
        <v>27</v>
      </c>
      <c r="B36" s="92">
        <v>0</v>
      </c>
      <c r="C36" s="87">
        <v>1834167.53</v>
      </c>
      <c r="D36" s="87">
        <v>0</v>
      </c>
      <c r="E36" s="87">
        <v>0</v>
      </c>
      <c r="F36" s="87">
        <v>0</v>
      </c>
      <c r="G36" s="93">
        <v>1834167.53</v>
      </c>
      <c r="H36" s="70" t="s">
        <v>351</v>
      </c>
      <c r="I36" s="17">
        <v>0</v>
      </c>
      <c r="J36" s="17">
        <v>1834167.53</v>
      </c>
      <c r="K36" s="17">
        <v>0</v>
      </c>
      <c r="L36" s="17">
        <v>0</v>
      </c>
      <c r="M36" s="17">
        <v>0</v>
      </c>
      <c r="N36" s="12">
        <v>1834167.53</v>
      </c>
      <c r="O36" s="70">
        <v>0</v>
      </c>
      <c r="P36" s="17">
        <v>0</v>
      </c>
      <c r="Q36" s="17">
        <v>0</v>
      </c>
      <c r="R36" s="17">
        <v>0</v>
      </c>
      <c r="S36" s="17">
        <v>0</v>
      </c>
      <c r="T36" s="17">
        <v>0</v>
      </c>
      <c r="U36" s="12">
        <v>0</v>
      </c>
      <c r="V36" s="70">
        <v>0</v>
      </c>
      <c r="W36" s="17">
        <v>0</v>
      </c>
      <c r="X36" s="17">
        <v>0</v>
      </c>
      <c r="Y36" s="17">
        <v>0</v>
      </c>
      <c r="Z36" s="17">
        <v>0</v>
      </c>
      <c r="AA36" s="17">
        <v>0</v>
      </c>
      <c r="AB36" s="12">
        <v>0</v>
      </c>
      <c r="AC36" s="70">
        <v>0</v>
      </c>
      <c r="AD36" s="17">
        <v>0</v>
      </c>
      <c r="AE36" s="17">
        <v>0</v>
      </c>
      <c r="AF36" s="17">
        <v>0</v>
      </c>
      <c r="AG36" s="17">
        <v>0</v>
      </c>
      <c r="AH36" s="17">
        <v>0</v>
      </c>
      <c r="AI36" s="12">
        <v>0</v>
      </c>
    </row>
    <row r="37" spans="1:35" x14ac:dyDescent="0.25">
      <c r="A37" s="4" t="s">
        <v>28</v>
      </c>
      <c r="B37" s="92">
        <v>0</v>
      </c>
      <c r="C37" s="87">
        <v>0</v>
      </c>
      <c r="D37" s="87">
        <v>0</v>
      </c>
      <c r="E37" s="87">
        <v>0</v>
      </c>
      <c r="F37" s="87">
        <v>0</v>
      </c>
      <c r="G37" s="93">
        <v>0</v>
      </c>
      <c r="H37" s="70" t="s">
        <v>352</v>
      </c>
      <c r="I37" s="17">
        <v>0</v>
      </c>
      <c r="J37" s="17">
        <v>0</v>
      </c>
      <c r="K37" s="17">
        <v>0</v>
      </c>
      <c r="L37" s="17">
        <v>0</v>
      </c>
      <c r="M37" s="17">
        <v>0</v>
      </c>
      <c r="N37" s="12">
        <v>0</v>
      </c>
      <c r="O37" s="70" t="s">
        <v>353</v>
      </c>
      <c r="P37" s="17">
        <v>0</v>
      </c>
      <c r="Q37" s="17">
        <v>0</v>
      </c>
      <c r="R37" s="17">
        <v>0</v>
      </c>
      <c r="S37" s="17">
        <v>0</v>
      </c>
      <c r="T37" s="17">
        <v>0</v>
      </c>
      <c r="U37" s="12">
        <v>0</v>
      </c>
      <c r="V37" s="70" t="s">
        <v>354</v>
      </c>
      <c r="W37" s="17">
        <v>0</v>
      </c>
      <c r="X37" s="17">
        <v>0</v>
      </c>
      <c r="Y37" s="17">
        <v>0</v>
      </c>
      <c r="Z37" s="17">
        <v>0</v>
      </c>
      <c r="AA37" s="17">
        <v>0</v>
      </c>
      <c r="AB37" s="12">
        <v>0</v>
      </c>
      <c r="AC37" s="70" t="s">
        <v>355</v>
      </c>
      <c r="AD37" s="17">
        <v>0</v>
      </c>
      <c r="AE37" s="17">
        <v>0</v>
      </c>
      <c r="AF37" s="17">
        <v>0</v>
      </c>
      <c r="AG37" s="17">
        <v>0</v>
      </c>
      <c r="AH37" s="17">
        <v>0</v>
      </c>
      <c r="AI37" s="12">
        <v>0</v>
      </c>
    </row>
    <row r="38" spans="1:35" x14ac:dyDescent="0.25">
      <c r="A38" s="4" t="s">
        <v>29</v>
      </c>
      <c r="B38" s="92">
        <v>0</v>
      </c>
      <c r="C38" s="87">
        <v>0</v>
      </c>
      <c r="D38" s="87">
        <v>0</v>
      </c>
      <c r="E38" s="87">
        <v>0</v>
      </c>
      <c r="F38" s="87">
        <v>0</v>
      </c>
      <c r="G38" s="93">
        <v>0</v>
      </c>
      <c r="H38" s="70">
        <v>0</v>
      </c>
      <c r="I38" s="17">
        <v>0</v>
      </c>
      <c r="J38" s="17">
        <v>0</v>
      </c>
      <c r="K38" s="17">
        <v>0</v>
      </c>
      <c r="L38" s="17">
        <v>0</v>
      </c>
      <c r="M38" s="17">
        <v>0</v>
      </c>
      <c r="N38" s="12">
        <v>0</v>
      </c>
      <c r="O38" s="70">
        <v>0</v>
      </c>
      <c r="P38" s="17">
        <v>0</v>
      </c>
      <c r="Q38" s="17">
        <v>0</v>
      </c>
      <c r="R38" s="17">
        <v>0</v>
      </c>
      <c r="S38" s="17">
        <v>0</v>
      </c>
      <c r="T38" s="17">
        <v>0</v>
      </c>
      <c r="U38" s="12">
        <v>0</v>
      </c>
      <c r="V38" s="70">
        <v>0</v>
      </c>
      <c r="W38" s="17">
        <v>0</v>
      </c>
      <c r="X38" s="17">
        <v>0</v>
      </c>
      <c r="Y38" s="17">
        <v>0</v>
      </c>
      <c r="Z38" s="17">
        <v>0</v>
      </c>
      <c r="AA38" s="17">
        <v>0</v>
      </c>
      <c r="AB38" s="12">
        <v>0</v>
      </c>
      <c r="AC38" s="70">
        <v>0</v>
      </c>
      <c r="AD38" s="17">
        <v>0</v>
      </c>
      <c r="AE38" s="17">
        <v>0</v>
      </c>
      <c r="AF38" s="17">
        <v>0</v>
      </c>
      <c r="AG38" s="17">
        <v>0</v>
      </c>
      <c r="AH38" s="17">
        <v>0</v>
      </c>
      <c r="AI38" s="12">
        <v>0</v>
      </c>
    </row>
    <row r="39" spans="1:35" x14ac:dyDescent="0.25">
      <c r="A39" s="4" t="s">
        <v>30</v>
      </c>
      <c r="B39" s="92">
        <v>101747</v>
      </c>
      <c r="C39" s="87">
        <v>90489</v>
      </c>
      <c r="D39" s="87">
        <v>0</v>
      </c>
      <c r="E39" s="87">
        <v>0</v>
      </c>
      <c r="F39" s="87">
        <v>4625</v>
      </c>
      <c r="G39" s="93">
        <v>196861</v>
      </c>
      <c r="H39" s="70" t="s">
        <v>356</v>
      </c>
      <c r="I39" s="17">
        <v>101747</v>
      </c>
      <c r="J39" s="17">
        <v>90489</v>
      </c>
      <c r="K39" s="17">
        <v>0</v>
      </c>
      <c r="L39" s="17">
        <v>0</v>
      </c>
      <c r="M39" s="17">
        <v>4625</v>
      </c>
      <c r="N39" s="12">
        <v>196861</v>
      </c>
      <c r="O39" s="70">
        <v>0</v>
      </c>
      <c r="P39" s="17">
        <v>0</v>
      </c>
      <c r="Q39" s="17">
        <v>0</v>
      </c>
      <c r="R39" s="17">
        <v>0</v>
      </c>
      <c r="S39" s="17">
        <v>0</v>
      </c>
      <c r="T39" s="17">
        <v>0</v>
      </c>
      <c r="U39" s="12">
        <v>0</v>
      </c>
      <c r="V39" s="70">
        <v>0</v>
      </c>
      <c r="W39" s="17">
        <v>0</v>
      </c>
      <c r="X39" s="17">
        <v>0</v>
      </c>
      <c r="Y39" s="17">
        <v>0</v>
      </c>
      <c r="Z39" s="17">
        <v>0</v>
      </c>
      <c r="AA39" s="17">
        <v>0</v>
      </c>
      <c r="AB39" s="12">
        <v>0</v>
      </c>
      <c r="AC39" s="70">
        <v>0</v>
      </c>
      <c r="AD39" s="17">
        <v>0</v>
      </c>
      <c r="AE39" s="17">
        <v>0</v>
      </c>
      <c r="AF39" s="17">
        <v>0</v>
      </c>
      <c r="AG39" s="17">
        <v>0</v>
      </c>
      <c r="AH39" s="17">
        <v>0</v>
      </c>
      <c r="AI39" s="12">
        <v>0</v>
      </c>
    </row>
    <row r="40" spans="1:35" x14ac:dyDescent="0.25">
      <c r="A40" s="4" t="s">
        <v>31</v>
      </c>
      <c r="B40" s="92">
        <v>0</v>
      </c>
      <c r="C40" s="87">
        <v>0</v>
      </c>
      <c r="D40" s="87">
        <v>1021523</v>
      </c>
      <c r="E40" s="87">
        <v>626300</v>
      </c>
      <c r="F40" s="87">
        <v>738686</v>
      </c>
      <c r="G40" s="93">
        <v>2386509</v>
      </c>
      <c r="H40" s="70">
        <v>0</v>
      </c>
      <c r="I40" s="17">
        <v>0</v>
      </c>
      <c r="J40" s="17">
        <v>0</v>
      </c>
      <c r="K40" s="17">
        <v>0</v>
      </c>
      <c r="L40" s="17">
        <v>0</v>
      </c>
      <c r="M40" s="17">
        <v>0</v>
      </c>
      <c r="N40" s="12">
        <v>0</v>
      </c>
      <c r="O40" s="70" t="s">
        <v>357</v>
      </c>
      <c r="P40" s="17">
        <v>0</v>
      </c>
      <c r="Q40" s="17">
        <v>0</v>
      </c>
      <c r="R40" s="17">
        <v>1021523</v>
      </c>
      <c r="S40" s="17">
        <v>0</v>
      </c>
      <c r="T40" s="17">
        <v>738686</v>
      </c>
      <c r="U40" s="12">
        <v>1760209</v>
      </c>
      <c r="V40" s="70">
        <v>0</v>
      </c>
      <c r="W40" s="17">
        <v>0</v>
      </c>
      <c r="X40" s="17">
        <v>0</v>
      </c>
      <c r="Y40" s="17">
        <v>0</v>
      </c>
      <c r="Z40" s="17">
        <v>626300</v>
      </c>
      <c r="AA40" s="17">
        <v>0</v>
      </c>
      <c r="AB40" s="12">
        <v>626300</v>
      </c>
      <c r="AC40" s="70">
        <v>0</v>
      </c>
      <c r="AD40" s="17">
        <v>0</v>
      </c>
      <c r="AE40" s="17">
        <v>0</v>
      </c>
      <c r="AF40" s="17">
        <v>0</v>
      </c>
      <c r="AG40" s="17">
        <v>0</v>
      </c>
      <c r="AH40" s="17">
        <v>0</v>
      </c>
      <c r="AI40" s="12">
        <v>0</v>
      </c>
    </row>
    <row r="41" spans="1:35" x14ac:dyDescent="0.25">
      <c r="A41" s="4" t="s">
        <v>32</v>
      </c>
      <c r="B41" s="92">
        <v>0</v>
      </c>
      <c r="C41" s="87">
        <v>0</v>
      </c>
      <c r="D41" s="87">
        <v>0</v>
      </c>
      <c r="E41" s="87">
        <v>0</v>
      </c>
      <c r="F41" s="87">
        <v>0</v>
      </c>
      <c r="G41" s="93">
        <v>0</v>
      </c>
      <c r="H41" s="70">
        <v>0</v>
      </c>
      <c r="I41" s="17">
        <v>0</v>
      </c>
      <c r="J41" s="17">
        <v>0</v>
      </c>
      <c r="K41" s="17">
        <v>0</v>
      </c>
      <c r="L41" s="17">
        <v>0</v>
      </c>
      <c r="M41" s="17">
        <v>0</v>
      </c>
      <c r="N41" s="12">
        <v>0</v>
      </c>
      <c r="O41" s="70">
        <v>0</v>
      </c>
      <c r="P41" s="17">
        <v>0</v>
      </c>
      <c r="Q41" s="17">
        <v>0</v>
      </c>
      <c r="R41" s="17">
        <v>0</v>
      </c>
      <c r="S41" s="17">
        <v>0</v>
      </c>
      <c r="T41" s="17">
        <v>0</v>
      </c>
      <c r="U41" s="12">
        <v>0</v>
      </c>
      <c r="V41" s="70">
        <v>0</v>
      </c>
      <c r="W41" s="17">
        <v>0</v>
      </c>
      <c r="X41" s="17">
        <v>0</v>
      </c>
      <c r="Y41" s="17">
        <v>0</v>
      </c>
      <c r="Z41" s="17">
        <v>0</v>
      </c>
      <c r="AA41" s="17">
        <v>0</v>
      </c>
      <c r="AB41" s="12">
        <v>0</v>
      </c>
      <c r="AC41" s="70">
        <v>0</v>
      </c>
      <c r="AD41" s="17">
        <v>0</v>
      </c>
      <c r="AE41" s="17">
        <v>0</v>
      </c>
      <c r="AF41" s="17">
        <v>0</v>
      </c>
      <c r="AG41" s="17">
        <v>0</v>
      </c>
      <c r="AH41" s="17">
        <v>0</v>
      </c>
      <c r="AI41" s="12">
        <v>0</v>
      </c>
    </row>
    <row r="42" spans="1:35" x14ac:dyDescent="0.25">
      <c r="A42" s="4" t="s">
        <v>33</v>
      </c>
      <c r="B42" s="92">
        <v>0</v>
      </c>
      <c r="C42" s="87">
        <v>0</v>
      </c>
      <c r="D42" s="87">
        <v>0</v>
      </c>
      <c r="E42" s="87">
        <v>0</v>
      </c>
      <c r="F42" s="87">
        <v>0</v>
      </c>
      <c r="G42" s="93">
        <v>0</v>
      </c>
      <c r="H42" s="70">
        <v>0</v>
      </c>
      <c r="I42" s="17">
        <v>0</v>
      </c>
      <c r="J42" s="17">
        <v>0</v>
      </c>
      <c r="K42" s="17">
        <v>0</v>
      </c>
      <c r="L42" s="17">
        <v>0</v>
      </c>
      <c r="M42" s="17">
        <v>0</v>
      </c>
      <c r="N42" s="12">
        <v>0</v>
      </c>
      <c r="O42" s="70">
        <v>0</v>
      </c>
      <c r="P42" s="17">
        <v>0</v>
      </c>
      <c r="Q42" s="17">
        <v>0</v>
      </c>
      <c r="R42" s="17">
        <v>0</v>
      </c>
      <c r="S42" s="17">
        <v>0</v>
      </c>
      <c r="T42" s="17">
        <v>0</v>
      </c>
      <c r="U42" s="12">
        <v>0</v>
      </c>
      <c r="V42" s="70">
        <v>0</v>
      </c>
      <c r="W42" s="17">
        <v>0</v>
      </c>
      <c r="X42" s="17">
        <v>0</v>
      </c>
      <c r="Y42" s="17">
        <v>0</v>
      </c>
      <c r="Z42" s="17">
        <v>0</v>
      </c>
      <c r="AA42" s="17">
        <v>0</v>
      </c>
      <c r="AB42" s="12">
        <v>0</v>
      </c>
      <c r="AC42" s="70">
        <v>0</v>
      </c>
      <c r="AD42" s="17">
        <v>0</v>
      </c>
      <c r="AE42" s="17">
        <v>0</v>
      </c>
      <c r="AF42" s="17">
        <v>0</v>
      </c>
      <c r="AG42" s="17">
        <v>0</v>
      </c>
      <c r="AH42" s="17">
        <v>0</v>
      </c>
      <c r="AI42" s="12">
        <v>0</v>
      </c>
    </row>
    <row r="43" spans="1:35" x14ac:dyDescent="0.25">
      <c r="A43" s="4" t="s">
        <v>34</v>
      </c>
      <c r="B43" s="92">
        <v>0</v>
      </c>
      <c r="C43" s="87">
        <v>0</v>
      </c>
      <c r="D43" s="87">
        <v>0</v>
      </c>
      <c r="E43" s="87">
        <v>0</v>
      </c>
      <c r="F43" s="87">
        <v>0</v>
      </c>
      <c r="G43" s="93">
        <v>0</v>
      </c>
      <c r="H43" s="70">
        <v>0</v>
      </c>
      <c r="I43" s="17">
        <v>0</v>
      </c>
      <c r="J43" s="17">
        <v>0</v>
      </c>
      <c r="K43" s="17">
        <v>0</v>
      </c>
      <c r="L43" s="17">
        <v>0</v>
      </c>
      <c r="M43" s="17">
        <v>0</v>
      </c>
      <c r="N43" s="12">
        <v>0</v>
      </c>
      <c r="O43" s="70">
        <v>0</v>
      </c>
      <c r="P43" s="17">
        <v>0</v>
      </c>
      <c r="Q43" s="17">
        <v>0</v>
      </c>
      <c r="R43" s="17">
        <v>0</v>
      </c>
      <c r="S43" s="17">
        <v>0</v>
      </c>
      <c r="T43" s="17">
        <v>0</v>
      </c>
      <c r="U43" s="12">
        <v>0</v>
      </c>
      <c r="V43" s="70">
        <v>0</v>
      </c>
      <c r="W43" s="17">
        <v>0</v>
      </c>
      <c r="X43" s="17">
        <v>0</v>
      </c>
      <c r="Y43" s="17">
        <v>0</v>
      </c>
      <c r="Z43" s="17">
        <v>0</v>
      </c>
      <c r="AA43" s="17">
        <v>0</v>
      </c>
      <c r="AB43" s="12">
        <v>0</v>
      </c>
      <c r="AC43" s="70">
        <v>0</v>
      </c>
      <c r="AD43" s="17">
        <v>0</v>
      </c>
      <c r="AE43" s="17">
        <v>0</v>
      </c>
      <c r="AF43" s="17">
        <v>0</v>
      </c>
      <c r="AG43" s="17">
        <v>0</v>
      </c>
      <c r="AH43" s="17">
        <v>0</v>
      </c>
      <c r="AI43" s="12">
        <v>0</v>
      </c>
    </row>
    <row r="44" spans="1:35" x14ac:dyDescent="0.25">
      <c r="A44" s="4" t="s">
        <v>35</v>
      </c>
      <c r="B44" s="92">
        <v>0</v>
      </c>
      <c r="C44" s="87">
        <v>0</v>
      </c>
      <c r="D44" s="87">
        <v>0</v>
      </c>
      <c r="E44" s="87">
        <v>0</v>
      </c>
      <c r="F44" s="87">
        <v>0</v>
      </c>
      <c r="G44" s="93">
        <v>0</v>
      </c>
      <c r="H44" s="70" t="s">
        <v>358</v>
      </c>
      <c r="I44" s="17">
        <v>0</v>
      </c>
      <c r="J44" s="17">
        <v>0</v>
      </c>
      <c r="K44" s="17">
        <v>0</v>
      </c>
      <c r="L44" s="17">
        <v>0</v>
      </c>
      <c r="M44" s="17">
        <v>0</v>
      </c>
      <c r="N44" s="12">
        <v>0</v>
      </c>
      <c r="O44" s="70" t="s">
        <v>359</v>
      </c>
      <c r="P44" s="17">
        <v>0</v>
      </c>
      <c r="Q44" s="17">
        <v>0</v>
      </c>
      <c r="R44" s="17">
        <v>0</v>
      </c>
      <c r="S44" s="17">
        <v>0</v>
      </c>
      <c r="T44" s="17">
        <v>0</v>
      </c>
      <c r="U44" s="12">
        <v>0</v>
      </c>
      <c r="V44" s="70">
        <v>0</v>
      </c>
      <c r="W44" s="17">
        <v>0</v>
      </c>
      <c r="X44" s="17">
        <v>0</v>
      </c>
      <c r="Y44" s="17">
        <v>0</v>
      </c>
      <c r="Z44" s="17">
        <v>0</v>
      </c>
      <c r="AA44" s="17">
        <v>0</v>
      </c>
      <c r="AB44" s="12">
        <v>0</v>
      </c>
      <c r="AC44" s="70">
        <v>0</v>
      </c>
      <c r="AD44" s="17">
        <v>0</v>
      </c>
      <c r="AE44" s="17">
        <v>0</v>
      </c>
      <c r="AF44" s="17">
        <v>0</v>
      </c>
      <c r="AG44" s="17">
        <v>0</v>
      </c>
      <c r="AH44" s="17">
        <v>0</v>
      </c>
      <c r="AI44" s="12">
        <v>0</v>
      </c>
    </row>
    <row r="45" spans="1:35" x14ac:dyDescent="0.25">
      <c r="A45" s="4" t="s">
        <v>36</v>
      </c>
      <c r="B45" s="92">
        <v>0</v>
      </c>
      <c r="C45" s="87">
        <v>0</v>
      </c>
      <c r="D45" s="87">
        <v>0</v>
      </c>
      <c r="E45" s="87">
        <v>0</v>
      </c>
      <c r="F45" s="87">
        <v>0</v>
      </c>
      <c r="G45" s="93">
        <v>0</v>
      </c>
      <c r="H45" s="70">
        <v>0</v>
      </c>
      <c r="I45" s="17">
        <v>0</v>
      </c>
      <c r="J45" s="17">
        <v>0</v>
      </c>
      <c r="K45" s="17">
        <v>0</v>
      </c>
      <c r="L45" s="17">
        <v>0</v>
      </c>
      <c r="M45" s="17">
        <v>0</v>
      </c>
      <c r="N45" s="12">
        <v>0</v>
      </c>
      <c r="O45" s="70">
        <v>0</v>
      </c>
      <c r="P45" s="17">
        <v>0</v>
      </c>
      <c r="Q45" s="17">
        <v>0</v>
      </c>
      <c r="R45" s="17">
        <v>0</v>
      </c>
      <c r="S45" s="17">
        <v>0</v>
      </c>
      <c r="T45" s="17">
        <v>0</v>
      </c>
      <c r="U45" s="12">
        <v>0</v>
      </c>
      <c r="V45" s="70">
        <v>0</v>
      </c>
      <c r="W45" s="17">
        <v>0</v>
      </c>
      <c r="X45" s="17">
        <v>0</v>
      </c>
      <c r="Y45" s="17">
        <v>0</v>
      </c>
      <c r="Z45" s="17">
        <v>0</v>
      </c>
      <c r="AA45" s="17">
        <v>0</v>
      </c>
      <c r="AB45" s="12">
        <v>0</v>
      </c>
      <c r="AC45" s="70">
        <v>0</v>
      </c>
      <c r="AD45" s="17">
        <v>0</v>
      </c>
      <c r="AE45" s="17">
        <v>0</v>
      </c>
      <c r="AF45" s="17">
        <v>0</v>
      </c>
      <c r="AG45" s="17">
        <v>0</v>
      </c>
      <c r="AH45" s="17">
        <v>0</v>
      </c>
      <c r="AI45" s="12">
        <v>0</v>
      </c>
    </row>
    <row r="46" spans="1:35" x14ac:dyDescent="0.25">
      <c r="A46" s="4" t="s">
        <v>37</v>
      </c>
      <c r="B46" s="92">
        <v>1584620.768646477</v>
      </c>
      <c r="C46" s="87">
        <v>312185.15036169422</v>
      </c>
      <c r="D46" s="87">
        <v>9445.7855034493259</v>
      </c>
      <c r="E46" s="87">
        <v>0</v>
      </c>
      <c r="F46" s="87">
        <v>0</v>
      </c>
      <c r="G46" s="93">
        <v>1906251.7045116206</v>
      </c>
      <c r="H46" s="70" t="s">
        <v>360</v>
      </c>
      <c r="I46" s="17">
        <v>1584620.768646477</v>
      </c>
      <c r="J46" s="17">
        <v>312185.15036169422</v>
      </c>
      <c r="K46" s="17">
        <v>9445.7855034493259</v>
      </c>
      <c r="L46" s="17">
        <v>0</v>
      </c>
      <c r="M46" s="17">
        <v>0</v>
      </c>
      <c r="N46" s="12">
        <v>1906251.7045116206</v>
      </c>
      <c r="O46" s="70">
        <v>0</v>
      </c>
      <c r="P46" s="17">
        <v>0</v>
      </c>
      <c r="Q46" s="17">
        <v>0</v>
      </c>
      <c r="R46" s="17">
        <v>0</v>
      </c>
      <c r="S46" s="17">
        <v>0</v>
      </c>
      <c r="T46" s="17">
        <v>0</v>
      </c>
      <c r="U46" s="12">
        <v>0</v>
      </c>
      <c r="V46" s="70">
        <v>0</v>
      </c>
      <c r="W46" s="17">
        <v>0</v>
      </c>
      <c r="X46" s="17">
        <v>0</v>
      </c>
      <c r="Y46" s="17">
        <v>0</v>
      </c>
      <c r="Z46" s="17">
        <v>0</v>
      </c>
      <c r="AA46" s="17">
        <v>0</v>
      </c>
      <c r="AB46" s="12">
        <v>0</v>
      </c>
      <c r="AC46" s="70">
        <v>0</v>
      </c>
      <c r="AD46" s="17">
        <v>0</v>
      </c>
      <c r="AE46" s="17">
        <v>0</v>
      </c>
      <c r="AF46" s="17">
        <v>0</v>
      </c>
      <c r="AG46" s="17">
        <v>0</v>
      </c>
      <c r="AH46" s="17">
        <v>0</v>
      </c>
      <c r="AI46" s="12">
        <v>0</v>
      </c>
    </row>
    <row r="47" spans="1:35" x14ac:dyDescent="0.25">
      <c r="A47" s="4" t="s">
        <v>38</v>
      </c>
      <c r="B47" s="92">
        <v>0</v>
      </c>
      <c r="C47" s="87">
        <v>0</v>
      </c>
      <c r="D47" s="87">
        <v>0</v>
      </c>
      <c r="E47" s="87">
        <v>0</v>
      </c>
      <c r="F47" s="87">
        <v>0</v>
      </c>
      <c r="G47" s="93">
        <v>0</v>
      </c>
      <c r="H47" s="70">
        <v>0</v>
      </c>
      <c r="I47" s="17">
        <v>0</v>
      </c>
      <c r="J47" s="17">
        <v>0</v>
      </c>
      <c r="K47" s="17">
        <v>0</v>
      </c>
      <c r="L47" s="17">
        <v>0</v>
      </c>
      <c r="M47" s="17">
        <v>0</v>
      </c>
      <c r="N47" s="12">
        <v>0</v>
      </c>
      <c r="O47" s="70">
        <v>0</v>
      </c>
      <c r="P47" s="17">
        <v>0</v>
      </c>
      <c r="Q47" s="17">
        <v>0</v>
      </c>
      <c r="R47" s="17">
        <v>0</v>
      </c>
      <c r="S47" s="17">
        <v>0</v>
      </c>
      <c r="T47" s="17">
        <v>0</v>
      </c>
      <c r="U47" s="12">
        <v>0</v>
      </c>
      <c r="V47" s="70">
        <v>0</v>
      </c>
      <c r="W47" s="17">
        <v>0</v>
      </c>
      <c r="X47" s="17">
        <v>0</v>
      </c>
      <c r="Y47" s="17">
        <v>0</v>
      </c>
      <c r="Z47" s="17">
        <v>0</v>
      </c>
      <c r="AA47" s="17">
        <v>0</v>
      </c>
      <c r="AB47" s="12">
        <v>0</v>
      </c>
      <c r="AC47" s="70">
        <v>0</v>
      </c>
      <c r="AD47" s="17">
        <v>0</v>
      </c>
      <c r="AE47" s="17">
        <v>0</v>
      </c>
      <c r="AF47" s="17">
        <v>0</v>
      </c>
      <c r="AG47" s="17">
        <v>0</v>
      </c>
      <c r="AH47" s="17">
        <v>0</v>
      </c>
      <c r="AI47" s="12">
        <v>0</v>
      </c>
    </row>
    <row r="48" spans="1:35" x14ac:dyDescent="0.25">
      <c r="A48" s="4" t="s">
        <v>39</v>
      </c>
      <c r="B48" s="92">
        <v>0</v>
      </c>
      <c r="C48" s="87">
        <v>0</v>
      </c>
      <c r="D48" s="87">
        <v>0</v>
      </c>
      <c r="E48" s="87">
        <v>0</v>
      </c>
      <c r="F48" s="87">
        <v>0</v>
      </c>
      <c r="G48" s="93">
        <v>0</v>
      </c>
      <c r="H48" s="70" t="s">
        <v>361</v>
      </c>
      <c r="I48" s="17">
        <v>0</v>
      </c>
      <c r="J48" s="17">
        <v>0</v>
      </c>
      <c r="K48" s="17">
        <v>0</v>
      </c>
      <c r="L48" s="17">
        <v>0</v>
      </c>
      <c r="M48" s="17">
        <v>0</v>
      </c>
      <c r="N48" s="12">
        <v>0</v>
      </c>
      <c r="O48" s="70">
        <v>0</v>
      </c>
      <c r="P48" s="17">
        <v>0</v>
      </c>
      <c r="Q48" s="17">
        <v>0</v>
      </c>
      <c r="R48" s="17">
        <v>0</v>
      </c>
      <c r="S48" s="17">
        <v>0</v>
      </c>
      <c r="T48" s="17">
        <v>0</v>
      </c>
      <c r="U48" s="12">
        <v>0</v>
      </c>
      <c r="V48" s="70">
        <v>0</v>
      </c>
      <c r="W48" s="17">
        <v>0</v>
      </c>
      <c r="X48" s="17">
        <v>0</v>
      </c>
      <c r="Y48" s="17">
        <v>0</v>
      </c>
      <c r="Z48" s="17">
        <v>0</v>
      </c>
      <c r="AA48" s="17">
        <v>0</v>
      </c>
      <c r="AB48" s="12">
        <v>0</v>
      </c>
      <c r="AC48" s="70">
        <v>0</v>
      </c>
      <c r="AD48" s="17">
        <v>0</v>
      </c>
      <c r="AE48" s="17">
        <v>0</v>
      </c>
      <c r="AF48" s="17">
        <v>0</v>
      </c>
      <c r="AG48" s="17">
        <v>0</v>
      </c>
      <c r="AH48" s="17">
        <v>0</v>
      </c>
      <c r="AI48" s="12">
        <v>0</v>
      </c>
    </row>
    <row r="49" spans="1:35" x14ac:dyDescent="0.25">
      <c r="A49" s="4" t="s">
        <v>40</v>
      </c>
      <c r="B49" s="92">
        <v>0</v>
      </c>
      <c r="C49" s="87">
        <v>1773394.57</v>
      </c>
      <c r="D49" s="87">
        <v>0</v>
      </c>
      <c r="E49" s="87">
        <v>0</v>
      </c>
      <c r="F49" s="87">
        <v>0</v>
      </c>
      <c r="G49" s="93">
        <v>1773394.57</v>
      </c>
      <c r="H49" s="70" t="s">
        <v>362</v>
      </c>
      <c r="I49" s="17">
        <v>0</v>
      </c>
      <c r="J49" s="17">
        <v>1773394.57</v>
      </c>
      <c r="K49" s="17">
        <v>0</v>
      </c>
      <c r="L49" s="17">
        <v>0</v>
      </c>
      <c r="M49" s="17">
        <v>0</v>
      </c>
      <c r="N49" s="12">
        <v>1773394.57</v>
      </c>
      <c r="O49" s="70" t="s">
        <v>363</v>
      </c>
      <c r="P49" s="17">
        <v>0</v>
      </c>
      <c r="Q49" s="17">
        <v>0</v>
      </c>
      <c r="R49" s="17">
        <v>0</v>
      </c>
      <c r="S49" s="17">
        <v>0</v>
      </c>
      <c r="T49" s="17">
        <v>0</v>
      </c>
      <c r="U49" s="12">
        <v>0</v>
      </c>
      <c r="V49" s="70" t="s">
        <v>364</v>
      </c>
      <c r="W49" s="17">
        <v>0</v>
      </c>
      <c r="X49" s="17">
        <v>0</v>
      </c>
      <c r="Y49" s="17">
        <v>0</v>
      </c>
      <c r="Z49" s="17">
        <v>0</v>
      </c>
      <c r="AA49" s="17">
        <v>0</v>
      </c>
      <c r="AB49" s="12">
        <v>0</v>
      </c>
      <c r="AC49" s="70">
        <v>0</v>
      </c>
      <c r="AD49" s="17">
        <v>0</v>
      </c>
      <c r="AE49" s="17">
        <v>0</v>
      </c>
      <c r="AF49" s="17">
        <v>0</v>
      </c>
      <c r="AG49" s="17">
        <v>0</v>
      </c>
      <c r="AH49" s="17">
        <v>0</v>
      </c>
      <c r="AI49" s="12">
        <v>0</v>
      </c>
    </row>
    <row r="50" spans="1:35" x14ac:dyDescent="0.25">
      <c r="A50" s="4" t="s">
        <v>41</v>
      </c>
      <c r="B50" s="92">
        <v>0</v>
      </c>
      <c r="C50" s="87">
        <v>0</v>
      </c>
      <c r="D50" s="87">
        <v>0</v>
      </c>
      <c r="E50" s="87">
        <v>0</v>
      </c>
      <c r="F50" s="87">
        <v>0</v>
      </c>
      <c r="G50" s="93">
        <v>0</v>
      </c>
      <c r="H50" s="70" t="s">
        <v>365</v>
      </c>
      <c r="I50" s="17">
        <v>0</v>
      </c>
      <c r="J50" s="17">
        <v>0</v>
      </c>
      <c r="K50" s="17">
        <v>0</v>
      </c>
      <c r="L50" s="17">
        <v>0</v>
      </c>
      <c r="M50" s="17">
        <v>0</v>
      </c>
      <c r="N50" s="12">
        <v>0</v>
      </c>
      <c r="O50" s="70" t="s">
        <v>366</v>
      </c>
      <c r="P50" s="17">
        <v>0</v>
      </c>
      <c r="Q50" s="17">
        <v>0</v>
      </c>
      <c r="R50" s="17">
        <v>0</v>
      </c>
      <c r="S50" s="17">
        <v>0</v>
      </c>
      <c r="T50" s="17">
        <v>0</v>
      </c>
      <c r="U50" s="12">
        <v>0</v>
      </c>
      <c r="V50" s="70" t="s">
        <v>363</v>
      </c>
      <c r="W50" s="17">
        <v>0</v>
      </c>
      <c r="X50" s="17">
        <v>0</v>
      </c>
      <c r="Y50" s="17">
        <v>0</v>
      </c>
      <c r="Z50" s="17">
        <v>0</v>
      </c>
      <c r="AA50" s="17">
        <v>0</v>
      </c>
      <c r="AB50" s="12">
        <v>0</v>
      </c>
      <c r="AC50" s="70" t="s">
        <v>367</v>
      </c>
      <c r="AD50" s="17">
        <v>0</v>
      </c>
      <c r="AE50" s="17">
        <v>0</v>
      </c>
      <c r="AF50" s="17">
        <v>0</v>
      </c>
      <c r="AG50" s="17">
        <v>0</v>
      </c>
      <c r="AH50" s="17">
        <v>0</v>
      </c>
      <c r="AI50" s="12">
        <v>0</v>
      </c>
    </row>
    <row r="51" spans="1:35" x14ac:dyDescent="0.25">
      <c r="A51" s="4" t="s">
        <v>42</v>
      </c>
      <c r="B51" s="92">
        <v>0</v>
      </c>
      <c r="C51" s="87">
        <v>0</v>
      </c>
      <c r="D51" s="87">
        <v>0</v>
      </c>
      <c r="E51" s="87">
        <v>0</v>
      </c>
      <c r="F51" s="87">
        <v>0</v>
      </c>
      <c r="G51" s="93">
        <v>0</v>
      </c>
      <c r="H51" s="70" t="s">
        <v>368</v>
      </c>
      <c r="I51" s="17">
        <v>0</v>
      </c>
      <c r="J51" s="17">
        <v>0</v>
      </c>
      <c r="K51" s="17">
        <v>0</v>
      </c>
      <c r="L51" s="17">
        <v>0</v>
      </c>
      <c r="M51" s="17">
        <v>0</v>
      </c>
      <c r="N51" s="12">
        <v>0</v>
      </c>
      <c r="O51" s="70">
        <v>0</v>
      </c>
      <c r="P51" s="17">
        <v>0</v>
      </c>
      <c r="Q51" s="17">
        <v>0</v>
      </c>
      <c r="R51" s="17">
        <v>0</v>
      </c>
      <c r="S51" s="17">
        <v>0</v>
      </c>
      <c r="T51" s="17">
        <v>0</v>
      </c>
      <c r="U51" s="12">
        <v>0</v>
      </c>
      <c r="V51" s="70">
        <v>0</v>
      </c>
      <c r="W51" s="17">
        <v>0</v>
      </c>
      <c r="X51" s="17">
        <v>0</v>
      </c>
      <c r="Y51" s="17">
        <v>0</v>
      </c>
      <c r="Z51" s="17">
        <v>0</v>
      </c>
      <c r="AA51" s="17">
        <v>0</v>
      </c>
      <c r="AB51" s="12">
        <v>0</v>
      </c>
      <c r="AC51" s="70">
        <v>0</v>
      </c>
      <c r="AD51" s="17">
        <v>0</v>
      </c>
      <c r="AE51" s="17">
        <v>0</v>
      </c>
      <c r="AF51" s="17">
        <v>0</v>
      </c>
      <c r="AG51" s="17">
        <v>0</v>
      </c>
      <c r="AH51" s="17">
        <v>0</v>
      </c>
      <c r="AI51" s="12">
        <v>0</v>
      </c>
    </row>
    <row r="52" spans="1:35" x14ac:dyDescent="0.25">
      <c r="A52" s="4" t="s">
        <v>43</v>
      </c>
      <c r="B52" s="92">
        <v>0</v>
      </c>
      <c r="C52" s="87">
        <v>0</v>
      </c>
      <c r="D52" s="87">
        <v>6323562</v>
      </c>
      <c r="E52" s="87">
        <v>0</v>
      </c>
      <c r="F52" s="87">
        <v>0</v>
      </c>
      <c r="G52" s="93">
        <v>6323562</v>
      </c>
      <c r="H52" s="70" t="s">
        <v>369</v>
      </c>
      <c r="I52" s="17">
        <v>0</v>
      </c>
      <c r="J52" s="17">
        <v>0</v>
      </c>
      <c r="K52" s="17">
        <v>6323562</v>
      </c>
      <c r="L52" s="17">
        <v>0</v>
      </c>
      <c r="M52" s="17">
        <v>0</v>
      </c>
      <c r="N52" s="12">
        <v>6323562</v>
      </c>
      <c r="O52" s="70" t="s">
        <v>370</v>
      </c>
      <c r="P52" s="17">
        <v>0</v>
      </c>
      <c r="Q52" s="17">
        <v>0</v>
      </c>
      <c r="R52" s="17">
        <v>0</v>
      </c>
      <c r="S52" s="17">
        <v>0</v>
      </c>
      <c r="T52" s="17">
        <v>0</v>
      </c>
      <c r="U52" s="12">
        <v>0</v>
      </c>
      <c r="V52" s="70" t="s">
        <v>371</v>
      </c>
      <c r="W52" s="17">
        <v>0</v>
      </c>
      <c r="X52" s="17">
        <v>0</v>
      </c>
      <c r="Y52" s="17">
        <v>0</v>
      </c>
      <c r="Z52" s="17">
        <v>0</v>
      </c>
      <c r="AA52" s="17">
        <v>0</v>
      </c>
      <c r="AB52" s="12">
        <v>0</v>
      </c>
      <c r="AC52" s="70" t="s">
        <v>372</v>
      </c>
      <c r="AD52" s="17">
        <v>0</v>
      </c>
      <c r="AE52" s="17">
        <v>0</v>
      </c>
      <c r="AF52" s="17">
        <v>0</v>
      </c>
      <c r="AG52" s="17">
        <v>0</v>
      </c>
      <c r="AH52" s="17">
        <v>0</v>
      </c>
      <c r="AI52" s="12">
        <v>0</v>
      </c>
    </row>
    <row r="53" spans="1:35" x14ac:dyDescent="0.25">
      <c r="A53" s="4" t="s">
        <v>44</v>
      </c>
      <c r="B53" s="92">
        <v>0</v>
      </c>
      <c r="C53" s="87">
        <v>0</v>
      </c>
      <c r="D53" s="87">
        <v>0</v>
      </c>
      <c r="E53" s="87">
        <v>0</v>
      </c>
      <c r="F53" s="87">
        <v>0</v>
      </c>
      <c r="G53" s="93">
        <v>0</v>
      </c>
      <c r="H53" s="70">
        <v>0</v>
      </c>
      <c r="I53" s="17">
        <v>0</v>
      </c>
      <c r="J53" s="17">
        <v>0</v>
      </c>
      <c r="K53" s="17">
        <v>0</v>
      </c>
      <c r="L53" s="17">
        <v>0</v>
      </c>
      <c r="M53" s="17">
        <v>0</v>
      </c>
      <c r="N53" s="12">
        <v>0</v>
      </c>
      <c r="O53" s="70">
        <v>0</v>
      </c>
      <c r="P53" s="17">
        <v>0</v>
      </c>
      <c r="Q53" s="17">
        <v>0</v>
      </c>
      <c r="R53" s="17">
        <v>0</v>
      </c>
      <c r="S53" s="17">
        <v>0</v>
      </c>
      <c r="T53" s="17">
        <v>0</v>
      </c>
      <c r="U53" s="12">
        <v>0</v>
      </c>
      <c r="V53" s="70">
        <v>0</v>
      </c>
      <c r="W53" s="17">
        <v>0</v>
      </c>
      <c r="X53" s="17">
        <v>0</v>
      </c>
      <c r="Y53" s="17">
        <v>0</v>
      </c>
      <c r="Z53" s="17">
        <v>0</v>
      </c>
      <c r="AA53" s="17">
        <v>0</v>
      </c>
      <c r="AB53" s="12">
        <v>0</v>
      </c>
      <c r="AC53" s="70">
        <v>0</v>
      </c>
      <c r="AD53" s="17">
        <v>0</v>
      </c>
      <c r="AE53" s="17">
        <v>0</v>
      </c>
      <c r="AF53" s="17">
        <v>0</v>
      </c>
      <c r="AG53" s="17">
        <v>0</v>
      </c>
      <c r="AH53" s="17">
        <v>0</v>
      </c>
      <c r="AI53" s="12">
        <v>0</v>
      </c>
    </row>
    <row r="54" spans="1:35" x14ac:dyDescent="0.25">
      <c r="A54" s="4" t="s">
        <v>264</v>
      </c>
      <c r="B54" s="92">
        <v>0</v>
      </c>
      <c r="C54" s="87">
        <v>0</v>
      </c>
      <c r="D54" s="87">
        <v>0</v>
      </c>
      <c r="E54" s="87">
        <v>0</v>
      </c>
      <c r="F54" s="87">
        <v>0</v>
      </c>
      <c r="G54" s="93">
        <v>0</v>
      </c>
      <c r="H54" s="70">
        <v>0</v>
      </c>
      <c r="I54" s="17">
        <v>0</v>
      </c>
      <c r="J54" s="17">
        <v>0</v>
      </c>
      <c r="K54" s="17">
        <v>0</v>
      </c>
      <c r="L54" s="17">
        <v>0</v>
      </c>
      <c r="M54" s="17">
        <v>0</v>
      </c>
      <c r="N54" s="12">
        <v>0</v>
      </c>
      <c r="O54" s="70">
        <v>0</v>
      </c>
      <c r="P54" s="17">
        <v>0</v>
      </c>
      <c r="Q54" s="17">
        <v>0</v>
      </c>
      <c r="R54" s="17">
        <v>0</v>
      </c>
      <c r="S54" s="17">
        <v>0</v>
      </c>
      <c r="T54" s="17">
        <v>0</v>
      </c>
      <c r="U54" s="12">
        <v>0</v>
      </c>
      <c r="V54" s="70">
        <v>0</v>
      </c>
      <c r="W54" s="17">
        <v>0</v>
      </c>
      <c r="X54" s="17">
        <v>0</v>
      </c>
      <c r="Y54" s="17">
        <v>0</v>
      </c>
      <c r="Z54" s="17">
        <v>0</v>
      </c>
      <c r="AA54" s="17">
        <v>0</v>
      </c>
      <c r="AB54" s="12">
        <v>0</v>
      </c>
      <c r="AC54" s="70">
        <v>0</v>
      </c>
      <c r="AD54" s="17">
        <v>0</v>
      </c>
      <c r="AE54" s="17">
        <v>0</v>
      </c>
      <c r="AF54" s="17">
        <v>0</v>
      </c>
      <c r="AG54" s="17">
        <v>0</v>
      </c>
      <c r="AH54" s="17">
        <v>0</v>
      </c>
      <c r="AI54" s="12">
        <v>0</v>
      </c>
    </row>
    <row r="55" spans="1:35" x14ac:dyDescent="0.25">
      <c r="A55" s="4" t="s">
        <v>45</v>
      </c>
      <c r="B55" s="92">
        <v>737351</v>
      </c>
      <c r="C55" s="87">
        <v>-3409864.43</v>
      </c>
      <c r="D55" s="87">
        <v>0</v>
      </c>
      <c r="E55" s="87">
        <v>0</v>
      </c>
      <c r="F55" s="87">
        <v>141630</v>
      </c>
      <c r="G55" s="93">
        <v>-2530883.4300000002</v>
      </c>
      <c r="H55" s="70" t="s">
        <v>373</v>
      </c>
      <c r="I55" s="17">
        <v>0</v>
      </c>
      <c r="J55" s="17">
        <v>111349.57</v>
      </c>
      <c r="K55" s="17">
        <v>0</v>
      </c>
      <c r="L55" s="17">
        <v>0</v>
      </c>
      <c r="M55" s="17">
        <v>0</v>
      </c>
      <c r="N55" s="12">
        <v>111349.57</v>
      </c>
      <c r="O55" s="70">
        <v>0</v>
      </c>
      <c r="P55" s="17">
        <v>0</v>
      </c>
      <c r="Q55" s="17">
        <v>0</v>
      </c>
      <c r="R55" s="17">
        <v>0</v>
      </c>
      <c r="S55" s="17">
        <v>0</v>
      </c>
      <c r="T55" s="17">
        <v>0</v>
      </c>
      <c r="U55" s="12">
        <v>0</v>
      </c>
      <c r="V55" s="70" t="s">
        <v>374</v>
      </c>
      <c r="W55" s="17">
        <v>737351</v>
      </c>
      <c r="X55" s="17">
        <v>-3521214</v>
      </c>
      <c r="Y55" s="17">
        <v>0</v>
      </c>
      <c r="Z55" s="17">
        <v>0</v>
      </c>
      <c r="AA55" s="17">
        <v>141630</v>
      </c>
      <c r="AB55" s="12">
        <v>-2642233</v>
      </c>
      <c r="AC55" s="70">
        <v>0</v>
      </c>
      <c r="AD55" s="17">
        <v>0</v>
      </c>
      <c r="AE55" s="17">
        <v>0</v>
      </c>
      <c r="AF55" s="17">
        <v>0</v>
      </c>
      <c r="AG55" s="17">
        <v>0</v>
      </c>
      <c r="AH55" s="17">
        <v>0</v>
      </c>
      <c r="AI55" s="12">
        <v>0</v>
      </c>
    </row>
    <row r="56" spans="1:35" x14ac:dyDescent="0.25">
      <c r="A56" s="4" t="s">
        <v>46</v>
      </c>
      <c r="B56" s="92">
        <v>0</v>
      </c>
      <c r="C56" s="87">
        <v>0</v>
      </c>
      <c r="D56" s="87">
        <v>0</v>
      </c>
      <c r="E56" s="87">
        <v>0</v>
      </c>
      <c r="F56" s="87">
        <v>0</v>
      </c>
      <c r="G56" s="93">
        <v>0</v>
      </c>
      <c r="H56" s="70">
        <v>0</v>
      </c>
      <c r="I56" s="17">
        <v>0</v>
      </c>
      <c r="J56" s="17">
        <v>0</v>
      </c>
      <c r="K56" s="17">
        <v>0</v>
      </c>
      <c r="L56" s="17">
        <v>0</v>
      </c>
      <c r="M56" s="17">
        <v>0</v>
      </c>
      <c r="N56" s="12">
        <v>0</v>
      </c>
      <c r="O56" s="70">
        <v>0</v>
      </c>
      <c r="P56" s="17">
        <v>0</v>
      </c>
      <c r="Q56" s="17">
        <v>0</v>
      </c>
      <c r="R56" s="17">
        <v>0</v>
      </c>
      <c r="S56" s="17">
        <v>0</v>
      </c>
      <c r="T56" s="17">
        <v>0</v>
      </c>
      <c r="U56" s="12">
        <v>0</v>
      </c>
      <c r="V56" s="70">
        <v>0</v>
      </c>
      <c r="W56" s="17">
        <v>0</v>
      </c>
      <c r="X56" s="17">
        <v>0</v>
      </c>
      <c r="Y56" s="17">
        <v>0</v>
      </c>
      <c r="Z56" s="17">
        <v>0</v>
      </c>
      <c r="AA56" s="17">
        <v>0</v>
      </c>
      <c r="AB56" s="12">
        <v>0</v>
      </c>
      <c r="AC56" s="70">
        <v>0</v>
      </c>
      <c r="AD56" s="17">
        <v>0</v>
      </c>
      <c r="AE56" s="17">
        <v>0</v>
      </c>
      <c r="AF56" s="17">
        <v>0</v>
      </c>
      <c r="AG56" s="17">
        <v>0</v>
      </c>
      <c r="AH56" s="17">
        <v>0</v>
      </c>
      <c r="AI56" s="12">
        <v>0</v>
      </c>
    </row>
    <row r="57" spans="1:35" x14ac:dyDescent="0.25">
      <c r="A57" s="4" t="s">
        <v>47</v>
      </c>
      <c r="B57" s="92">
        <v>2463836</v>
      </c>
      <c r="C57" s="87">
        <v>487330</v>
      </c>
      <c r="D57" s="87">
        <v>0</v>
      </c>
      <c r="E57" s="87">
        <v>0</v>
      </c>
      <c r="F57" s="87">
        <v>0</v>
      </c>
      <c r="G57" s="93">
        <v>2951166</v>
      </c>
      <c r="H57" s="70" t="s">
        <v>375</v>
      </c>
      <c r="I57" s="17">
        <v>2463836</v>
      </c>
      <c r="J57" s="17">
        <v>487330</v>
      </c>
      <c r="K57" s="17">
        <v>0</v>
      </c>
      <c r="L57" s="17">
        <v>0</v>
      </c>
      <c r="M57" s="17">
        <v>0</v>
      </c>
      <c r="N57" s="12">
        <v>2951166</v>
      </c>
      <c r="O57" s="70">
        <v>0</v>
      </c>
      <c r="P57" s="17">
        <v>0</v>
      </c>
      <c r="Q57" s="17">
        <v>0</v>
      </c>
      <c r="R57" s="17">
        <v>0</v>
      </c>
      <c r="S57" s="17">
        <v>0</v>
      </c>
      <c r="T57" s="17">
        <v>0</v>
      </c>
      <c r="U57" s="12">
        <v>0</v>
      </c>
      <c r="V57" s="70">
        <v>0</v>
      </c>
      <c r="W57" s="17">
        <v>0</v>
      </c>
      <c r="X57" s="17">
        <v>0</v>
      </c>
      <c r="Y57" s="17">
        <v>0</v>
      </c>
      <c r="Z57" s="17">
        <v>0</v>
      </c>
      <c r="AA57" s="17">
        <v>0</v>
      </c>
      <c r="AB57" s="12">
        <v>0</v>
      </c>
      <c r="AC57" s="70">
        <v>0</v>
      </c>
      <c r="AD57" s="17">
        <v>0</v>
      </c>
      <c r="AE57" s="17">
        <v>0</v>
      </c>
      <c r="AF57" s="17">
        <v>0</v>
      </c>
      <c r="AG57" s="17">
        <v>0</v>
      </c>
      <c r="AH57" s="17">
        <v>0</v>
      </c>
      <c r="AI57" s="12">
        <v>0</v>
      </c>
    </row>
    <row r="58" spans="1:35" x14ac:dyDescent="0.25">
      <c r="A58" s="4" t="s">
        <v>48</v>
      </c>
      <c r="B58" s="92">
        <v>0</v>
      </c>
      <c r="C58" s="87">
        <v>0</v>
      </c>
      <c r="D58" s="87">
        <v>0</v>
      </c>
      <c r="E58" s="87">
        <v>0</v>
      </c>
      <c r="F58" s="87">
        <v>0</v>
      </c>
      <c r="G58" s="93">
        <v>0</v>
      </c>
      <c r="H58" s="70">
        <v>0</v>
      </c>
      <c r="I58" s="17">
        <v>0</v>
      </c>
      <c r="J58" s="17">
        <v>0</v>
      </c>
      <c r="K58" s="17">
        <v>0</v>
      </c>
      <c r="L58" s="17">
        <v>0</v>
      </c>
      <c r="M58" s="17">
        <v>0</v>
      </c>
      <c r="N58" s="12">
        <v>0</v>
      </c>
      <c r="O58" s="70">
        <v>0</v>
      </c>
      <c r="P58" s="17">
        <v>0</v>
      </c>
      <c r="Q58" s="17">
        <v>0</v>
      </c>
      <c r="R58" s="17">
        <v>0</v>
      </c>
      <c r="S58" s="17">
        <v>0</v>
      </c>
      <c r="T58" s="17">
        <v>0</v>
      </c>
      <c r="U58" s="12">
        <v>0</v>
      </c>
      <c r="V58" s="70">
        <v>0</v>
      </c>
      <c r="W58" s="17">
        <v>0</v>
      </c>
      <c r="X58" s="17">
        <v>0</v>
      </c>
      <c r="Y58" s="17">
        <v>0</v>
      </c>
      <c r="Z58" s="17">
        <v>0</v>
      </c>
      <c r="AA58" s="17">
        <v>0</v>
      </c>
      <c r="AB58" s="12">
        <v>0</v>
      </c>
      <c r="AC58" s="70">
        <v>0</v>
      </c>
      <c r="AD58" s="17">
        <v>0</v>
      </c>
      <c r="AE58" s="17">
        <v>0</v>
      </c>
      <c r="AF58" s="17">
        <v>0</v>
      </c>
      <c r="AG58" s="17">
        <v>0</v>
      </c>
      <c r="AH58" s="17">
        <v>0</v>
      </c>
      <c r="AI58" s="12">
        <v>0</v>
      </c>
    </row>
    <row r="59" spans="1:35" x14ac:dyDescent="0.25">
      <c r="A59" s="4" t="s">
        <v>49</v>
      </c>
      <c r="B59" s="92">
        <v>0</v>
      </c>
      <c r="C59" s="87">
        <v>0</v>
      </c>
      <c r="D59" s="87">
        <v>0</v>
      </c>
      <c r="E59" s="87">
        <v>0</v>
      </c>
      <c r="F59" s="87">
        <v>0</v>
      </c>
      <c r="G59" s="93">
        <v>0</v>
      </c>
      <c r="H59" s="70">
        <v>0</v>
      </c>
      <c r="I59" s="17">
        <v>0</v>
      </c>
      <c r="J59" s="17">
        <v>0</v>
      </c>
      <c r="K59" s="17">
        <v>0</v>
      </c>
      <c r="L59" s="17">
        <v>0</v>
      </c>
      <c r="M59" s="17">
        <v>0</v>
      </c>
      <c r="N59" s="12">
        <v>0</v>
      </c>
      <c r="O59" s="70">
        <v>0</v>
      </c>
      <c r="P59" s="17">
        <v>0</v>
      </c>
      <c r="Q59" s="17">
        <v>0</v>
      </c>
      <c r="R59" s="17">
        <v>0</v>
      </c>
      <c r="S59" s="17">
        <v>0</v>
      </c>
      <c r="T59" s="17">
        <v>0</v>
      </c>
      <c r="U59" s="12">
        <v>0</v>
      </c>
      <c r="V59" s="70">
        <v>0</v>
      </c>
      <c r="W59" s="17">
        <v>0</v>
      </c>
      <c r="X59" s="17">
        <v>0</v>
      </c>
      <c r="Y59" s="17">
        <v>0</v>
      </c>
      <c r="Z59" s="17">
        <v>0</v>
      </c>
      <c r="AA59" s="17">
        <v>0</v>
      </c>
      <c r="AB59" s="12">
        <v>0</v>
      </c>
      <c r="AC59" s="70">
        <v>0</v>
      </c>
      <c r="AD59" s="17">
        <v>0</v>
      </c>
      <c r="AE59" s="17">
        <v>0</v>
      </c>
      <c r="AF59" s="17">
        <v>0</v>
      </c>
      <c r="AG59" s="17">
        <v>0</v>
      </c>
      <c r="AH59" s="17">
        <v>0</v>
      </c>
      <c r="AI59" s="12">
        <v>0</v>
      </c>
    </row>
    <row r="60" spans="1:35" x14ac:dyDescent="0.25">
      <c r="A60" s="4" t="s">
        <v>50</v>
      </c>
      <c r="B60" s="92">
        <v>212366.09000000003</v>
      </c>
      <c r="C60" s="87">
        <v>209157.22</v>
      </c>
      <c r="D60" s="87">
        <v>0</v>
      </c>
      <c r="E60" s="87">
        <v>0</v>
      </c>
      <c r="F60" s="87">
        <v>0</v>
      </c>
      <c r="G60" s="93">
        <v>421523.31000000006</v>
      </c>
      <c r="H60" s="70" t="s">
        <v>376</v>
      </c>
      <c r="I60" s="17">
        <v>212366.09000000003</v>
      </c>
      <c r="J60" s="17">
        <v>209157.22</v>
      </c>
      <c r="K60" s="17">
        <v>0</v>
      </c>
      <c r="L60" s="17">
        <v>0</v>
      </c>
      <c r="M60" s="17">
        <v>0</v>
      </c>
      <c r="N60" s="12">
        <v>421523.31000000006</v>
      </c>
      <c r="O60" s="70">
        <v>0</v>
      </c>
      <c r="P60" s="17">
        <v>0</v>
      </c>
      <c r="Q60" s="17">
        <v>0</v>
      </c>
      <c r="R60" s="17">
        <v>0</v>
      </c>
      <c r="S60" s="17">
        <v>0</v>
      </c>
      <c r="T60" s="17">
        <v>0</v>
      </c>
      <c r="U60" s="12">
        <v>0</v>
      </c>
      <c r="V60" s="70">
        <v>0</v>
      </c>
      <c r="W60" s="17">
        <v>0</v>
      </c>
      <c r="X60" s="17">
        <v>0</v>
      </c>
      <c r="Y60" s="17">
        <v>0</v>
      </c>
      <c r="Z60" s="17">
        <v>0</v>
      </c>
      <c r="AA60" s="17">
        <v>0</v>
      </c>
      <c r="AB60" s="12">
        <v>0</v>
      </c>
      <c r="AC60" s="70">
        <v>0</v>
      </c>
      <c r="AD60" s="17">
        <v>0</v>
      </c>
      <c r="AE60" s="17">
        <v>0</v>
      </c>
      <c r="AF60" s="17">
        <v>0</v>
      </c>
      <c r="AG60" s="17">
        <v>0</v>
      </c>
      <c r="AH60" s="17">
        <v>0</v>
      </c>
      <c r="AI60" s="12">
        <v>0</v>
      </c>
    </row>
    <row r="61" spans="1:35" x14ac:dyDescent="0.25">
      <c r="A61" s="4" t="s">
        <v>51</v>
      </c>
      <c r="B61" s="92">
        <v>0</v>
      </c>
      <c r="C61" s="87">
        <v>0</v>
      </c>
      <c r="D61" s="87">
        <v>0</v>
      </c>
      <c r="E61" s="87">
        <v>0</v>
      </c>
      <c r="F61" s="87">
        <v>0</v>
      </c>
      <c r="G61" s="93">
        <v>0</v>
      </c>
      <c r="H61" s="70" t="s">
        <v>377</v>
      </c>
      <c r="I61" s="17">
        <v>0</v>
      </c>
      <c r="J61" s="17">
        <v>0</v>
      </c>
      <c r="K61" s="17">
        <v>0</v>
      </c>
      <c r="L61" s="17">
        <v>0</v>
      </c>
      <c r="M61" s="17">
        <v>0</v>
      </c>
      <c r="N61" s="12">
        <v>0</v>
      </c>
      <c r="O61" s="70" t="s">
        <v>378</v>
      </c>
      <c r="P61" s="17">
        <v>0</v>
      </c>
      <c r="Q61" s="17">
        <v>0</v>
      </c>
      <c r="R61" s="17">
        <v>0</v>
      </c>
      <c r="S61" s="17">
        <v>0</v>
      </c>
      <c r="T61" s="17">
        <v>0</v>
      </c>
      <c r="U61" s="12">
        <v>0</v>
      </c>
      <c r="V61" s="70" t="s">
        <v>379</v>
      </c>
      <c r="W61" s="17">
        <v>0</v>
      </c>
      <c r="X61" s="17">
        <v>0</v>
      </c>
      <c r="Y61" s="17">
        <v>0</v>
      </c>
      <c r="Z61" s="17">
        <v>0</v>
      </c>
      <c r="AA61" s="17">
        <v>0</v>
      </c>
      <c r="AB61" s="12">
        <v>0</v>
      </c>
      <c r="AC61" s="70">
        <v>0</v>
      </c>
      <c r="AD61" s="17">
        <v>0</v>
      </c>
      <c r="AE61" s="17">
        <v>0</v>
      </c>
      <c r="AF61" s="17">
        <v>0</v>
      </c>
      <c r="AG61" s="17">
        <v>0</v>
      </c>
      <c r="AH61" s="17">
        <v>0</v>
      </c>
      <c r="AI61" s="12">
        <v>0</v>
      </c>
    </row>
    <row r="62" spans="1:35" x14ac:dyDescent="0.25">
      <c r="A62" s="4" t="s">
        <v>52</v>
      </c>
      <c r="B62" s="92">
        <v>0</v>
      </c>
      <c r="C62" s="87">
        <v>0</v>
      </c>
      <c r="D62" s="87">
        <v>0</v>
      </c>
      <c r="E62" s="87">
        <v>0</v>
      </c>
      <c r="F62" s="87">
        <v>0</v>
      </c>
      <c r="G62" s="93">
        <v>0</v>
      </c>
      <c r="H62" s="70" t="s">
        <v>380</v>
      </c>
      <c r="I62" s="17">
        <v>0</v>
      </c>
      <c r="J62" s="17">
        <v>0</v>
      </c>
      <c r="K62" s="17">
        <v>0</v>
      </c>
      <c r="L62" s="17">
        <v>0</v>
      </c>
      <c r="M62" s="17">
        <v>0</v>
      </c>
      <c r="N62" s="12">
        <v>0</v>
      </c>
      <c r="O62" s="70" t="s">
        <v>381</v>
      </c>
      <c r="P62" s="17">
        <v>0</v>
      </c>
      <c r="Q62" s="17">
        <v>0</v>
      </c>
      <c r="R62" s="17">
        <v>0</v>
      </c>
      <c r="S62" s="17">
        <v>0</v>
      </c>
      <c r="T62" s="17">
        <v>0</v>
      </c>
      <c r="U62" s="12">
        <v>0</v>
      </c>
      <c r="V62" s="70" t="s">
        <v>382</v>
      </c>
      <c r="W62" s="17">
        <v>0</v>
      </c>
      <c r="X62" s="17">
        <v>0</v>
      </c>
      <c r="Y62" s="17">
        <v>0</v>
      </c>
      <c r="Z62" s="17">
        <v>0</v>
      </c>
      <c r="AA62" s="17">
        <v>0</v>
      </c>
      <c r="AB62" s="12">
        <v>0</v>
      </c>
      <c r="AC62" s="70">
        <v>0</v>
      </c>
      <c r="AD62" s="17">
        <v>0</v>
      </c>
      <c r="AE62" s="17">
        <v>0</v>
      </c>
      <c r="AF62" s="17">
        <v>0</v>
      </c>
      <c r="AG62" s="17">
        <v>0</v>
      </c>
      <c r="AH62" s="17">
        <v>0</v>
      </c>
      <c r="AI62" s="12">
        <v>0</v>
      </c>
    </row>
    <row r="63" spans="1:35" x14ac:dyDescent="0.25">
      <c r="A63" s="4" t="s">
        <v>53</v>
      </c>
      <c r="B63" s="92">
        <v>46128</v>
      </c>
      <c r="C63" s="87">
        <v>0</v>
      </c>
      <c r="D63" s="87">
        <v>0</v>
      </c>
      <c r="E63" s="87">
        <v>0</v>
      </c>
      <c r="F63" s="87">
        <v>0</v>
      </c>
      <c r="G63" s="93">
        <v>46128</v>
      </c>
      <c r="H63" s="70" t="s">
        <v>383</v>
      </c>
      <c r="I63" s="17">
        <v>0</v>
      </c>
      <c r="J63" s="17">
        <v>0</v>
      </c>
      <c r="K63" s="17">
        <v>0</v>
      </c>
      <c r="L63" s="17">
        <v>0</v>
      </c>
      <c r="M63" s="17">
        <v>0</v>
      </c>
      <c r="N63" s="12">
        <v>0</v>
      </c>
      <c r="O63" s="70" t="s">
        <v>384</v>
      </c>
      <c r="P63" s="17">
        <v>46128</v>
      </c>
      <c r="Q63" s="17">
        <v>0</v>
      </c>
      <c r="R63" s="17">
        <v>0</v>
      </c>
      <c r="S63" s="17">
        <v>0</v>
      </c>
      <c r="T63" s="17">
        <v>0</v>
      </c>
      <c r="U63" s="12">
        <v>46128</v>
      </c>
      <c r="V63" s="70" t="s">
        <v>385</v>
      </c>
      <c r="W63" s="17">
        <v>0</v>
      </c>
      <c r="X63" s="17">
        <v>0</v>
      </c>
      <c r="Y63" s="17">
        <v>0</v>
      </c>
      <c r="Z63" s="17">
        <v>0</v>
      </c>
      <c r="AA63" s="17">
        <v>0</v>
      </c>
      <c r="AB63" s="12">
        <v>0</v>
      </c>
      <c r="AC63" s="70">
        <v>0</v>
      </c>
      <c r="AD63" s="17">
        <v>0</v>
      </c>
      <c r="AE63" s="17">
        <v>0</v>
      </c>
      <c r="AF63" s="17">
        <v>0</v>
      </c>
      <c r="AG63" s="17">
        <v>0</v>
      </c>
      <c r="AH63" s="17">
        <v>0</v>
      </c>
      <c r="AI63" s="12">
        <v>0</v>
      </c>
    </row>
    <row r="64" spans="1:35" x14ac:dyDescent="0.25">
      <c r="A64" s="4" t="s">
        <v>54</v>
      </c>
      <c r="B64" s="92">
        <v>0</v>
      </c>
      <c r="C64" s="87">
        <v>0</v>
      </c>
      <c r="D64" s="87">
        <v>0</v>
      </c>
      <c r="E64" s="87">
        <v>0</v>
      </c>
      <c r="F64" s="87">
        <v>0</v>
      </c>
      <c r="G64" s="93">
        <v>0</v>
      </c>
      <c r="H64" s="70">
        <v>0</v>
      </c>
      <c r="I64" s="17">
        <v>0</v>
      </c>
      <c r="J64" s="17">
        <v>0</v>
      </c>
      <c r="K64" s="17">
        <v>0</v>
      </c>
      <c r="L64" s="17">
        <v>0</v>
      </c>
      <c r="M64" s="17">
        <v>0</v>
      </c>
      <c r="N64" s="12">
        <v>0</v>
      </c>
      <c r="O64" s="70">
        <v>0</v>
      </c>
      <c r="P64" s="17">
        <v>0</v>
      </c>
      <c r="Q64" s="17">
        <v>0</v>
      </c>
      <c r="R64" s="17">
        <v>0</v>
      </c>
      <c r="S64" s="17">
        <v>0</v>
      </c>
      <c r="T64" s="17">
        <v>0</v>
      </c>
      <c r="U64" s="12">
        <v>0</v>
      </c>
      <c r="V64" s="70">
        <v>0</v>
      </c>
      <c r="W64" s="17">
        <v>0</v>
      </c>
      <c r="X64" s="17">
        <v>0</v>
      </c>
      <c r="Y64" s="17">
        <v>0</v>
      </c>
      <c r="Z64" s="17">
        <v>0</v>
      </c>
      <c r="AA64" s="17">
        <v>0</v>
      </c>
      <c r="AB64" s="12">
        <v>0</v>
      </c>
      <c r="AC64" s="70">
        <v>0</v>
      </c>
      <c r="AD64" s="17">
        <v>0</v>
      </c>
      <c r="AE64" s="17">
        <v>0</v>
      </c>
      <c r="AF64" s="17">
        <v>0</v>
      </c>
      <c r="AG64" s="17">
        <v>0</v>
      </c>
      <c r="AH64" s="17">
        <v>0</v>
      </c>
      <c r="AI64" s="12">
        <v>0</v>
      </c>
    </row>
    <row r="65" spans="1:35" x14ac:dyDescent="0.25">
      <c r="A65" s="4" t="s">
        <v>55</v>
      </c>
      <c r="B65" s="92">
        <v>0</v>
      </c>
      <c r="C65" s="87">
        <v>0</v>
      </c>
      <c r="D65" s="87">
        <v>0</v>
      </c>
      <c r="E65" s="87">
        <v>0</v>
      </c>
      <c r="F65" s="87">
        <v>0</v>
      </c>
      <c r="G65" s="93">
        <v>0</v>
      </c>
      <c r="H65" s="70">
        <v>0</v>
      </c>
      <c r="I65" s="17">
        <v>0</v>
      </c>
      <c r="J65" s="17">
        <v>0</v>
      </c>
      <c r="K65" s="17">
        <v>0</v>
      </c>
      <c r="L65" s="17">
        <v>0</v>
      </c>
      <c r="M65" s="17">
        <v>0</v>
      </c>
      <c r="N65" s="12">
        <v>0</v>
      </c>
      <c r="O65" s="70">
        <v>0</v>
      </c>
      <c r="P65" s="17">
        <v>0</v>
      </c>
      <c r="Q65" s="17">
        <v>0</v>
      </c>
      <c r="R65" s="17">
        <v>0</v>
      </c>
      <c r="S65" s="17">
        <v>0</v>
      </c>
      <c r="T65" s="17">
        <v>0</v>
      </c>
      <c r="U65" s="12">
        <v>0</v>
      </c>
      <c r="V65" s="70">
        <v>0</v>
      </c>
      <c r="W65" s="17">
        <v>0</v>
      </c>
      <c r="X65" s="17">
        <v>0</v>
      </c>
      <c r="Y65" s="17">
        <v>0</v>
      </c>
      <c r="Z65" s="17">
        <v>0</v>
      </c>
      <c r="AA65" s="17">
        <v>0</v>
      </c>
      <c r="AB65" s="12">
        <v>0</v>
      </c>
      <c r="AC65" s="70">
        <v>0</v>
      </c>
      <c r="AD65" s="17">
        <v>0</v>
      </c>
      <c r="AE65" s="17">
        <v>0</v>
      </c>
      <c r="AF65" s="17">
        <v>0</v>
      </c>
      <c r="AG65" s="17">
        <v>0</v>
      </c>
      <c r="AH65" s="17">
        <v>0</v>
      </c>
      <c r="AI65" s="12">
        <v>0</v>
      </c>
    </row>
    <row r="66" spans="1:35" x14ac:dyDescent="0.25">
      <c r="A66" s="4" t="s">
        <v>56</v>
      </c>
      <c r="B66" s="92">
        <v>0</v>
      </c>
      <c r="C66" s="87">
        <v>0</v>
      </c>
      <c r="D66" s="87">
        <v>0</v>
      </c>
      <c r="E66" s="87">
        <v>0</v>
      </c>
      <c r="F66" s="87">
        <v>0</v>
      </c>
      <c r="G66" s="93">
        <v>0</v>
      </c>
      <c r="H66" s="70" t="s">
        <v>386</v>
      </c>
      <c r="I66" s="17">
        <v>0</v>
      </c>
      <c r="J66" s="17">
        <v>0</v>
      </c>
      <c r="K66" s="17">
        <v>0</v>
      </c>
      <c r="L66" s="17">
        <v>0</v>
      </c>
      <c r="M66" s="17">
        <v>0</v>
      </c>
      <c r="N66" s="12">
        <v>0</v>
      </c>
      <c r="O66" s="70">
        <v>0</v>
      </c>
      <c r="P66" s="17">
        <v>0</v>
      </c>
      <c r="Q66" s="17">
        <v>0</v>
      </c>
      <c r="R66" s="17">
        <v>0</v>
      </c>
      <c r="S66" s="17">
        <v>0</v>
      </c>
      <c r="T66" s="17">
        <v>0</v>
      </c>
      <c r="U66" s="12">
        <v>0</v>
      </c>
      <c r="V66" s="70">
        <v>0</v>
      </c>
      <c r="W66" s="17">
        <v>0</v>
      </c>
      <c r="X66" s="17">
        <v>0</v>
      </c>
      <c r="Y66" s="17">
        <v>0</v>
      </c>
      <c r="Z66" s="17">
        <v>0</v>
      </c>
      <c r="AA66" s="17">
        <v>0</v>
      </c>
      <c r="AB66" s="12">
        <v>0</v>
      </c>
      <c r="AC66" s="70">
        <v>0</v>
      </c>
      <c r="AD66" s="17">
        <v>0</v>
      </c>
      <c r="AE66" s="17">
        <v>0</v>
      </c>
      <c r="AF66" s="17">
        <v>0</v>
      </c>
      <c r="AG66" s="17">
        <v>0</v>
      </c>
      <c r="AH66" s="17">
        <v>0</v>
      </c>
      <c r="AI66" s="12">
        <v>0</v>
      </c>
    </row>
    <row r="67" spans="1:35" x14ac:dyDescent="0.25">
      <c r="A67" s="4" t="s">
        <v>57</v>
      </c>
      <c r="B67" s="92">
        <v>92460</v>
      </c>
      <c r="C67" s="87">
        <v>261517</v>
      </c>
      <c r="D67" s="87">
        <v>0</v>
      </c>
      <c r="E67" s="87">
        <v>0</v>
      </c>
      <c r="F67" s="87">
        <v>0</v>
      </c>
      <c r="G67" s="93">
        <v>353977</v>
      </c>
      <c r="H67" s="70">
        <v>0</v>
      </c>
      <c r="I67" s="17">
        <v>20255</v>
      </c>
      <c r="J67" s="17">
        <v>35637</v>
      </c>
      <c r="K67" s="17">
        <v>0</v>
      </c>
      <c r="L67" s="17">
        <v>0</v>
      </c>
      <c r="M67" s="17">
        <v>0</v>
      </c>
      <c r="N67" s="12">
        <v>55892</v>
      </c>
      <c r="O67" s="70">
        <v>0</v>
      </c>
      <c r="P67" s="17">
        <v>10922</v>
      </c>
      <c r="Q67" s="17">
        <v>30372</v>
      </c>
      <c r="R67" s="17">
        <v>0</v>
      </c>
      <c r="S67" s="17">
        <v>0</v>
      </c>
      <c r="T67" s="17">
        <v>0</v>
      </c>
      <c r="U67" s="12">
        <v>41294</v>
      </c>
      <c r="V67" s="70">
        <v>0</v>
      </c>
      <c r="W67" s="17">
        <v>61283</v>
      </c>
      <c r="X67" s="17">
        <v>195508</v>
      </c>
      <c r="Y67" s="17">
        <v>0</v>
      </c>
      <c r="Z67" s="17">
        <v>0</v>
      </c>
      <c r="AA67" s="17">
        <v>0</v>
      </c>
      <c r="AB67" s="12">
        <v>256791</v>
      </c>
      <c r="AC67" s="70">
        <v>0</v>
      </c>
      <c r="AD67" s="17">
        <v>0</v>
      </c>
      <c r="AE67" s="17">
        <v>0</v>
      </c>
      <c r="AF67" s="17">
        <v>0</v>
      </c>
      <c r="AG67" s="17">
        <v>0</v>
      </c>
      <c r="AH67" s="17">
        <v>0</v>
      </c>
      <c r="AI67" s="12">
        <v>0</v>
      </c>
    </row>
    <row r="68" spans="1:35" x14ac:dyDescent="0.25">
      <c r="A68" s="4" t="s">
        <v>58</v>
      </c>
      <c r="B68" s="92">
        <v>0</v>
      </c>
      <c r="C68" s="87">
        <v>0</v>
      </c>
      <c r="D68" s="87">
        <v>0</v>
      </c>
      <c r="E68" s="87">
        <v>0</v>
      </c>
      <c r="F68" s="87">
        <v>0</v>
      </c>
      <c r="G68" s="93">
        <v>0</v>
      </c>
      <c r="H68" s="70">
        <v>0</v>
      </c>
      <c r="I68" s="17">
        <v>0</v>
      </c>
      <c r="J68" s="17">
        <v>0</v>
      </c>
      <c r="K68" s="17">
        <v>0</v>
      </c>
      <c r="L68" s="17">
        <v>0</v>
      </c>
      <c r="M68" s="17">
        <v>0</v>
      </c>
      <c r="N68" s="12">
        <v>0</v>
      </c>
      <c r="O68" s="70">
        <v>0</v>
      </c>
      <c r="P68" s="17">
        <v>0</v>
      </c>
      <c r="Q68" s="17">
        <v>0</v>
      </c>
      <c r="R68" s="17">
        <v>0</v>
      </c>
      <c r="S68" s="17">
        <v>0</v>
      </c>
      <c r="T68" s="17">
        <v>0</v>
      </c>
      <c r="U68" s="12">
        <v>0</v>
      </c>
      <c r="V68" s="70">
        <v>0</v>
      </c>
      <c r="W68" s="17">
        <v>0</v>
      </c>
      <c r="X68" s="17">
        <v>0</v>
      </c>
      <c r="Y68" s="17">
        <v>0</v>
      </c>
      <c r="Z68" s="17">
        <v>0</v>
      </c>
      <c r="AA68" s="17">
        <v>0</v>
      </c>
      <c r="AB68" s="12">
        <v>0</v>
      </c>
      <c r="AC68" s="70">
        <v>0</v>
      </c>
      <c r="AD68" s="17">
        <v>0</v>
      </c>
      <c r="AE68" s="17">
        <v>0</v>
      </c>
      <c r="AF68" s="17">
        <v>0</v>
      </c>
      <c r="AG68" s="17">
        <v>0</v>
      </c>
      <c r="AH68" s="17">
        <v>0</v>
      </c>
      <c r="AI68" s="12">
        <v>0</v>
      </c>
    </row>
    <row r="69" spans="1:35" x14ac:dyDescent="0.25">
      <c r="A69" s="4" t="s">
        <v>59</v>
      </c>
      <c r="B69" s="92">
        <v>0</v>
      </c>
      <c r="C69" s="87">
        <v>0</v>
      </c>
      <c r="D69" s="87">
        <v>0</v>
      </c>
      <c r="E69" s="87">
        <v>0</v>
      </c>
      <c r="F69" s="87">
        <v>0</v>
      </c>
      <c r="G69" s="93">
        <v>0</v>
      </c>
      <c r="H69" s="70" t="s">
        <v>387</v>
      </c>
      <c r="I69" s="17">
        <v>0</v>
      </c>
      <c r="J69" s="17">
        <v>0</v>
      </c>
      <c r="K69" s="17">
        <v>0</v>
      </c>
      <c r="L69" s="17">
        <v>0</v>
      </c>
      <c r="M69" s="17">
        <v>0</v>
      </c>
      <c r="N69" s="12">
        <v>0</v>
      </c>
      <c r="O69" s="70">
        <v>0</v>
      </c>
      <c r="P69" s="17">
        <v>0</v>
      </c>
      <c r="Q69" s="17">
        <v>0</v>
      </c>
      <c r="R69" s="17">
        <v>0</v>
      </c>
      <c r="S69" s="17">
        <v>0</v>
      </c>
      <c r="T69" s="17">
        <v>0</v>
      </c>
      <c r="U69" s="12">
        <v>0</v>
      </c>
      <c r="V69" s="70">
        <v>0</v>
      </c>
      <c r="W69" s="17">
        <v>0</v>
      </c>
      <c r="X69" s="17">
        <v>0</v>
      </c>
      <c r="Y69" s="17">
        <v>0</v>
      </c>
      <c r="Z69" s="17">
        <v>0</v>
      </c>
      <c r="AA69" s="17">
        <v>0</v>
      </c>
      <c r="AB69" s="12">
        <v>0</v>
      </c>
      <c r="AC69" s="70">
        <v>0</v>
      </c>
      <c r="AD69" s="17">
        <v>0</v>
      </c>
      <c r="AE69" s="17">
        <v>0</v>
      </c>
      <c r="AF69" s="17">
        <v>0</v>
      </c>
      <c r="AG69" s="17">
        <v>0</v>
      </c>
      <c r="AH69" s="17">
        <v>0</v>
      </c>
      <c r="AI69" s="12">
        <v>0</v>
      </c>
    </row>
    <row r="70" spans="1:35" x14ac:dyDescent="0.25">
      <c r="A70" s="4" t="s">
        <v>60</v>
      </c>
      <c r="B70" s="92">
        <v>0</v>
      </c>
      <c r="C70" s="87">
        <v>0</v>
      </c>
      <c r="D70" s="87">
        <v>0</v>
      </c>
      <c r="E70" s="87">
        <v>0</v>
      </c>
      <c r="F70" s="87">
        <v>0</v>
      </c>
      <c r="G70" s="93">
        <v>0</v>
      </c>
      <c r="H70" s="70">
        <v>0</v>
      </c>
      <c r="I70" s="17">
        <v>0</v>
      </c>
      <c r="J70" s="17">
        <v>0</v>
      </c>
      <c r="K70" s="17">
        <v>0</v>
      </c>
      <c r="L70" s="17">
        <v>0</v>
      </c>
      <c r="M70" s="17">
        <v>0</v>
      </c>
      <c r="N70" s="12">
        <v>0</v>
      </c>
      <c r="O70" s="70">
        <v>0</v>
      </c>
      <c r="P70" s="17">
        <v>0</v>
      </c>
      <c r="Q70" s="17">
        <v>0</v>
      </c>
      <c r="R70" s="17">
        <v>0</v>
      </c>
      <c r="S70" s="17">
        <v>0</v>
      </c>
      <c r="T70" s="17">
        <v>0</v>
      </c>
      <c r="U70" s="12">
        <v>0</v>
      </c>
      <c r="V70" s="70">
        <v>0</v>
      </c>
      <c r="W70" s="17">
        <v>0</v>
      </c>
      <c r="X70" s="17">
        <v>0</v>
      </c>
      <c r="Y70" s="17">
        <v>0</v>
      </c>
      <c r="Z70" s="17">
        <v>0</v>
      </c>
      <c r="AA70" s="17">
        <v>0</v>
      </c>
      <c r="AB70" s="12">
        <v>0</v>
      </c>
      <c r="AC70" s="70">
        <v>0</v>
      </c>
      <c r="AD70" s="17">
        <v>0</v>
      </c>
      <c r="AE70" s="17">
        <v>0</v>
      </c>
      <c r="AF70" s="17">
        <v>0</v>
      </c>
      <c r="AG70" s="17">
        <v>0</v>
      </c>
      <c r="AH70" s="17">
        <v>0</v>
      </c>
      <c r="AI70" s="12">
        <v>0</v>
      </c>
    </row>
    <row r="71" spans="1:35" x14ac:dyDescent="0.25">
      <c r="A71" s="4" t="s">
        <v>61</v>
      </c>
      <c r="B71" s="92">
        <v>0</v>
      </c>
      <c r="C71" s="87">
        <v>0</v>
      </c>
      <c r="D71" s="87">
        <v>0</v>
      </c>
      <c r="E71" s="87">
        <v>0</v>
      </c>
      <c r="F71" s="87">
        <v>495</v>
      </c>
      <c r="G71" s="93">
        <v>495</v>
      </c>
      <c r="H71" s="70" t="s">
        <v>388</v>
      </c>
      <c r="I71" s="17">
        <v>0</v>
      </c>
      <c r="J71" s="17">
        <v>0</v>
      </c>
      <c r="K71" s="17">
        <v>0</v>
      </c>
      <c r="L71" s="17">
        <v>0</v>
      </c>
      <c r="M71" s="17">
        <v>495</v>
      </c>
      <c r="N71" s="12">
        <v>495</v>
      </c>
      <c r="O71" s="70">
        <v>0</v>
      </c>
      <c r="P71" s="17">
        <v>0</v>
      </c>
      <c r="Q71" s="17">
        <v>0</v>
      </c>
      <c r="R71" s="17">
        <v>0</v>
      </c>
      <c r="S71" s="17">
        <v>0</v>
      </c>
      <c r="T71" s="17">
        <v>0</v>
      </c>
      <c r="U71" s="12">
        <v>0</v>
      </c>
      <c r="V71" s="70">
        <v>0</v>
      </c>
      <c r="W71" s="17">
        <v>0</v>
      </c>
      <c r="X71" s="17">
        <v>0</v>
      </c>
      <c r="Y71" s="17">
        <v>0</v>
      </c>
      <c r="Z71" s="17">
        <v>0</v>
      </c>
      <c r="AA71" s="17">
        <v>0</v>
      </c>
      <c r="AB71" s="12">
        <v>0</v>
      </c>
      <c r="AC71" s="70">
        <v>0</v>
      </c>
      <c r="AD71" s="17">
        <v>0</v>
      </c>
      <c r="AE71" s="17">
        <v>0</v>
      </c>
      <c r="AF71" s="17">
        <v>0</v>
      </c>
      <c r="AG71" s="17">
        <v>0</v>
      </c>
      <c r="AH71" s="17">
        <v>0</v>
      </c>
      <c r="AI71" s="12">
        <v>0</v>
      </c>
    </row>
    <row r="72" spans="1:35" x14ac:dyDescent="0.25">
      <c r="A72" s="4" t="s">
        <v>62</v>
      </c>
      <c r="B72" s="92">
        <v>0</v>
      </c>
      <c r="C72" s="87">
        <v>0</v>
      </c>
      <c r="D72" s="87">
        <v>0</v>
      </c>
      <c r="E72" s="87">
        <v>0</v>
      </c>
      <c r="F72" s="87">
        <v>0</v>
      </c>
      <c r="G72" s="93">
        <v>0</v>
      </c>
      <c r="H72" s="70">
        <v>0</v>
      </c>
      <c r="I72" s="17">
        <v>0</v>
      </c>
      <c r="J72" s="17">
        <v>0</v>
      </c>
      <c r="K72" s="17">
        <v>0</v>
      </c>
      <c r="L72" s="17">
        <v>0</v>
      </c>
      <c r="M72" s="17">
        <v>0</v>
      </c>
      <c r="N72" s="12">
        <v>0</v>
      </c>
      <c r="O72" s="70">
        <v>0</v>
      </c>
      <c r="P72" s="17">
        <v>0</v>
      </c>
      <c r="Q72" s="17">
        <v>0</v>
      </c>
      <c r="R72" s="17">
        <v>0</v>
      </c>
      <c r="S72" s="17">
        <v>0</v>
      </c>
      <c r="T72" s="17">
        <v>0</v>
      </c>
      <c r="U72" s="12">
        <v>0</v>
      </c>
      <c r="V72" s="70">
        <v>0</v>
      </c>
      <c r="W72" s="17">
        <v>0</v>
      </c>
      <c r="X72" s="17">
        <v>0</v>
      </c>
      <c r="Y72" s="17">
        <v>0</v>
      </c>
      <c r="Z72" s="17">
        <v>0</v>
      </c>
      <c r="AA72" s="17">
        <v>0</v>
      </c>
      <c r="AB72" s="12">
        <v>0</v>
      </c>
      <c r="AC72" s="70">
        <v>0</v>
      </c>
      <c r="AD72" s="17">
        <v>0</v>
      </c>
      <c r="AE72" s="17">
        <v>0</v>
      </c>
      <c r="AF72" s="17">
        <v>0</v>
      </c>
      <c r="AG72" s="17">
        <v>0</v>
      </c>
      <c r="AH72" s="17">
        <v>0</v>
      </c>
      <c r="AI72" s="12">
        <v>0</v>
      </c>
    </row>
    <row r="73" spans="1:35" x14ac:dyDescent="0.25">
      <c r="A73" s="4" t="s">
        <v>63</v>
      </c>
      <c r="B73" s="92">
        <v>0</v>
      </c>
      <c r="C73" s="87">
        <v>0</v>
      </c>
      <c r="D73" s="87">
        <v>0</v>
      </c>
      <c r="E73" s="87">
        <v>0</v>
      </c>
      <c r="F73" s="87">
        <v>0</v>
      </c>
      <c r="G73" s="93">
        <v>0</v>
      </c>
      <c r="H73" s="70">
        <v>0</v>
      </c>
      <c r="I73" s="17">
        <v>0</v>
      </c>
      <c r="J73" s="17">
        <v>0</v>
      </c>
      <c r="K73" s="17">
        <v>0</v>
      </c>
      <c r="L73" s="17">
        <v>0</v>
      </c>
      <c r="M73" s="17">
        <v>0</v>
      </c>
      <c r="N73" s="12">
        <v>0</v>
      </c>
      <c r="O73" s="70">
        <v>0</v>
      </c>
      <c r="P73" s="17">
        <v>0</v>
      </c>
      <c r="Q73" s="17">
        <v>0</v>
      </c>
      <c r="R73" s="17">
        <v>0</v>
      </c>
      <c r="S73" s="17">
        <v>0</v>
      </c>
      <c r="T73" s="17">
        <v>0</v>
      </c>
      <c r="U73" s="12">
        <v>0</v>
      </c>
      <c r="V73" s="70">
        <v>0</v>
      </c>
      <c r="W73" s="17">
        <v>0</v>
      </c>
      <c r="X73" s="17">
        <v>0</v>
      </c>
      <c r="Y73" s="17">
        <v>0</v>
      </c>
      <c r="Z73" s="17">
        <v>0</v>
      </c>
      <c r="AA73" s="17">
        <v>0</v>
      </c>
      <c r="AB73" s="12">
        <v>0</v>
      </c>
      <c r="AC73" s="70">
        <v>0</v>
      </c>
      <c r="AD73" s="17">
        <v>0</v>
      </c>
      <c r="AE73" s="17">
        <v>0</v>
      </c>
      <c r="AF73" s="17">
        <v>0</v>
      </c>
      <c r="AG73" s="17">
        <v>0</v>
      </c>
      <c r="AH73" s="17">
        <v>0</v>
      </c>
      <c r="AI73" s="12">
        <v>0</v>
      </c>
    </row>
    <row r="74" spans="1:35" x14ac:dyDescent="0.25">
      <c r="A74" s="4" t="s">
        <v>64</v>
      </c>
      <c r="B74" s="92">
        <v>0</v>
      </c>
      <c r="C74" s="87">
        <v>0</v>
      </c>
      <c r="D74" s="87">
        <v>0</v>
      </c>
      <c r="E74" s="87">
        <v>0</v>
      </c>
      <c r="F74" s="87">
        <v>0</v>
      </c>
      <c r="G74" s="93">
        <v>0</v>
      </c>
      <c r="H74" s="70">
        <v>0</v>
      </c>
      <c r="I74" s="17">
        <v>0</v>
      </c>
      <c r="J74" s="17">
        <v>0</v>
      </c>
      <c r="K74" s="17">
        <v>0</v>
      </c>
      <c r="L74" s="17">
        <v>0</v>
      </c>
      <c r="M74" s="17">
        <v>0</v>
      </c>
      <c r="N74" s="12">
        <v>0</v>
      </c>
      <c r="O74" s="70">
        <v>0</v>
      </c>
      <c r="P74" s="17">
        <v>0</v>
      </c>
      <c r="Q74" s="17">
        <v>0</v>
      </c>
      <c r="R74" s="17">
        <v>0</v>
      </c>
      <c r="S74" s="17">
        <v>0</v>
      </c>
      <c r="T74" s="17">
        <v>0</v>
      </c>
      <c r="U74" s="12">
        <v>0</v>
      </c>
      <c r="V74" s="70">
        <v>0</v>
      </c>
      <c r="W74" s="17">
        <v>0</v>
      </c>
      <c r="X74" s="17">
        <v>0</v>
      </c>
      <c r="Y74" s="17">
        <v>0</v>
      </c>
      <c r="Z74" s="17">
        <v>0</v>
      </c>
      <c r="AA74" s="17">
        <v>0</v>
      </c>
      <c r="AB74" s="12">
        <v>0</v>
      </c>
      <c r="AC74" s="70">
        <v>0</v>
      </c>
      <c r="AD74" s="17">
        <v>0</v>
      </c>
      <c r="AE74" s="17">
        <v>0</v>
      </c>
      <c r="AF74" s="17">
        <v>0</v>
      </c>
      <c r="AG74" s="17">
        <v>0</v>
      </c>
      <c r="AH74" s="17">
        <v>0</v>
      </c>
      <c r="AI74" s="12">
        <v>0</v>
      </c>
    </row>
    <row r="75" spans="1:35" x14ac:dyDescent="0.25">
      <c r="A75" s="4" t="s">
        <v>65</v>
      </c>
      <c r="B75" s="92">
        <v>0</v>
      </c>
      <c r="C75" s="87">
        <v>0</v>
      </c>
      <c r="D75" s="87">
        <v>0</v>
      </c>
      <c r="E75" s="87">
        <v>0</v>
      </c>
      <c r="F75" s="87">
        <v>0</v>
      </c>
      <c r="G75" s="93">
        <v>0</v>
      </c>
      <c r="H75" s="70" t="s">
        <v>389</v>
      </c>
      <c r="I75" s="17">
        <v>0</v>
      </c>
      <c r="J75" s="17">
        <v>0</v>
      </c>
      <c r="K75" s="17">
        <v>0</v>
      </c>
      <c r="L75" s="17">
        <v>0</v>
      </c>
      <c r="M75" s="17">
        <v>0</v>
      </c>
      <c r="N75" s="12">
        <v>0</v>
      </c>
      <c r="O75" s="70" t="s">
        <v>390</v>
      </c>
      <c r="P75" s="17">
        <v>0</v>
      </c>
      <c r="Q75" s="17">
        <v>0</v>
      </c>
      <c r="R75" s="17">
        <v>0</v>
      </c>
      <c r="S75" s="17">
        <v>0</v>
      </c>
      <c r="T75" s="17">
        <v>0</v>
      </c>
      <c r="U75" s="12">
        <v>0</v>
      </c>
      <c r="V75" s="70" t="s">
        <v>391</v>
      </c>
      <c r="W75" s="17">
        <v>0</v>
      </c>
      <c r="X75" s="17">
        <v>0</v>
      </c>
      <c r="Y75" s="17">
        <v>0</v>
      </c>
      <c r="Z75" s="17">
        <v>0</v>
      </c>
      <c r="AA75" s="17">
        <v>0</v>
      </c>
      <c r="AB75" s="12">
        <v>0</v>
      </c>
      <c r="AC75" s="70">
        <v>0</v>
      </c>
      <c r="AD75" s="17">
        <v>0</v>
      </c>
      <c r="AE75" s="17">
        <v>0</v>
      </c>
      <c r="AF75" s="17">
        <v>0</v>
      </c>
      <c r="AG75" s="17">
        <v>0</v>
      </c>
      <c r="AH75" s="17">
        <v>0</v>
      </c>
      <c r="AI75" s="12">
        <v>0</v>
      </c>
    </row>
    <row r="76" spans="1:35" x14ac:dyDescent="0.25">
      <c r="A76" s="4" t="s">
        <v>66</v>
      </c>
      <c r="B76" s="92">
        <v>0</v>
      </c>
      <c r="C76" s="87">
        <v>0</v>
      </c>
      <c r="D76" s="87">
        <v>0</v>
      </c>
      <c r="E76" s="87">
        <v>0</v>
      </c>
      <c r="F76" s="87">
        <v>0</v>
      </c>
      <c r="G76" s="93">
        <v>0</v>
      </c>
      <c r="H76" s="70">
        <v>0</v>
      </c>
      <c r="I76" s="17">
        <v>0</v>
      </c>
      <c r="J76" s="17">
        <v>0</v>
      </c>
      <c r="K76" s="17">
        <v>0</v>
      </c>
      <c r="L76" s="17">
        <v>0</v>
      </c>
      <c r="M76" s="17">
        <v>0</v>
      </c>
      <c r="N76" s="12">
        <v>0</v>
      </c>
      <c r="O76" s="70">
        <v>0</v>
      </c>
      <c r="P76" s="17">
        <v>0</v>
      </c>
      <c r="Q76" s="17">
        <v>0</v>
      </c>
      <c r="R76" s="17">
        <v>0</v>
      </c>
      <c r="S76" s="17">
        <v>0</v>
      </c>
      <c r="T76" s="17">
        <v>0</v>
      </c>
      <c r="U76" s="12">
        <v>0</v>
      </c>
      <c r="V76" s="70">
        <v>0</v>
      </c>
      <c r="W76" s="17">
        <v>0</v>
      </c>
      <c r="X76" s="17">
        <v>0</v>
      </c>
      <c r="Y76" s="17">
        <v>0</v>
      </c>
      <c r="Z76" s="17">
        <v>0</v>
      </c>
      <c r="AA76" s="17">
        <v>0</v>
      </c>
      <c r="AB76" s="12">
        <v>0</v>
      </c>
      <c r="AC76" s="70">
        <v>0</v>
      </c>
      <c r="AD76" s="17">
        <v>0</v>
      </c>
      <c r="AE76" s="17">
        <v>0</v>
      </c>
      <c r="AF76" s="17">
        <v>0</v>
      </c>
      <c r="AG76" s="17">
        <v>0</v>
      </c>
      <c r="AH76" s="17">
        <v>0</v>
      </c>
      <c r="AI76" s="12">
        <v>0</v>
      </c>
    </row>
    <row r="77" spans="1:35" x14ac:dyDescent="0.25">
      <c r="A77" s="4" t="s">
        <v>67</v>
      </c>
      <c r="B77" s="92">
        <v>0</v>
      </c>
      <c r="C77" s="87">
        <v>0</v>
      </c>
      <c r="D77" s="87">
        <v>0</v>
      </c>
      <c r="E77" s="87">
        <v>0</v>
      </c>
      <c r="F77" s="87">
        <v>0</v>
      </c>
      <c r="G77" s="93">
        <v>0</v>
      </c>
      <c r="H77" s="70" t="s">
        <v>392</v>
      </c>
      <c r="I77" s="17">
        <v>0</v>
      </c>
      <c r="J77" s="17">
        <v>0</v>
      </c>
      <c r="K77" s="17">
        <v>0</v>
      </c>
      <c r="L77" s="17">
        <v>0</v>
      </c>
      <c r="M77" s="17">
        <v>0</v>
      </c>
      <c r="N77" s="12">
        <v>0</v>
      </c>
      <c r="O77" s="70" t="s">
        <v>393</v>
      </c>
      <c r="P77" s="17">
        <v>0</v>
      </c>
      <c r="Q77" s="17">
        <v>0</v>
      </c>
      <c r="R77" s="17">
        <v>0</v>
      </c>
      <c r="S77" s="17">
        <v>0</v>
      </c>
      <c r="T77" s="17">
        <v>0</v>
      </c>
      <c r="U77" s="12">
        <v>0</v>
      </c>
      <c r="V77" s="70">
        <v>0</v>
      </c>
      <c r="W77" s="17">
        <v>0</v>
      </c>
      <c r="X77" s="17">
        <v>0</v>
      </c>
      <c r="Y77" s="17">
        <v>0</v>
      </c>
      <c r="Z77" s="17">
        <v>0</v>
      </c>
      <c r="AA77" s="17">
        <v>0</v>
      </c>
      <c r="AB77" s="12">
        <v>0</v>
      </c>
      <c r="AC77" s="70">
        <v>0</v>
      </c>
      <c r="AD77" s="17">
        <v>0</v>
      </c>
      <c r="AE77" s="17">
        <v>0</v>
      </c>
      <c r="AF77" s="17">
        <v>0</v>
      </c>
      <c r="AG77" s="17">
        <v>0</v>
      </c>
      <c r="AH77" s="17">
        <v>0</v>
      </c>
      <c r="AI77" s="12">
        <v>0</v>
      </c>
    </row>
    <row r="78" spans="1:35" x14ac:dyDescent="0.25">
      <c r="A78" s="4" t="s">
        <v>68</v>
      </c>
      <c r="B78" s="92">
        <v>0</v>
      </c>
      <c r="C78" s="87">
        <v>0</v>
      </c>
      <c r="D78" s="87">
        <v>0</v>
      </c>
      <c r="E78" s="87">
        <v>0</v>
      </c>
      <c r="F78" s="87">
        <v>0</v>
      </c>
      <c r="G78" s="93">
        <v>0</v>
      </c>
      <c r="H78" s="70">
        <v>0</v>
      </c>
      <c r="I78" s="17">
        <v>0</v>
      </c>
      <c r="J78" s="17">
        <v>0</v>
      </c>
      <c r="K78" s="17">
        <v>0</v>
      </c>
      <c r="L78" s="17">
        <v>0</v>
      </c>
      <c r="M78" s="17">
        <v>0</v>
      </c>
      <c r="N78" s="12">
        <v>0</v>
      </c>
      <c r="O78" s="70">
        <v>0</v>
      </c>
      <c r="P78" s="17">
        <v>0</v>
      </c>
      <c r="Q78" s="17">
        <v>0</v>
      </c>
      <c r="R78" s="17">
        <v>0</v>
      </c>
      <c r="S78" s="17">
        <v>0</v>
      </c>
      <c r="T78" s="17">
        <v>0</v>
      </c>
      <c r="U78" s="12">
        <v>0</v>
      </c>
      <c r="V78" s="70">
        <v>0</v>
      </c>
      <c r="W78" s="17">
        <v>0</v>
      </c>
      <c r="X78" s="17">
        <v>0</v>
      </c>
      <c r="Y78" s="17">
        <v>0</v>
      </c>
      <c r="Z78" s="17">
        <v>0</v>
      </c>
      <c r="AA78" s="17">
        <v>0</v>
      </c>
      <c r="AB78" s="12">
        <v>0</v>
      </c>
      <c r="AC78" s="70">
        <v>0</v>
      </c>
      <c r="AD78" s="17">
        <v>0</v>
      </c>
      <c r="AE78" s="17">
        <v>0</v>
      </c>
      <c r="AF78" s="17">
        <v>0</v>
      </c>
      <c r="AG78" s="17">
        <v>0</v>
      </c>
      <c r="AH78" s="17">
        <v>0</v>
      </c>
      <c r="AI78" s="12">
        <v>0</v>
      </c>
    </row>
    <row r="79" spans="1:35" x14ac:dyDescent="0.25">
      <c r="A79" s="4" t="s">
        <v>69</v>
      </c>
      <c r="B79" s="92">
        <v>0</v>
      </c>
      <c r="C79" s="87">
        <v>0</v>
      </c>
      <c r="D79" s="87">
        <v>0</v>
      </c>
      <c r="E79" s="87">
        <v>0</v>
      </c>
      <c r="F79" s="87">
        <v>0</v>
      </c>
      <c r="G79" s="93">
        <v>0</v>
      </c>
      <c r="H79" s="70">
        <v>0</v>
      </c>
      <c r="I79" s="17">
        <v>0</v>
      </c>
      <c r="J79" s="17">
        <v>0</v>
      </c>
      <c r="K79" s="17">
        <v>0</v>
      </c>
      <c r="L79" s="17">
        <v>0</v>
      </c>
      <c r="M79" s="17">
        <v>0</v>
      </c>
      <c r="N79" s="12">
        <v>0</v>
      </c>
      <c r="O79" s="70">
        <v>0</v>
      </c>
      <c r="P79" s="17">
        <v>0</v>
      </c>
      <c r="Q79" s="17">
        <v>0</v>
      </c>
      <c r="R79" s="17">
        <v>0</v>
      </c>
      <c r="S79" s="17">
        <v>0</v>
      </c>
      <c r="T79" s="17">
        <v>0</v>
      </c>
      <c r="U79" s="12">
        <v>0</v>
      </c>
      <c r="V79" s="70">
        <v>0</v>
      </c>
      <c r="W79" s="17">
        <v>0</v>
      </c>
      <c r="X79" s="17">
        <v>0</v>
      </c>
      <c r="Y79" s="17">
        <v>0</v>
      </c>
      <c r="Z79" s="17">
        <v>0</v>
      </c>
      <c r="AA79" s="17">
        <v>0</v>
      </c>
      <c r="AB79" s="12">
        <v>0</v>
      </c>
      <c r="AC79" s="70">
        <v>0</v>
      </c>
      <c r="AD79" s="17">
        <v>0</v>
      </c>
      <c r="AE79" s="17">
        <v>0</v>
      </c>
      <c r="AF79" s="17">
        <v>0</v>
      </c>
      <c r="AG79" s="17">
        <v>0</v>
      </c>
      <c r="AH79" s="17">
        <v>0</v>
      </c>
      <c r="AI79" s="12">
        <v>0</v>
      </c>
    </row>
    <row r="80" spans="1:35" x14ac:dyDescent="0.25">
      <c r="A80" s="4" t="s">
        <v>70</v>
      </c>
      <c r="B80" s="92">
        <v>0</v>
      </c>
      <c r="C80" s="87">
        <v>0</v>
      </c>
      <c r="D80" s="87">
        <v>0</v>
      </c>
      <c r="E80" s="87">
        <v>0</v>
      </c>
      <c r="F80" s="87">
        <v>0</v>
      </c>
      <c r="G80" s="93">
        <v>0</v>
      </c>
      <c r="H80" s="70">
        <v>0</v>
      </c>
      <c r="I80" s="17">
        <v>0</v>
      </c>
      <c r="J80" s="17">
        <v>0</v>
      </c>
      <c r="K80" s="17">
        <v>0</v>
      </c>
      <c r="L80" s="17">
        <v>0</v>
      </c>
      <c r="M80" s="17">
        <v>0</v>
      </c>
      <c r="N80" s="12">
        <v>0</v>
      </c>
      <c r="O80" s="70">
        <v>0</v>
      </c>
      <c r="P80" s="17">
        <v>0</v>
      </c>
      <c r="Q80" s="17">
        <v>0</v>
      </c>
      <c r="R80" s="17">
        <v>0</v>
      </c>
      <c r="S80" s="17">
        <v>0</v>
      </c>
      <c r="T80" s="17">
        <v>0</v>
      </c>
      <c r="U80" s="12">
        <v>0</v>
      </c>
      <c r="V80" s="70">
        <v>0</v>
      </c>
      <c r="W80" s="17">
        <v>0</v>
      </c>
      <c r="X80" s="17">
        <v>0</v>
      </c>
      <c r="Y80" s="17">
        <v>0</v>
      </c>
      <c r="Z80" s="17">
        <v>0</v>
      </c>
      <c r="AA80" s="17">
        <v>0</v>
      </c>
      <c r="AB80" s="12">
        <v>0</v>
      </c>
      <c r="AC80" s="70">
        <v>0</v>
      </c>
      <c r="AD80" s="17">
        <v>0</v>
      </c>
      <c r="AE80" s="17">
        <v>0</v>
      </c>
      <c r="AF80" s="17">
        <v>0</v>
      </c>
      <c r="AG80" s="17">
        <v>0</v>
      </c>
      <c r="AH80" s="17">
        <v>0</v>
      </c>
      <c r="AI80" s="12">
        <v>0</v>
      </c>
    </row>
    <row r="81" spans="1:35" x14ac:dyDescent="0.25">
      <c r="A81" s="4" t="s">
        <v>71</v>
      </c>
      <c r="B81" s="92">
        <v>0</v>
      </c>
      <c r="C81" s="87">
        <v>0</v>
      </c>
      <c r="D81" s="87">
        <v>0</v>
      </c>
      <c r="E81" s="87">
        <v>0</v>
      </c>
      <c r="F81" s="87">
        <v>0</v>
      </c>
      <c r="G81" s="93">
        <v>0</v>
      </c>
      <c r="H81" s="70">
        <v>0</v>
      </c>
      <c r="I81" s="17">
        <v>0</v>
      </c>
      <c r="J81" s="17">
        <v>0</v>
      </c>
      <c r="K81" s="17">
        <v>0</v>
      </c>
      <c r="L81" s="17">
        <v>0</v>
      </c>
      <c r="M81" s="17">
        <v>0</v>
      </c>
      <c r="N81" s="12">
        <v>0</v>
      </c>
      <c r="O81" s="70">
        <v>0</v>
      </c>
      <c r="P81" s="17">
        <v>0</v>
      </c>
      <c r="Q81" s="17">
        <v>0</v>
      </c>
      <c r="R81" s="17">
        <v>0</v>
      </c>
      <c r="S81" s="17">
        <v>0</v>
      </c>
      <c r="T81" s="17">
        <v>0</v>
      </c>
      <c r="U81" s="12">
        <v>0</v>
      </c>
      <c r="V81" s="70">
        <v>0</v>
      </c>
      <c r="W81" s="17">
        <v>0</v>
      </c>
      <c r="X81" s="17">
        <v>0</v>
      </c>
      <c r="Y81" s="17">
        <v>0</v>
      </c>
      <c r="Z81" s="17">
        <v>0</v>
      </c>
      <c r="AA81" s="17">
        <v>0</v>
      </c>
      <c r="AB81" s="12">
        <v>0</v>
      </c>
      <c r="AC81" s="70">
        <v>0</v>
      </c>
      <c r="AD81" s="17">
        <v>0</v>
      </c>
      <c r="AE81" s="17">
        <v>0</v>
      </c>
      <c r="AF81" s="17">
        <v>0</v>
      </c>
      <c r="AG81" s="17">
        <v>0</v>
      </c>
      <c r="AH81" s="17">
        <v>0</v>
      </c>
      <c r="AI81" s="12">
        <v>0</v>
      </c>
    </row>
    <row r="82" spans="1:35" x14ac:dyDescent="0.25">
      <c r="A82" s="4" t="s">
        <v>72</v>
      </c>
      <c r="B82" s="92">
        <v>0</v>
      </c>
      <c r="C82" s="87">
        <v>0</v>
      </c>
      <c r="D82" s="87">
        <v>0</v>
      </c>
      <c r="E82" s="87">
        <v>0</v>
      </c>
      <c r="F82" s="87">
        <v>0</v>
      </c>
      <c r="G82" s="93">
        <v>0</v>
      </c>
      <c r="H82" s="70">
        <v>0</v>
      </c>
      <c r="I82" s="17">
        <v>0</v>
      </c>
      <c r="J82" s="17">
        <v>0</v>
      </c>
      <c r="K82" s="17">
        <v>0</v>
      </c>
      <c r="L82" s="17">
        <v>0</v>
      </c>
      <c r="M82" s="17">
        <v>0</v>
      </c>
      <c r="N82" s="12">
        <v>0</v>
      </c>
      <c r="O82" s="70">
        <v>0</v>
      </c>
      <c r="P82" s="17">
        <v>0</v>
      </c>
      <c r="Q82" s="17">
        <v>0</v>
      </c>
      <c r="R82" s="17">
        <v>0</v>
      </c>
      <c r="S82" s="17">
        <v>0</v>
      </c>
      <c r="T82" s="17">
        <v>0</v>
      </c>
      <c r="U82" s="12">
        <v>0</v>
      </c>
      <c r="V82" s="70">
        <v>0</v>
      </c>
      <c r="W82" s="17">
        <v>0</v>
      </c>
      <c r="X82" s="17">
        <v>0</v>
      </c>
      <c r="Y82" s="17">
        <v>0</v>
      </c>
      <c r="Z82" s="17">
        <v>0</v>
      </c>
      <c r="AA82" s="17">
        <v>0</v>
      </c>
      <c r="AB82" s="12">
        <v>0</v>
      </c>
      <c r="AC82" s="70">
        <v>0</v>
      </c>
      <c r="AD82" s="17">
        <v>0</v>
      </c>
      <c r="AE82" s="17">
        <v>0</v>
      </c>
      <c r="AF82" s="17">
        <v>0</v>
      </c>
      <c r="AG82" s="17">
        <v>0</v>
      </c>
      <c r="AH82" s="17">
        <v>0</v>
      </c>
      <c r="AI82" s="12">
        <v>0</v>
      </c>
    </row>
    <row r="83" spans="1:35" x14ac:dyDescent="0.25">
      <c r="A83" s="4" t="s">
        <v>73</v>
      </c>
      <c r="B83" s="92">
        <v>0</v>
      </c>
      <c r="C83" s="87">
        <v>211877.51</v>
      </c>
      <c r="D83" s="87">
        <v>0</v>
      </c>
      <c r="E83" s="87">
        <v>0</v>
      </c>
      <c r="F83" s="87">
        <v>-7720.34</v>
      </c>
      <c r="G83" s="93">
        <v>204157.17</v>
      </c>
      <c r="H83" s="70" t="s">
        <v>395</v>
      </c>
      <c r="I83" s="17">
        <v>0</v>
      </c>
      <c r="J83" s="17">
        <v>211877.51</v>
      </c>
      <c r="K83" s="17">
        <v>0</v>
      </c>
      <c r="L83" s="17">
        <v>0</v>
      </c>
      <c r="M83" s="17">
        <v>-7720.34</v>
      </c>
      <c r="N83" s="12">
        <v>204157.17</v>
      </c>
      <c r="O83" s="70">
        <v>0</v>
      </c>
      <c r="P83" s="17">
        <v>0</v>
      </c>
      <c r="Q83" s="17">
        <v>0</v>
      </c>
      <c r="R83" s="17">
        <v>0</v>
      </c>
      <c r="S83" s="17">
        <v>0</v>
      </c>
      <c r="T83" s="17">
        <v>0</v>
      </c>
      <c r="U83" s="12">
        <v>0</v>
      </c>
      <c r="V83" s="70">
        <v>0</v>
      </c>
      <c r="W83" s="17">
        <v>0</v>
      </c>
      <c r="X83" s="17">
        <v>0</v>
      </c>
      <c r="Y83" s="17">
        <v>0</v>
      </c>
      <c r="Z83" s="17">
        <v>0</v>
      </c>
      <c r="AA83" s="17">
        <v>0</v>
      </c>
      <c r="AB83" s="12">
        <v>0</v>
      </c>
      <c r="AC83" s="70">
        <v>0</v>
      </c>
      <c r="AD83" s="17">
        <v>0</v>
      </c>
      <c r="AE83" s="17">
        <v>0</v>
      </c>
      <c r="AF83" s="17">
        <v>0</v>
      </c>
      <c r="AG83" s="17">
        <v>0</v>
      </c>
      <c r="AH83" s="17">
        <v>0</v>
      </c>
      <c r="AI83" s="12">
        <v>0</v>
      </c>
    </row>
    <row r="84" spans="1:35" x14ac:dyDescent="0.25">
      <c r="A84" s="4" t="s">
        <v>74</v>
      </c>
      <c r="B84" s="92">
        <v>0</v>
      </c>
      <c r="C84" s="87">
        <v>0</v>
      </c>
      <c r="D84" s="87">
        <v>0</v>
      </c>
      <c r="E84" s="87">
        <v>0</v>
      </c>
      <c r="F84" s="87">
        <v>0</v>
      </c>
      <c r="G84" s="93">
        <v>0</v>
      </c>
      <c r="H84" s="70">
        <v>0</v>
      </c>
      <c r="I84" s="17">
        <v>0</v>
      </c>
      <c r="J84" s="17">
        <v>0</v>
      </c>
      <c r="K84" s="17">
        <v>0</v>
      </c>
      <c r="L84" s="17">
        <v>0</v>
      </c>
      <c r="M84" s="17">
        <v>0</v>
      </c>
      <c r="N84" s="12">
        <v>0</v>
      </c>
      <c r="O84" s="70">
        <v>0</v>
      </c>
      <c r="P84" s="17">
        <v>0</v>
      </c>
      <c r="Q84" s="17">
        <v>0</v>
      </c>
      <c r="R84" s="17">
        <v>0</v>
      </c>
      <c r="S84" s="17">
        <v>0</v>
      </c>
      <c r="T84" s="17">
        <v>0</v>
      </c>
      <c r="U84" s="12">
        <v>0</v>
      </c>
      <c r="V84" s="70">
        <v>0</v>
      </c>
      <c r="W84" s="17">
        <v>0</v>
      </c>
      <c r="X84" s="17">
        <v>0</v>
      </c>
      <c r="Y84" s="17">
        <v>0</v>
      </c>
      <c r="Z84" s="17">
        <v>0</v>
      </c>
      <c r="AA84" s="17">
        <v>0</v>
      </c>
      <c r="AB84" s="12">
        <v>0</v>
      </c>
      <c r="AC84" s="70">
        <v>0</v>
      </c>
      <c r="AD84" s="17">
        <v>0</v>
      </c>
      <c r="AE84" s="17">
        <v>0</v>
      </c>
      <c r="AF84" s="17">
        <v>0</v>
      </c>
      <c r="AG84" s="17">
        <v>0</v>
      </c>
      <c r="AH84" s="17">
        <v>0</v>
      </c>
      <c r="AI84" s="12">
        <v>0</v>
      </c>
    </row>
    <row r="85" spans="1:35" x14ac:dyDescent="0.25">
      <c r="A85" s="4" t="s">
        <v>75</v>
      </c>
      <c r="B85" s="92">
        <v>0</v>
      </c>
      <c r="C85" s="87">
        <v>995779.76</v>
      </c>
      <c r="D85" s="87">
        <v>0</v>
      </c>
      <c r="E85" s="87">
        <v>2443258.25</v>
      </c>
      <c r="F85" s="87">
        <v>0</v>
      </c>
      <c r="G85" s="93">
        <v>3439038.01</v>
      </c>
      <c r="H85" s="70" t="s">
        <v>396</v>
      </c>
      <c r="I85" s="17">
        <v>0</v>
      </c>
      <c r="J85" s="17">
        <v>0</v>
      </c>
      <c r="K85" s="17">
        <v>0</v>
      </c>
      <c r="L85" s="17">
        <v>2443258.25</v>
      </c>
      <c r="M85" s="17">
        <v>0</v>
      </c>
      <c r="N85" s="12">
        <v>2443258.25</v>
      </c>
      <c r="O85" s="70" t="s">
        <v>397</v>
      </c>
      <c r="P85" s="17">
        <v>0</v>
      </c>
      <c r="Q85" s="17">
        <v>0</v>
      </c>
      <c r="R85" s="17">
        <v>0</v>
      </c>
      <c r="S85" s="17">
        <v>0</v>
      </c>
      <c r="T85" s="17">
        <v>0</v>
      </c>
      <c r="U85" s="12">
        <v>0</v>
      </c>
      <c r="V85" s="70" t="s">
        <v>398</v>
      </c>
      <c r="W85" s="17">
        <v>0</v>
      </c>
      <c r="X85" s="17">
        <v>995779.76</v>
      </c>
      <c r="Y85" s="17">
        <v>0</v>
      </c>
      <c r="Z85" s="17">
        <v>0</v>
      </c>
      <c r="AA85" s="17">
        <v>0</v>
      </c>
      <c r="AB85" s="12">
        <v>995779.76</v>
      </c>
      <c r="AC85" s="70" t="s">
        <v>399</v>
      </c>
      <c r="AD85" s="17">
        <v>0</v>
      </c>
      <c r="AE85" s="17">
        <v>0</v>
      </c>
      <c r="AF85" s="17">
        <v>0</v>
      </c>
      <c r="AG85" s="17">
        <v>0</v>
      </c>
      <c r="AH85" s="17">
        <v>0</v>
      </c>
      <c r="AI85" s="12">
        <v>0</v>
      </c>
    </row>
    <row r="86" spans="1:35" x14ac:dyDescent="0.25">
      <c r="A86" s="4" t="s">
        <v>76</v>
      </c>
      <c r="B86" s="92">
        <v>3650000</v>
      </c>
      <c r="C86" s="87">
        <v>4118000</v>
      </c>
      <c r="D86" s="87">
        <v>2219000</v>
      </c>
      <c r="E86" s="87">
        <v>0</v>
      </c>
      <c r="F86" s="87">
        <v>0</v>
      </c>
      <c r="G86" s="93">
        <v>9987000</v>
      </c>
      <c r="H86" s="70" t="s">
        <v>142</v>
      </c>
      <c r="I86" s="17">
        <v>0</v>
      </c>
      <c r="J86" s="17">
        <v>0</v>
      </c>
      <c r="K86" s="17">
        <v>0</v>
      </c>
      <c r="L86" s="17">
        <v>0</v>
      </c>
      <c r="M86" s="17">
        <v>0</v>
      </c>
      <c r="N86" s="12">
        <v>0</v>
      </c>
      <c r="O86" s="70" t="s">
        <v>400</v>
      </c>
      <c r="P86" s="17">
        <v>3650000</v>
      </c>
      <c r="Q86" s="17">
        <v>4118000</v>
      </c>
      <c r="R86" s="17">
        <v>2219000</v>
      </c>
      <c r="S86" s="17">
        <v>0</v>
      </c>
      <c r="T86" s="17">
        <v>0</v>
      </c>
      <c r="U86" s="12">
        <v>9987000</v>
      </c>
      <c r="V86" s="70">
        <v>0</v>
      </c>
      <c r="W86" s="17">
        <v>0</v>
      </c>
      <c r="X86" s="17">
        <v>0</v>
      </c>
      <c r="Y86" s="17">
        <v>0</v>
      </c>
      <c r="Z86" s="17">
        <v>0</v>
      </c>
      <c r="AA86" s="17">
        <v>0</v>
      </c>
      <c r="AB86" s="12">
        <v>0</v>
      </c>
      <c r="AC86" s="70">
        <v>0</v>
      </c>
      <c r="AD86" s="17">
        <v>0</v>
      </c>
      <c r="AE86" s="17">
        <v>0</v>
      </c>
      <c r="AF86" s="17">
        <v>0</v>
      </c>
      <c r="AG86" s="17">
        <v>0</v>
      </c>
      <c r="AH86" s="17">
        <v>0</v>
      </c>
      <c r="AI86" s="12">
        <v>0</v>
      </c>
    </row>
    <row r="87" spans="1:35" x14ac:dyDescent="0.25">
      <c r="A87" s="4" t="s">
        <v>77</v>
      </c>
      <c r="B87" s="92">
        <v>0</v>
      </c>
      <c r="C87" s="87">
        <v>0</v>
      </c>
      <c r="D87" s="87">
        <v>0</v>
      </c>
      <c r="E87" s="87">
        <v>0</v>
      </c>
      <c r="F87" s="87">
        <v>0</v>
      </c>
      <c r="G87" s="93">
        <v>0</v>
      </c>
      <c r="H87" s="70">
        <v>0</v>
      </c>
      <c r="I87" s="17">
        <v>0</v>
      </c>
      <c r="J87" s="17">
        <v>0</v>
      </c>
      <c r="K87" s="17">
        <v>0</v>
      </c>
      <c r="L87" s="17">
        <v>0</v>
      </c>
      <c r="M87" s="17">
        <v>0</v>
      </c>
      <c r="N87" s="12">
        <v>0</v>
      </c>
      <c r="O87" s="70">
        <v>0</v>
      </c>
      <c r="P87" s="17">
        <v>0</v>
      </c>
      <c r="Q87" s="17">
        <v>0</v>
      </c>
      <c r="R87" s="17">
        <v>0</v>
      </c>
      <c r="S87" s="17">
        <v>0</v>
      </c>
      <c r="T87" s="17">
        <v>0</v>
      </c>
      <c r="U87" s="12">
        <v>0</v>
      </c>
      <c r="V87" s="70">
        <v>0</v>
      </c>
      <c r="W87" s="17">
        <v>0</v>
      </c>
      <c r="X87" s="17">
        <v>0</v>
      </c>
      <c r="Y87" s="17">
        <v>0</v>
      </c>
      <c r="Z87" s="17">
        <v>0</v>
      </c>
      <c r="AA87" s="17">
        <v>0</v>
      </c>
      <c r="AB87" s="12">
        <v>0</v>
      </c>
      <c r="AC87" s="70">
        <v>0</v>
      </c>
      <c r="AD87" s="17">
        <v>0</v>
      </c>
      <c r="AE87" s="17">
        <v>0</v>
      </c>
      <c r="AF87" s="17">
        <v>0</v>
      </c>
      <c r="AG87" s="17">
        <v>0</v>
      </c>
      <c r="AH87" s="17">
        <v>0</v>
      </c>
      <c r="AI87" s="12">
        <v>0</v>
      </c>
    </row>
    <row r="88" spans="1:35" x14ac:dyDescent="0.25">
      <c r="A88" s="4" t="s">
        <v>78</v>
      </c>
      <c r="B88" s="92">
        <v>0</v>
      </c>
      <c r="C88" s="87">
        <v>0</v>
      </c>
      <c r="D88" s="87">
        <v>0</v>
      </c>
      <c r="E88" s="87">
        <v>0</v>
      </c>
      <c r="F88" s="87">
        <v>0</v>
      </c>
      <c r="G88" s="93">
        <v>0</v>
      </c>
      <c r="H88" s="70">
        <v>0</v>
      </c>
      <c r="I88" s="17">
        <v>0</v>
      </c>
      <c r="J88" s="17">
        <v>0</v>
      </c>
      <c r="K88" s="17">
        <v>0</v>
      </c>
      <c r="L88" s="17">
        <v>0</v>
      </c>
      <c r="M88" s="17">
        <v>0</v>
      </c>
      <c r="N88" s="12">
        <v>0</v>
      </c>
      <c r="O88" s="70">
        <v>0</v>
      </c>
      <c r="P88" s="17">
        <v>0</v>
      </c>
      <c r="Q88" s="17">
        <v>0</v>
      </c>
      <c r="R88" s="17">
        <v>0</v>
      </c>
      <c r="S88" s="17">
        <v>0</v>
      </c>
      <c r="T88" s="17">
        <v>0</v>
      </c>
      <c r="U88" s="12">
        <v>0</v>
      </c>
      <c r="V88" s="70">
        <v>0</v>
      </c>
      <c r="W88" s="17">
        <v>0</v>
      </c>
      <c r="X88" s="17">
        <v>0</v>
      </c>
      <c r="Y88" s="17">
        <v>0</v>
      </c>
      <c r="Z88" s="17">
        <v>0</v>
      </c>
      <c r="AA88" s="17">
        <v>0</v>
      </c>
      <c r="AB88" s="12">
        <v>0</v>
      </c>
      <c r="AC88" s="70">
        <v>0</v>
      </c>
      <c r="AD88" s="17">
        <v>0</v>
      </c>
      <c r="AE88" s="17">
        <v>0</v>
      </c>
      <c r="AF88" s="17">
        <v>0</v>
      </c>
      <c r="AG88" s="17">
        <v>0</v>
      </c>
      <c r="AH88" s="17">
        <v>0</v>
      </c>
      <c r="AI88" s="12">
        <v>0</v>
      </c>
    </row>
    <row r="89" spans="1:35" x14ac:dyDescent="0.25">
      <c r="A89" s="5"/>
      <c r="B89" s="94"/>
      <c r="C89" s="88"/>
      <c r="D89" s="88"/>
      <c r="E89" s="88"/>
      <c r="F89" s="88"/>
      <c r="G89" s="95"/>
      <c r="H89" s="71"/>
      <c r="I89" s="19"/>
      <c r="J89" s="19"/>
      <c r="K89" s="19"/>
      <c r="L89" s="19"/>
      <c r="M89" s="19"/>
      <c r="N89" s="13"/>
      <c r="O89" s="71"/>
      <c r="P89" s="19"/>
      <c r="Q89" s="19"/>
      <c r="R89" s="19"/>
      <c r="S89" s="19"/>
      <c r="T89" s="19"/>
      <c r="U89" s="13"/>
      <c r="V89" s="71"/>
      <c r="W89" s="19"/>
      <c r="X89" s="19"/>
      <c r="Y89" s="19"/>
      <c r="Z89" s="19"/>
      <c r="AA89" s="19"/>
      <c r="AB89" s="13"/>
      <c r="AC89" s="71"/>
      <c r="AD89" s="19"/>
      <c r="AE89" s="19"/>
      <c r="AF89" s="19"/>
      <c r="AG89" s="19"/>
      <c r="AH89" s="19"/>
      <c r="AI89" s="13"/>
    </row>
    <row r="90" spans="1:35" x14ac:dyDescent="0.25">
      <c r="A90" s="30"/>
      <c r="B90" s="31">
        <f>SUM(B9:B89)</f>
        <v>14144971.568646476</v>
      </c>
      <c r="C90" s="32">
        <f t="shared" ref="C90:G90" si="0">SUM(C9:C89)</f>
        <v>12736259.092861695</v>
      </c>
      <c r="D90" s="32">
        <f t="shared" si="0"/>
        <v>9573530.7855034489</v>
      </c>
      <c r="E90" s="32">
        <f t="shared" si="0"/>
        <v>3078661.25</v>
      </c>
      <c r="F90" s="32">
        <f t="shared" si="0"/>
        <v>1706164.7899999998</v>
      </c>
      <c r="G90" s="33">
        <f t="shared" si="0"/>
        <v>41239587.487011619</v>
      </c>
      <c r="H90" s="31">
        <f>COUNTIF(H9:H89,"*")</f>
        <v>35</v>
      </c>
      <c r="I90" s="32">
        <f t="shared" ref="I90" si="1">SUM(I9:I89)</f>
        <v>8530174.0686464775</v>
      </c>
      <c r="J90" s="32">
        <f t="shared" ref="J90:AI90" si="2">SUM(J9:J89)</f>
        <v>10829551.860361695</v>
      </c>
      <c r="K90" s="32">
        <f t="shared" si="2"/>
        <v>6333007.7855034489</v>
      </c>
      <c r="L90" s="32">
        <f t="shared" si="2"/>
        <v>2443258.25</v>
      </c>
      <c r="M90" s="32">
        <f t="shared" si="2"/>
        <v>185979.94</v>
      </c>
      <c r="N90" s="33">
        <f t="shared" si="2"/>
        <v>28321971.904511619</v>
      </c>
      <c r="O90" s="31">
        <f>COUNTIF(O9:O89,"*")</f>
        <v>22</v>
      </c>
      <c r="P90" s="32">
        <f t="shared" ref="P90" si="3">SUM(P9:P89)</f>
        <v>4816163.5</v>
      </c>
      <c r="Q90" s="32">
        <f t="shared" si="2"/>
        <v>4235157.4725000001</v>
      </c>
      <c r="R90" s="32">
        <f t="shared" si="2"/>
        <v>3240523</v>
      </c>
      <c r="S90" s="32">
        <f t="shared" si="2"/>
        <v>0</v>
      </c>
      <c r="T90" s="32">
        <f t="shared" si="2"/>
        <v>1505954.85</v>
      </c>
      <c r="U90" s="33">
        <f t="shared" si="2"/>
        <v>13797798.8225</v>
      </c>
      <c r="V90" s="31">
        <f>COUNTIF(V9:V89,"*")</f>
        <v>13</v>
      </c>
      <c r="W90" s="32">
        <f t="shared" ref="W90" si="4">SUM(W9:W89)</f>
        <v>798634</v>
      </c>
      <c r="X90" s="32">
        <f t="shared" si="2"/>
        <v>-2328450.2400000002</v>
      </c>
      <c r="Y90" s="32">
        <f t="shared" si="2"/>
        <v>0</v>
      </c>
      <c r="Z90" s="32">
        <f t="shared" si="2"/>
        <v>635403</v>
      </c>
      <c r="AA90" s="32">
        <f t="shared" si="2"/>
        <v>14230</v>
      </c>
      <c r="AB90" s="33">
        <f t="shared" si="2"/>
        <v>-880183.24</v>
      </c>
      <c r="AC90" s="31">
        <f>COUNTIF(AC9:AC89,"*")</f>
        <v>5</v>
      </c>
      <c r="AD90" s="32">
        <f t="shared" ref="AD90" si="5">SUM(AD9:AD89)</f>
        <v>0</v>
      </c>
      <c r="AE90" s="32">
        <f t="shared" si="2"/>
        <v>0</v>
      </c>
      <c r="AF90" s="32">
        <f t="shared" si="2"/>
        <v>0</v>
      </c>
      <c r="AG90" s="32">
        <f t="shared" si="2"/>
        <v>0</v>
      </c>
      <c r="AH90" s="32">
        <f t="shared" si="2"/>
        <v>0</v>
      </c>
      <c r="AI90" s="33">
        <f t="shared" si="2"/>
        <v>0</v>
      </c>
    </row>
    <row r="91" spans="1:35" x14ac:dyDescent="0.25">
      <c r="A91" s="29" t="str">
        <f>'Total Exp'!A91</f>
        <v>Source: Victoria Grants Commission - Questionnaire 2017-18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8" tint="0.39997558519241921"/>
  </sheetPr>
  <dimension ref="A1:M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640625" defaultRowHeight="13.8" x14ac:dyDescent="0.25"/>
  <cols>
    <col min="1" max="1" width="24.6640625" style="6" customWidth="1"/>
    <col min="2" max="6" width="12.6640625" style="9"/>
    <col min="7" max="7" width="13.88671875" style="9" customWidth="1"/>
    <col min="8" max="12" width="12.6640625" style="9"/>
    <col min="13" max="13" width="14.33203125" style="9" customWidth="1"/>
    <col min="14" max="16384" width="12.6640625" style="6"/>
  </cols>
  <sheetData>
    <row r="1" spans="1:13" x14ac:dyDescent="0.25">
      <c r="A1" s="1" t="s">
        <v>0</v>
      </c>
      <c r="B1" s="7"/>
      <c r="C1" s="7"/>
      <c r="D1" s="7"/>
      <c r="E1" s="7"/>
      <c r="F1" s="7"/>
      <c r="G1" s="7"/>
      <c r="H1" s="7"/>
      <c r="I1" s="7"/>
      <c r="J1" s="7"/>
      <c r="K1" s="7"/>
      <c r="L1" s="7"/>
      <c r="M1" s="7"/>
    </row>
    <row r="2" spans="1:13" ht="15.6" x14ac:dyDescent="0.3">
      <c r="A2" s="2" t="s">
        <v>85</v>
      </c>
      <c r="B2" s="8"/>
      <c r="C2" s="8"/>
      <c r="D2" s="8"/>
      <c r="E2" s="8"/>
      <c r="F2" s="8"/>
      <c r="G2" s="8"/>
      <c r="H2" s="8"/>
      <c r="I2" s="8"/>
      <c r="J2" s="8"/>
      <c r="K2" s="8"/>
      <c r="L2" s="8"/>
      <c r="M2" s="8"/>
    </row>
    <row r="3" spans="1:13" x14ac:dyDescent="0.25">
      <c r="A3" s="28" t="str">
        <f>'Total Exp'!A3</f>
        <v>2017-18</v>
      </c>
    </row>
    <row r="4" spans="1:13" ht="15.6" x14ac:dyDescent="0.3">
      <c r="A4" s="82" t="s">
        <v>262</v>
      </c>
      <c r="B4" s="85" t="s">
        <v>281</v>
      </c>
      <c r="C4" s="83"/>
      <c r="D4" s="83"/>
      <c r="E4" s="83"/>
      <c r="F4" s="83"/>
      <c r="G4" s="83"/>
      <c r="H4" s="83"/>
      <c r="I4" s="83"/>
      <c r="J4" s="83"/>
      <c r="K4" s="83"/>
      <c r="L4" s="83"/>
      <c r="M4" s="84" t="s">
        <v>287</v>
      </c>
    </row>
    <row r="5" spans="1:13" s="60" customFormat="1" ht="13.2" x14ac:dyDescent="0.25">
      <c r="A5" s="49"/>
      <c r="B5" s="64" t="s">
        <v>252</v>
      </c>
      <c r="C5" s="65"/>
      <c r="D5" s="65"/>
      <c r="E5" s="65"/>
      <c r="F5" s="65"/>
      <c r="G5" s="66"/>
      <c r="H5" s="61" t="s">
        <v>253</v>
      </c>
      <c r="I5" s="62"/>
      <c r="J5" s="62"/>
      <c r="K5" s="62"/>
      <c r="L5" s="62"/>
      <c r="M5" s="63"/>
    </row>
    <row r="6" spans="1:13" s="60" customFormat="1" ht="13.2" x14ac:dyDescent="0.25">
      <c r="A6" s="49"/>
      <c r="B6" s="50" t="s">
        <v>251</v>
      </c>
      <c r="C6" s="51"/>
      <c r="D6" s="51"/>
      <c r="E6" s="51"/>
      <c r="F6" s="51"/>
      <c r="G6" s="52"/>
      <c r="H6" s="50" t="s">
        <v>254</v>
      </c>
      <c r="I6" s="51"/>
      <c r="J6" s="51"/>
      <c r="K6" s="51"/>
      <c r="L6" s="51"/>
      <c r="M6" s="52"/>
    </row>
    <row r="7" spans="1:13" s="59" customFormat="1" ht="20.399999999999999" x14ac:dyDescent="0.2">
      <c r="A7" s="57"/>
      <c r="B7" s="42" t="s">
        <v>87</v>
      </c>
      <c r="C7" s="43" t="s">
        <v>88</v>
      </c>
      <c r="D7" s="43" t="s">
        <v>89</v>
      </c>
      <c r="E7" s="43" t="s">
        <v>90</v>
      </c>
      <c r="F7" s="43" t="s">
        <v>91</v>
      </c>
      <c r="G7" s="58" t="s">
        <v>92</v>
      </c>
      <c r="H7" s="42" t="s">
        <v>87</v>
      </c>
      <c r="I7" s="43" t="s">
        <v>88</v>
      </c>
      <c r="J7" s="43" t="s">
        <v>89</v>
      </c>
      <c r="K7" s="43" t="s">
        <v>90</v>
      </c>
      <c r="L7" s="43" t="s">
        <v>91</v>
      </c>
      <c r="M7" s="58" t="s">
        <v>92</v>
      </c>
    </row>
    <row r="8" spans="1:13" s="59" customFormat="1" ht="10.199999999999999" x14ac:dyDescent="0.2">
      <c r="A8" s="67"/>
      <c r="B8" s="46" t="s">
        <v>79</v>
      </c>
      <c r="C8" s="47" t="s">
        <v>80</v>
      </c>
      <c r="D8" s="47" t="s">
        <v>81</v>
      </c>
      <c r="E8" s="47" t="s">
        <v>82</v>
      </c>
      <c r="F8" s="47" t="s">
        <v>83</v>
      </c>
      <c r="G8" s="54" t="s">
        <v>84</v>
      </c>
      <c r="H8" s="46" t="s">
        <v>79</v>
      </c>
      <c r="I8" s="47" t="s">
        <v>80</v>
      </c>
      <c r="J8" s="47" t="s">
        <v>81</v>
      </c>
      <c r="K8" s="47" t="s">
        <v>82</v>
      </c>
      <c r="L8" s="47" t="s">
        <v>83</v>
      </c>
      <c r="M8" s="54" t="s">
        <v>84</v>
      </c>
    </row>
    <row r="9" spans="1:13" x14ac:dyDescent="0.25">
      <c r="A9" s="3"/>
      <c r="B9" s="89"/>
      <c r="C9" s="90"/>
      <c r="D9" s="90"/>
      <c r="E9" s="90"/>
      <c r="F9" s="90"/>
      <c r="G9" s="96"/>
      <c r="H9" s="89"/>
      <c r="I9" s="90"/>
      <c r="J9" s="90"/>
      <c r="K9" s="90"/>
      <c r="L9" s="90"/>
      <c r="M9" s="96"/>
    </row>
    <row r="10" spans="1:13" x14ac:dyDescent="0.25">
      <c r="A10" s="4" t="s">
        <v>1</v>
      </c>
      <c r="B10" s="92">
        <v>7484893</v>
      </c>
      <c r="C10" s="87">
        <v>10511000</v>
      </c>
      <c r="D10" s="87">
        <v>4621000</v>
      </c>
      <c r="E10" s="87">
        <v>0</v>
      </c>
      <c r="F10" s="87">
        <v>845598</v>
      </c>
      <c r="G10" s="97">
        <v>23462491</v>
      </c>
      <c r="H10" s="92">
        <v>7484893</v>
      </c>
      <c r="I10" s="87">
        <v>10511000</v>
      </c>
      <c r="J10" s="87">
        <v>4621000</v>
      </c>
      <c r="K10" s="87">
        <v>0</v>
      </c>
      <c r="L10" s="87">
        <v>845598</v>
      </c>
      <c r="M10" s="97">
        <v>23462491</v>
      </c>
    </row>
    <row r="11" spans="1:13" x14ac:dyDescent="0.25">
      <c r="A11" s="4" t="s">
        <v>2</v>
      </c>
      <c r="B11" s="92">
        <v>11146828.119999999</v>
      </c>
      <c r="C11" s="87">
        <v>10367524.850000001</v>
      </c>
      <c r="D11" s="87">
        <v>7336667.9999999991</v>
      </c>
      <c r="E11" s="87">
        <v>99006.44</v>
      </c>
      <c r="F11" s="87">
        <v>263465.59000000003</v>
      </c>
      <c r="G11" s="97">
        <v>29213493</v>
      </c>
      <c r="H11" s="92">
        <v>11146828.119999999</v>
      </c>
      <c r="I11" s="87">
        <v>10367524.850000001</v>
      </c>
      <c r="J11" s="87">
        <v>7336667.9999999991</v>
      </c>
      <c r="K11" s="87">
        <v>99006.44</v>
      </c>
      <c r="L11" s="87">
        <v>263465.59000000003</v>
      </c>
      <c r="M11" s="97">
        <v>29213493</v>
      </c>
    </row>
    <row r="12" spans="1:13" x14ac:dyDescent="0.25">
      <c r="A12" s="4" t="s">
        <v>3</v>
      </c>
      <c r="B12" s="92">
        <v>59731000</v>
      </c>
      <c r="C12" s="87">
        <v>61377351</v>
      </c>
      <c r="D12" s="87">
        <v>31806000</v>
      </c>
      <c r="E12" s="87">
        <v>2211012</v>
      </c>
      <c r="F12" s="87">
        <v>4679177</v>
      </c>
      <c r="G12" s="97">
        <v>159804540</v>
      </c>
      <c r="H12" s="92">
        <v>59731000</v>
      </c>
      <c r="I12" s="87">
        <v>61377351</v>
      </c>
      <c r="J12" s="87">
        <v>31806000</v>
      </c>
      <c r="K12" s="87">
        <v>2211012</v>
      </c>
      <c r="L12" s="87">
        <v>4679177</v>
      </c>
      <c r="M12" s="97">
        <v>159804540</v>
      </c>
    </row>
    <row r="13" spans="1:13" x14ac:dyDescent="0.25">
      <c r="A13" s="4" t="s">
        <v>4</v>
      </c>
      <c r="B13" s="92">
        <v>60898000</v>
      </c>
      <c r="C13" s="87">
        <v>44427000</v>
      </c>
      <c r="D13" s="87">
        <v>19396000</v>
      </c>
      <c r="E13" s="87">
        <v>3052000</v>
      </c>
      <c r="F13" s="87">
        <v>9129000</v>
      </c>
      <c r="G13" s="97">
        <v>136902000</v>
      </c>
      <c r="H13" s="92">
        <v>60898000</v>
      </c>
      <c r="I13" s="87">
        <v>44427000</v>
      </c>
      <c r="J13" s="87">
        <v>19396000</v>
      </c>
      <c r="K13" s="87">
        <v>3052000</v>
      </c>
      <c r="L13" s="87">
        <v>9129000</v>
      </c>
      <c r="M13" s="97">
        <v>136902000</v>
      </c>
    </row>
    <row r="14" spans="1:13" x14ac:dyDescent="0.25">
      <c r="A14" s="4" t="s">
        <v>5</v>
      </c>
      <c r="B14" s="92">
        <v>27792660.899999999</v>
      </c>
      <c r="C14" s="87">
        <v>26541438.859999999</v>
      </c>
      <c r="D14" s="87">
        <v>13829306</v>
      </c>
      <c r="E14" s="87">
        <v>571742</v>
      </c>
      <c r="F14" s="87">
        <v>3944838.5700000003</v>
      </c>
      <c r="G14" s="97">
        <v>72679986.329999998</v>
      </c>
      <c r="H14" s="92">
        <v>28285837.899999999</v>
      </c>
      <c r="I14" s="87">
        <v>26542914.859999999</v>
      </c>
      <c r="J14" s="87">
        <v>13829306</v>
      </c>
      <c r="K14" s="87">
        <v>580845</v>
      </c>
      <c r="L14" s="87">
        <v>3817438.5700000003</v>
      </c>
      <c r="M14" s="97">
        <v>73056342.329999998</v>
      </c>
    </row>
    <row r="15" spans="1:13" x14ac:dyDescent="0.25">
      <c r="A15" s="4" t="s">
        <v>6</v>
      </c>
      <c r="B15" s="92">
        <v>25130856.309999999</v>
      </c>
      <c r="C15" s="87">
        <v>28322829.360477041</v>
      </c>
      <c r="D15" s="87">
        <v>15131389.996213676</v>
      </c>
      <c r="E15" s="87">
        <v>572068.99</v>
      </c>
      <c r="F15" s="87">
        <v>3919298.9800000004</v>
      </c>
      <c r="G15" s="97">
        <v>73076443.636690706</v>
      </c>
      <c r="H15" s="92">
        <v>25130856.309999999</v>
      </c>
      <c r="I15" s="87">
        <v>28322829.360477041</v>
      </c>
      <c r="J15" s="87">
        <v>15131389.996213676</v>
      </c>
      <c r="K15" s="87">
        <v>572068.99</v>
      </c>
      <c r="L15" s="87">
        <v>3919298.9800000004</v>
      </c>
      <c r="M15" s="97">
        <v>73076443.636690706</v>
      </c>
    </row>
    <row r="16" spans="1:13" x14ac:dyDescent="0.25">
      <c r="A16" s="4" t="s">
        <v>7</v>
      </c>
      <c r="B16" s="92">
        <v>41204724.490000002</v>
      </c>
      <c r="C16" s="87">
        <v>13646389.569999995</v>
      </c>
      <c r="D16" s="87">
        <v>17821667.099999998</v>
      </c>
      <c r="E16" s="87">
        <v>110548.58</v>
      </c>
      <c r="F16" s="87">
        <v>31499142.080000002</v>
      </c>
      <c r="G16" s="97">
        <v>104282471.82000001</v>
      </c>
      <c r="H16" s="92">
        <v>41204724.490000002</v>
      </c>
      <c r="I16" s="87">
        <v>13646389.569999995</v>
      </c>
      <c r="J16" s="87">
        <v>17821667.099999998</v>
      </c>
      <c r="K16" s="87">
        <v>110548.58</v>
      </c>
      <c r="L16" s="87">
        <v>31499142.080000002</v>
      </c>
      <c r="M16" s="97">
        <v>104282471.82000001</v>
      </c>
    </row>
    <row r="17" spans="1:13" x14ac:dyDescent="0.25">
      <c r="A17" s="4" t="s">
        <v>8</v>
      </c>
      <c r="B17" s="92">
        <v>11652103.15</v>
      </c>
      <c r="C17" s="87">
        <v>12140795.220000003</v>
      </c>
      <c r="D17" s="87">
        <v>5797253.5199999996</v>
      </c>
      <c r="E17" s="87">
        <v>197894.74</v>
      </c>
      <c r="F17" s="87">
        <v>52740.229999999981</v>
      </c>
      <c r="G17" s="97">
        <v>29840786.859999999</v>
      </c>
      <c r="H17" s="92">
        <v>11652103.15</v>
      </c>
      <c r="I17" s="87">
        <v>12140795.220000003</v>
      </c>
      <c r="J17" s="87">
        <v>5797253.5199999996</v>
      </c>
      <c r="K17" s="87">
        <v>197894.74</v>
      </c>
      <c r="L17" s="87">
        <v>52740.229999999981</v>
      </c>
      <c r="M17" s="97">
        <v>29840786.859999999</v>
      </c>
    </row>
    <row r="18" spans="1:13" x14ac:dyDescent="0.25">
      <c r="A18" s="4" t="s">
        <v>9</v>
      </c>
      <c r="B18" s="92">
        <v>84238626</v>
      </c>
      <c r="C18" s="87">
        <v>62655329</v>
      </c>
      <c r="D18" s="87">
        <v>32244604.489999995</v>
      </c>
      <c r="E18" s="87">
        <v>2348232</v>
      </c>
      <c r="F18" s="87">
        <v>11492133</v>
      </c>
      <c r="G18" s="97">
        <v>192978924.49000001</v>
      </c>
      <c r="H18" s="92">
        <v>84238626</v>
      </c>
      <c r="I18" s="87">
        <v>62674975</v>
      </c>
      <c r="J18" s="87">
        <v>32244604.489999995</v>
      </c>
      <c r="K18" s="87">
        <v>2348232</v>
      </c>
      <c r="L18" s="87">
        <v>11492133</v>
      </c>
      <c r="M18" s="97">
        <v>192998570.49000001</v>
      </c>
    </row>
    <row r="19" spans="1:13" x14ac:dyDescent="0.25">
      <c r="A19" s="4" t="s">
        <v>10</v>
      </c>
      <c r="B19" s="92">
        <v>80556096</v>
      </c>
      <c r="C19" s="87">
        <v>59472638</v>
      </c>
      <c r="D19" s="87">
        <v>36580422</v>
      </c>
      <c r="E19" s="87">
        <v>2696620</v>
      </c>
      <c r="F19" s="87">
        <v>5033608</v>
      </c>
      <c r="G19" s="97">
        <v>184339384</v>
      </c>
      <c r="H19" s="92">
        <v>82287091</v>
      </c>
      <c r="I19" s="87">
        <v>64956263</v>
      </c>
      <c r="J19" s="87">
        <v>36580422</v>
      </c>
      <c r="K19" s="87">
        <v>2696620</v>
      </c>
      <c r="L19" s="87">
        <v>5033608</v>
      </c>
      <c r="M19" s="97">
        <v>191554004</v>
      </c>
    </row>
    <row r="20" spans="1:13" x14ac:dyDescent="0.25">
      <c r="A20" s="4" t="s">
        <v>11</v>
      </c>
      <c r="B20" s="92">
        <v>9285000.0199999977</v>
      </c>
      <c r="C20" s="87">
        <v>7697505.7700000005</v>
      </c>
      <c r="D20" s="87">
        <v>7135067.8199999994</v>
      </c>
      <c r="E20" s="87">
        <v>298426.3</v>
      </c>
      <c r="F20" s="87">
        <v>677999.87999999989</v>
      </c>
      <c r="G20" s="97">
        <v>25093999.789999999</v>
      </c>
      <c r="H20" s="92">
        <v>9285000.0199999977</v>
      </c>
      <c r="I20" s="87">
        <v>7697505.7700000005</v>
      </c>
      <c r="J20" s="87">
        <v>7135067.8199999994</v>
      </c>
      <c r="K20" s="87">
        <v>298426.3</v>
      </c>
      <c r="L20" s="87">
        <v>677999.87999999989</v>
      </c>
      <c r="M20" s="97">
        <v>25093999.789999999</v>
      </c>
    </row>
    <row r="21" spans="1:13" x14ac:dyDescent="0.25">
      <c r="A21" s="4" t="s">
        <v>12</v>
      </c>
      <c r="B21" s="92">
        <v>31868794.82</v>
      </c>
      <c r="C21" s="87">
        <v>21199514.720000003</v>
      </c>
      <c r="D21" s="87">
        <v>18110831.869999997</v>
      </c>
      <c r="E21" s="87">
        <v>286744.18</v>
      </c>
      <c r="F21" s="87">
        <v>0</v>
      </c>
      <c r="G21" s="97">
        <v>71465885.590000004</v>
      </c>
      <c r="H21" s="92">
        <v>31868794.82</v>
      </c>
      <c r="I21" s="87">
        <v>21199514.720000003</v>
      </c>
      <c r="J21" s="87">
        <v>18110831.869999997</v>
      </c>
      <c r="K21" s="87">
        <v>286744.18</v>
      </c>
      <c r="L21" s="87">
        <v>0</v>
      </c>
      <c r="M21" s="97">
        <v>71465885.590000004</v>
      </c>
    </row>
    <row r="22" spans="1:13" x14ac:dyDescent="0.25">
      <c r="A22" s="4" t="s">
        <v>13</v>
      </c>
      <c r="B22" s="92">
        <v>33480850.170000002</v>
      </c>
      <c r="C22" s="87">
        <v>45241781.43</v>
      </c>
      <c r="D22" s="87">
        <v>20847326</v>
      </c>
      <c r="E22" s="87">
        <v>2936816.88</v>
      </c>
      <c r="F22" s="87">
        <v>2372983.92</v>
      </c>
      <c r="G22" s="97">
        <v>104879758.40000001</v>
      </c>
      <c r="H22" s="92">
        <v>33480850.170000002</v>
      </c>
      <c r="I22" s="87">
        <v>45241781.43</v>
      </c>
      <c r="J22" s="87">
        <v>20847326</v>
      </c>
      <c r="K22" s="87">
        <v>2936816.88</v>
      </c>
      <c r="L22" s="87">
        <v>2372983.92</v>
      </c>
      <c r="M22" s="97">
        <v>104879758.40000001</v>
      </c>
    </row>
    <row r="23" spans="1:13" x14ac:dyDescent="0.25">
      <c r="A23" s="4" t="s">
        <v>14</v>
      </c>
      <c r="B23" s="92">
        <v>113095071.78999999</v>
      </c>
      <c r="C23" s="87">
        <v>116489224</v>
      </c>
      <c r="D23" s="87">
        <v>43668627.530000001</v>
      </c>
      <c r="E23" s="87">
        <v>1887989</v>
      </c>
      <c r="F23" s="87">
        <v>26949060</v>
      </c>
      <c r="G23" s="97">
        <v>302089972.31999999</v>
      </c>
      <c r="H23" s="92">
        <v>113095071.78999999</v>
      </c>
      <c r="I23" s="87">
        <v>116489224</v>
      </c>
      <c r="J23" s="87">
        <v>43668627.530000001</v>
      </c>
      <c r="K23" s="87">
        <v>1887989</v>
      </c>
      <c r="L23" s="87">
        <v>26949060</v>
      </c>
      <c r="M23" s="97">
        <v>302089972.31999999</v>
      </c>
    </row>
    <row r="24" spans="1:13" x14ac:dyDescent="0.25">
      <c r="A24" s="4" t="s">
        <v>15</v>
      </c>
      <c r="B24" s="92">
        <v>12101669</v>
      </c>
      <c r="C24" s="87">
        <v>8362377</v>
      </c>
      <c r="D24" s="87">
        <v>7222368</v>
      </c>
      <c r="E24" s="87">
        <v>157279</v>
      </c>
      <c r="F24" s="87">
        <v>2084354</v>
      </c>
      <c r="G24" s="97">
        <v>29928047</v>
      </c>
      <c r="H24" s="92">
        <v>12101669</v>
      </c>
      <c r="I24" s="87">
        <v>8362377</v>
      </c>
      <c r="J24" s="87">
        <v>7222368</v>
      </c>
      <c r="K24" s="87">
        <v>157279</v>
      </c>
      <c r="L24" s="87">
        <v>2144664</v>
      </c>
      <c r="M24" s="97">
        <v>29988357</v>
      </c>
    </row>
    <row r="25" spans="1:13" x14ac:dyDescent="0.25">
      <c r="A25" s="4" t="s">
        <v>16</v>
      </c>
      <c r="B25" s="92">
        <v>18909641.900000002</v>
      </c>
      <c r="C25" s="87">
        <v>17999265.109999999</v>
      </c>
      <c r="D25" s="87">
        <v>9905467.3200000003</v>
      </c>
      <c r="E25" s="87">
        <v>223363.99</v>
      </c>
      <c r="F25" s="87">
        <v>3069098.05</v>
      </c>
      <c r="G25" s="97">
        <v>50106836.370000005</v>
      </c>
      <c r="H25" s="92">
        <v>18909641.900000002</v>
      </c>
      <c r="I25" s="87">
        <v>17999265.109999999</v>
      </c>
      <c r="J25" s="87">
        <v>9905467.3200000003</v>
      </c>
      <c r="K25" s="87">
        <v>223363.99</v>
      </c>
      <c r="L25" s="87">
        <v>3069098.05</v>
      </c>
      <c r="M25" s="97">
        <v>50106836.370000005</v>
      </c>
    </row>
    <row r="26" spans="1:13" x14ac:dyDescent="0.25">
      <c r="A26" s="4" t="s">
        <v>17</v>
      </c>
      <c r="B26" s="92">
        <v>14381193.41</v>
      </c>
      <c r="C26" s="87">
        <v>10778564.290000001</v>
      </c>
      <c r="D26" s="87">
        <v>12329488.32</v>
      </c>
      <c r="E26" s="87">
        <v>104185.23999999999</v>
      </c>
      <c r="F26" s="87">
        <v>2897420.47</v>
      </c>
      <c r="G26" s="97">
        <v>40490851.730000004</v>
      </c>
      <c r="H26" s="92">
        <v>14630130.630000001</v>
      </c>
      <c r="I26" s="87">
        <v>10979464.590000002</v>
      </c>
      <c r="J26" s="87">
        <v>12329488.32</v>
      </c>
      <c r="K26" s="87">
        <v>104185.23999999999</v>
      </c>
      <c r="L26" s="87">
        <v>2897530.1100000003</v>
      </c>
      <c r="M26" s="97">
        <v>40940798.890000008</v>
      </c>
    </row>
    <row r="27" spans="1:13" x14ac:dyDescent="0.25">
      <c r="A27" s="4" t="s">
        <v>18</v>
      </c>
      <c r="B27" s="92">
        <v>80902429</v>
      </c>
      <c r="C27" s="87">
        <v>47465180.890000001</v>
      </c>
      <c r="D27" s="87">
        <v>23004466</v>
      </c>
      <c r="E27" s="87">
        <v>0</v>
      </c>
      <c r="F27" s="87">
        <v>4184765</v>
      </c>
      <c r="G27" s="97">
        <v>155556840.88999999</v>
      </c>
      <c r="H27" s="92">
        <v>80902429</v>
      </c>
      <c r="I27" s="87">
        <v>47465180.890000001</v>
      </c>
      <c r="J27" s="87">
        <v>23004466</v>
      </c>
      <c r="K27" s="87">
        <v>0</v>
      </c>
      <c r="L27" s="87">
        <v>4926968</v>
      </c>
      <c r="M27" s="97">
        <v>156299043.88999999</v>
      </c>
    </row>
    <row r="28" spans="1:13" x14ac:dyDescent="0.25">
      <c r="A28" s="4" t="s">
        <v>19</v>
      </c>
      <c r="B28" s="92">
        <v>28171424</v>
      </c>
      <c r="C28" s="87">
        <v>33219024</v>
      </c>
      <c r="D28" s="87">
        <v>21706168</v>
      </c>
      <c r="E28" s="87">
        <v>434191</v>
      </c>
      <c r="F28" s="87">
        <v>1426106</v>
      </c>
      <c r="G28" s="97">
        <v>84956913</v>
      </c>
      <c r="H28" s="92">
        <v>28171424</v>
      </c>
      <c r="I28" s="87">
        <v>33219024</v>
      </c>
      <c r="J28" s="87">
        <v>21706168</v>
      </c>
      <c r="K28" s="87">
        <v>434191</v>
      </c>
      <c r="L28" s="87">
        <v>1426106</v>
      </c>
      <c r="M28" s="97">
        <v>84956913</v>
      </c>
    </row>
    <row r="29" spans="1:13" x14ac:dyDescent="0.25">
      <c r="A29" s="4" t="s">
        <v>20</v>
      </c>
      <c r="B29" s="92">
        <v>65665824.580000021</v>
      </c>
      <c r="C29" s="87">
        <v>45973557.447500005</v>
      </c>
      <c r="D29" s="87">
        <v>28730395.979999997</v>
      </c>
      <c r="E29" s="87">
        <v>1868514.26</v>
      </c>
      <c r="F29" s="87">
        <v>6034250.0800000001</v>
      </c>
      <c r="G29" s="97">
        <v>148272542.3475</v>
      </c>
      <c r="H29" s="92">
        <v>68658817.330000013</v>
      </c>
      <c r="I29" s="87">
        <v>46288052.270000003</v>
      </c>
      <c r="J29" s="87">
        <v>28730395.979999997</v>
      </c>
      <c r="K29" s="87">
        <v>1868514.26</v>
      </c>
      <c r="L29" s="87">
        <v>6187476.5700000003</v>
      </c>
      <c r="M29" s="97">
        <v>151733256.41</v>
      </c>
    </row>
    <row r="30" spans="1:13" x14ac:dyDescent="0.25">
      <c r="A30" s="4" t="s">
        <v>21</v>
      </c>
      <c r="B30" s="92">
        <v>11393318</v>
      </c>
      <c r="C30" s="87">
        <v>7153421</v>
      </c>
      <c r="D30" s="87">
        <v>5562606</v>
      </c>
      <c r="E30" s="87">
        <v>83650</v>
      </c>
      <c r="F30" s="87">
        <v>760394</v>
      </c>
      <c r="G30" s="97">
        <v>24953389</v>
      </c>
      <c r="H30" s="92">
        <v>11393318</v>
      </c>
      <c r="I30" s="87">
        <v>7153421</v>
      </c>
      <c r="J30" s="87">
        <v>5562606</v>
      </c>
      <c r="K30" s="87">
        <v>83650</v>
      </c>
      <c r="L30" s="87">
        <v>760394</v>
      </c>
      <c r="M30" s="97">
        <v>24953389</v>
      </c>
    </row>
    <row r="31" spans="1:13" x14ac:dyDescent="0.25">
      <c r="A31" s="4" t="s">
        <v>22</v>
      </c>
      <c r="B31" s="92">
        <v>71446771.079999998</v>
      </c>
      <c r="C31" s="87">
        <v>51298094.840000004</v>
      </c>
      <c r="D31" s="87">
        <v>22002078.199999962</v>
      </c>
      <c r="E31" s="87">
        <v>661358.52</v>
      </c>
      <c r="F31" s="87">
        <v>7447200.5000000009</v>
      </c>
      <c r="G31" s="97">
        <v>152855503.13999999</v>
      </c>
      <c r="H31" s="92">
        <v>71446771.079999998</v>
      </c>
      <c r="I31" s="87">
        <v>51298094.840000004</v>
      </c>
      <c r="J31" s="87">
        <v>22002078.199999962</v>
      </c>
      <c r="K31" s="87">
        <v>661358.52</v>
      </c>
      <c r="L31" s="87">
        <v>7447200.5000000009</v>
      </c>
      <c r="M31" s="97">
        <v>152855503.13999999</v>
      </c>
    </row>
    <row r="32" spans="1:13" x14ac:dyDescent="0.25">
      <c r="A32" s="4" t="s">
        <v>23</v>
      </c>
      <c r="B32" s="92">
        <v>22038735</v>
      </c>
      <c r="C32" s="87">
        <v>13752840</v>
      </c>
      <c r="D32" s="87">
        <v>9180332</v>
      </c>
      <c r="E32" s="87">
        <v>156681</v>
      </c>
      <c r="F32" s="87">
        <v>374201</v>
      </c>
      <c r="G32" s="97">
        <v>45502789</v>
      </c>
      <c r="H32" s="92">
        <v>22055150</v>
      </c>
      <c r="I32" s="87">
        <v>13766391</v>
      </c>
      <c r="J32" s="87">
        <v>9180332</v>
      </c>
      <c r="K32" s="87">
        <v>156681</v>
      </c>
      <c r="L32" s="87">
        <v>374692</v>
      </c>
      <c r="M32" s="97">
        <v>45533246</v>
      </c>
    </row>
    <row r="33" spans="1:13" x14ac:dyDescent="0.25">
      <c r="A33" s="4" t="s">
        <v>24</v>
      </c>
      <c r="B33" s="92">
        <v>17567000</v>
      </c>
      <c r="C33" s="87">
        <v>11423000</v>
      </c>
      <c r="D33" s="87">
        <v>7591000</v>
      </c>
      <c r="E33" s="87">
        <v>334000</v>
      </c>
      <c r="F33" s="87">
        <v>342000</v>
      </c>
      <c r="G33" s="97">
        <v>37257000</v>
      </c>
      <c r="H33" s="92">
        <v>17567000</v>
      </c>
      <c r="I33" s="87">
        <v>11423000</v>
      </c>
      <c r="J33" s="87">
        <v>7591000</v>
      </c>
      <c r="K33" s="87">
        <v>334000</v>
      </c>
      <c r="L33" s="87">
        <v>342000</v>
      </c>
      <c r="M33" s="97">
        <v>37257000</v>
      </c>
    </row>
    <row r="34" spans="1:13" ht="13.2" customHeight="1" x14ac:dyDescent="0.25">
      <c r="A34" s="4" t="s">
        <v>25</v>
      </c>
      <c r="B34" s="92">
        <v>61200528.670000002</v>
      </c>
      <c r="C34" s="87">
        <v>76672059.829999998</v>
      </c>
      <c r="D34" s="87">
        <v>36109677.280000001</v>
      </c>
      <c r="E34" s="87">
        <v>2397494.7099999995</v>
      </c>
      <c r="F34" s="87">
        <v>7308920.5</v>
      </c>
      <c r="G34" s="97">
        <v>183688680.99000001</v>
      </c>
      <c r="H34" s="92">
        <v>61200528.670000002</v>
      </c>
      <c r="I34" s="87">
        <v>76672059.829999998</v>
      </c>
      <c r="J34" s="87">
        <v>36109677.280000001</v>
      </c>
      <c r="K34" s="87">
        <v>2397494.7099999995</v>
      </c>
      <c r="L34" s="87">
        <v>7308920.5</v>
      </c>
      <c r="M34" s="97">
        <v>183688680.99000001</v>
      </c>
    </row>
    <row r="35" spans="1:13" x14ac:dyDescent="0.25">
      <c r="A35" s="4" t="s">
        <v>26</v>
      </c>
      <c r="B35" s="92">
        <v>71478253.429999992</v>
      </c>
      <c r="C35" s="87">
        <v>62422096.870000005</v>
      </c>
      <c r="D35" s="87">
        <v>28190375</v>
      </c>
      <c r="E35" s="87">
        <v>3419064</v>
      </c>
      <c r="F35" s="87">
        <v>7198831.25</v>
      </c>
      <c r="G35" s="97">
        <v>172708620.55000004</v>
      </c>
      <c r="H35" s="92">
        <v>71478253.429999992</v>
      </c>
      <c r="I35" s="87">
        <v>62422096.870000005</v>
      </c>
      <c r="J35" s="87">
        <v>28190375</v>
      </c>
      <c r="K35" s="87">
        <v>3419064</v>
      </c>
      <c r="L35" s="87">
        <v>7198831.25</v>
      </c>
      <c r="M35" s="97">
        <v>172708620.55000004</v>
      </c>
    </row>
    <row r="36" spans="1:13" x14ac:dyDescent="0.25">
      <c r="A36" s="4" t="s">
        <v>27</v>
      </c>
      <c r="B36" s="92">
        <v>141214979.78999999</v>
      </c>
      <c r="C36" s="87">
        <v>136867917.21000004</v>
      </c>
      <c r="D36" s="87">
        <v>58637738.010000005</v>
      </c>
      <c r="E36" s="87">
        <v>1902262.22</v>
      </c>
      <c r="F36" s="87">
        <v>3973600.919999999</v>
      </c>
      <c r="G36" s="97">
        <v>342596498.15000004</v>
      </c>
      <c r="H36" s="92">
        <v>141214979.78999999</v>
      </c>
      <c r="I36" s="87">
        <v>138716254.24000004</v>
      </c>
      <c r="J36" s="87">
        <v>58637738.010000005</v>
      </c>
      <c r="K36" s="87">
        <v>1902262.22</v>
      </c>
      <c r="L36" s="87">
        <v>3975232.919999999</v>
      </c>
      <c r="M36" s="97">
        <v>344446467.18000001</v>
      </c>
    </row>
    <row r="37" spans="1:13" x14ac:dyDescent="0.25">
      <c r="A37" s="4" t="s">
        <v>28</v>
      </c>
      <c r="B37" s="92">
        <v>46904903</v>
      </c>
      <c r="C37" s="87">
        <v>42361383</v>
      </c>
      <c r="D37" s="87">
        <v>24067949</v>
      </c>
      <c r="E37" s="87">
        <v>1142301</v>
      </c>
      <c r="F37" s="87">
        <v>3715533</v>
      </c>
      <c r="G37" s="97">
        <v>118192069</v>
      </c>
      <c r="H37" s="92">
        <v>46904903</v>
      </c>
      <c r="I37" s="87">
        <v>42361383</v>
      </c>
      <c r="J37" s="87">
        <v>24067949</v>
      </c>
      <c r="K37" s="87">
        <v>1142301</v>
      </c>
      <c r="L37" s="87">
        <v>3715533</v>
      </c>
      <c r="M37" s="97">
        <v>118192069</v>
      </c>
    </row>
    <row r="38" spans="1:13" x14ac:dyDescent="0.25">
      <c r="A38" s="4" t="s">
        <v>29</v>
      </c>
      <c r="B38" s="92">
        <v>12031075</v>
      </c>
      <c r="C38" s="87">
        <v>9085482</v>
      </c>
      <c r="D38" s="87">
        <v>7034427</v>
      </c>
      <c r="E38" s="87">
        <v>245743</v>
      </c>
      <c r="F38" s="87">
        <v>771512</v>
      </c>
      <c r="G38" s="97">
        <v>29168239</v>
      </c>
      <c r="H38" s="92">
        <v>12031075</v>
      </c>
      <c r="I38" s="87">
        <v>9085482</v>
      </c>
      <c r="J38" s="87">
        <v>7034427</v>
      </c>
      <c r="K38" s="87">
        <v>245743</v>
      </c>
      <c r="L38" s="87">
        <v>771512</v>
      </c>
      <c r="M38" s="97">
        <v>29168239</v>
      </c>
    </row>
    <row r="39" spans="1:13" x14ac:dyDescent="0.25">
      <c r="A39" s="4" t="s">
        <v>30</v>
      </c>
      <c r="B39" s="92">
        <v>6457877</v>
      </c>
      <c r="C39" s="87">
        <v>4472814</v>
      </c>
      <c r="D39" s="87">
        <v>4836238</v>
      </c>
      <c r="E39" s="87">
        <v>0</v>
      </c>
      <c r="F39" s="87">
        <v>1340860</v>
      </c>
      <c r="G39" s="97">
        <v>17107789</v>
      </c>
      <c r="H39" s="92">
        <v>6559624</v>
      </c>
      <c r="I39" s="87">
        <v>4563303</v>
      </c>
      <c r="J39" s="87">
        <v>4836238</v>
      </c>
      <c r="K39" s="87">
        <v>0</v>
      </c>
      <c r="L39" s="87">
        <v>1345485</v>
      </c>
      <c r="M39" s="97">
        <v>17304650</v>
      </c>
    </row>
    <row r="40" spans="1:13" x14ac:dyDescent="0.25">
      <c r="A40" s="4" t="s">
        <v>31</v>
      </c>
      <c r="B40" s="92">
        <v>54752861</v>
      </c>
      <c r="C40" s="87">
        <v>41280342.759999998</v>
      </c>
      <c r="D40" s="87">
        <v>23534300</v>
      </c>
      <c r="E40" s="87">
        <v>0</v>
      </c>
      <c r="F40" s="87">
        <v>1081264</v>
      </c>
      <c r="G40" s="97">
        <v>120648767.75999999</v>
      </c>
      <c r="H40" s="92">
        <v>54752861</v>
      </c>
      <c r="I40" s="87">
        <v>41280342.759999998</v>
      </c>
      <c r="J40" s="87">
        <v>24555823</v>
      </c>
      <c r="K40" s="87">
        <v>626300</v>
      </c>
      <c r="L40" s="87">
        <v>1819950</v>
      </c>
      <c r="M40" s="97">
        <v>123035276.75999999</v>
      </c>
    </row>
    <row r="41" spans="1:13" x14ac:dyDescent="0.25">
      <c r="A41" s="4" t="s">
        <v>32</v>
      </c>
      <c r="B41" s="92">
        <v>17328637.899999999</v>
      </c>
      <c r="C41" s="87">
        <v>7213132.8700000001</v>
      </c>
      <c r="D41" s="87">
        <v>11105051.359999999</v>
      </c>
      <c r="E41" s="87">
        <v>291213</v>
      </c>
      <c r="F41" s="87">
        <v>12031808.349999998</v>
      </c>
      <c r="G41" s="97">
        <v>47969843.479999997</v>
      </c>
      <c r="H41" s="92">
        <v>17598064.029999997</v>
      </c>
      <c r="I41" s="87">
        <v>7606424.2400000002</v>
      </c>
      <c r="J41" s="87">
        <v>11105051.359999999</v>
      </c>
      <c r="K41" s="87">
        <v>291213</v>
      </c>
      <c r="L41" s="87">
        <v>12315667.589999998</v>
      </c>
      <c r="M41" s="97">
        <v>48916420.219999999</v>
      </c>
    </row>
    <row r="42" spans="1:13" x14ac:dyDescent="0.25">
      <c r="A42" s="4" t="s">
        <v>33</v>
      </c>
      <c r="B42" s="92">
        <v>103797746.74280335</v>
      </c>
      <c r="C42" s="87">
        <v>82207637.135481179</v>
      </c>
      <c r="D42" s="87">
        <v>42570000</v>
      </c>
      <c r="E42" s="87">
        <v>785000</v>
      </c>
      <c r="F42" s="87">
        <v>8614192.5700000022</v>
      </c>
      <c r="G42" s="97">
        <v>237974576.44828451</v>
      </c>
      <c r="H42" s="92">
        <v>103804763.63000001</v>
      </c>
      <c r="I42" s="87">
        <v>82312747.170000002</v>
      </c>
      <c r="J42" s="87">
        <v>42570000</v>
      </c>
      <c r="K42" s="87">
        <v>785000</v>
      </c>
      <c r="L42" s="87">
        <v>8614192.5700000022</v>
      </c>
      <c r="M42" s="97">
        <v>238086703.36999997</v>
      </c>
    </row>
    <row r="43" spans="1:13" x14ac:dyDescent="0.25">
      <c r="A43" s="4" t="s">
        <v>34</v>
      </c>
      <c r="B43" s="92">
        <v>11972624</v>
      </c>
      <c r="C43" s="87">
        <v>9608487</v>
      </c>
      <c r="D43" s="87">
        <v>5403128</v>
      </c>
      <c r="E43" s="87">
        <v>161798</v>
      </c>
      <c r="F43" s="87">
        <v>2170432</v>
      </c>
      <c r="G43" s="97">
        <v>29316469</v>
      </c>
      <c r="H43" s="92">
        <v>11972624</v>
      </c>
      <c r="I43" s="87">
        <v>9608487</v>
      </c>
      <c r="J43" s="87">
        <v>5403128</v>
      </c>
      <c r="K43" s="87">
        <v>161798</v>
      </c>
      <c r="L43" s="87">
        <v>2170432</v>
      </c>
      <c r="M43" s="97">
        <v>29316469</v>
      </c>
    </row>
    <row r="44" spans="1:13" x14ac:dyDescent="0.25">
      <c r="A44" s="4" t="s">
        <v>35</v>
      </c>
      <c r="B44" s="92">
        <v>74611237</v>
      </c>
      <c r="C44" s="87">
        <v>81653209</v>
      </c>
      <c r="D44" s="87">
        <v>24568466</v>
      </c>
      <c r="E44" s="87">
        <v>438795</v>
      </c>
      <c r="F44" s="87">
        <v>1170060</v>
      </c>
      <c r="G44" s="97">
        <v>182441767</v>
      </c>
      <c r="H44" s="92">
        <v>74611237</v>
      </c>
      <c r="I44" s="87">
        <v>81653209</v>
      </c>
      <c r="J44" s="87">
        <v>24568466</v>
      </c>
      <c r="K44" s="87">
        <v>438795</v>
      </c>
      <c r="L44" s="87">
        <v>1170060</v>
      </c>
      <c r="M44" s="97">
        <v>182441767</v>
      </c>
    </row>
    <row r="45" spans="1:13" x14ac:dyDescent="0.25">
      <c r="A45" s="4" t="s">
        <v>36</v>
      </c>
      <c r="B45" s="92">
        <v>65654036</v>
      </c>
      <c r="C45" s="87">
        <v>50721229.5</v>
      </c>
      <c r="D45" s="87">
        <v>19986035.359999999</v>
      </c>
      <c r="E45" s="87">
        <v>0</v>
      </c>
      <c r="F45" s="87">
        <v>7163435</v>
      </c>
      <c r="G45" s="97">
        <v>143524735.85999998</v>
      </c>
      <c r="H45" s="92">
        <v>65654036</v>
      </c>
      <c r="I45" s="87">
        <v>50721229.5</v>
      </c>
      <c r="J45" s="87">
        <v>19986035.359999999</v>
      </c>
      <c r="K45" s="87">
        <v>0</v>
      </c>
      <c r="L45" s="87">
        <v>7163435</v>
      </c>
      <c r="M45" s="97">
        <v>143524735.85999998</v>
      </c>
    </row>
    <row r="46" spans="1:13" x14ac:dyDescent="0.25">
      <c r="A46" s="4" t="s">
        <v>37</v>
      </c>
      <c r="B46" s="92">
        <v>54668274.601353526</v>
      </c>
      <c r="C46" s="87">
        <v>37348026.149638303</v>
      </c>
      <c r="D46" s="87">
        <v>25722994.504496545</v>
      </c>
      <c r="E46" s="87">
        <v>740915.31</v>
      </c>
      <c r="F46" s="87">
        <v>3255953.7800000007</v>
      </c>
      <c r="G46" s="97">
        <v>121736164.3454884</v>
      </c>
      <c r="H46" s="92">
        <v>56252895.370000005</v>
      </c>
      <c r="I46" s="87">
        <v>37660211.299999997</v>
      </c>
      <c r="J46" s="87">
        <v>25732440.289999995</v>
      </c>
      <c r="K46" s="87">
        <v>740915.31</v>
      </c>
      <c r="L46" s="87">
        <v>3255953.7800000007</v>
      </c>
      <c r="M46" s="97">
        <v>123642416.05000003</v>
      </c>
    </row>
    <row r="47" spans="1:13" x14ac:dyDescent="0.25">
      <c r="A47" s="4" t="s">
        <v>38</v>
      </c>
      <c r="B47" s="92">
        <v>10732618.650000002</v>
      </c>
      <c r="C47" s="87">
        <v>13452913.02</v>
      </c>
      <c r="D47" s="87">
        <v>9233178</v>
      </c>
      <c r="E47" s="87">
        <v>0</v>
      </c>
      <c r="F47" s="87">
        <v>22744.73</v>
      </c>
      <c r="G47" s="97">
        <v>33441454.399999995</v>
      </c>
      <c r="H47" s="92">
        <v>10851796.340000002</v>
      </c>
      <c r="I47" s="87">
        <v>13612810.389999999</v>
      </c>
      <c r="J47" s="87">
        <v>9233178</v>
      </c>
      <c r="K47" s="87">
        <v>0</v>
      </c>
      <c r="L47" s="87">
        <v>22744.73</v>
      </c>
      <c r="M47" s="97">
        <v>33720529.459999993</v>
      </c>
    </row>
    <row r="48" spans="1:13" x14ac:dyDescent="0.25">
      <c r="A48" s="4" t="s">
        <v>39</v>
      </c>
      <c r="B48" s="92">
        <v>31035766.169999998</v>
      </c>
      <c r="C48" s="87">
        <v>21797707.870000001</v>
      </c>
      <c r="D48" s="87">
        <v>13791000</v>
      </c>
      <c r="E48" s="87">
        <v>440242.54</v>
      </c>
      <c r="F48" s="87">
        <v>3346955.04</v>
      </c>
      <c r="G48" s="97">
        <v>70411671.620000005</v>
      </c>
      <c r="H48" s="92">
        <v>31035766.169999998</v>
      </c>
      <c r="I48" s="87">
        <v>21797707.870000001</v>
      </c>
      <c r="J48" s="87">
        <v>13791000</v>
      </c>
      <c r="K48" s="87">
        <v>440242.54</v>
      </c>
      <c r="L48" s="87">
        <v>3346955.04</v>
      </c>
      <c r="M48" s="97">
        <v>70411671.620000005</v>
      </c>
    </row>
    <row r="49" spans="1:13" x14ac:dyDescent="0.25">
      <c r="A49" s="4" t="s">
        <v>40</v>
      </c>
      <c r="B49" s="92">
        <v>52755061.397691444</v>
      </c>
      <c r="C49" s="87">
        <v>20814264.571450379</v>
      </c>
      <c r="D49" s="87">
        <v>20565811.829999998</v>
      </c>
      <c r="E49" s="87">
        <v>308629.59999999998</v>
      </c>
      <c r="F49" s="87">
        <v>17346586.724980835</v>
      </c>
      <c r="G49" s="97">
        <v>111790354.12412265</v>
      </c>
      <c r="H49" s="92">
        <v>52809614.517661706</v>
      </c>
      <c r="I49" s="87">
        <v>22734505.721730888</v>
      </c>
      <c r="J49" s="87">
        <v>20565811.829999998</v>
      </c>
      <c r="K49" s="87">
        <v>308629.59999999998</v>
      </c>
      <c r="L49" s="87">
        <v>17347319.030000001</v>
      </c>
      <c r="M49" s="97">
        <v>113765880.69939257</v>
      </c>
    </row>
    <row r="50" spans="1:13" x14ac:dyDescent="0.25">
      <c r="A50" s="4" t="s">
        <v>41</v>
      </c>
      <c r="B50" s="92">
        <v>8670582</v>
      </c>
      <c r="C50" s="87">
        <v>6153629</v>
      </c>
      <c r="D50" s="87">
        <v>3169299</v>
      </c>
      <c r="E50" s="87">
        <v>192648</v>
      </c>
      <c r="F50" s="87">
        <v>735154</v>
      </c>
      <c r="G50" s="97">
        <v>18921312</v>
      </c>
      <c r="H50" s="92">
        <v>8670582</v>
      </c>
      <c r="I50" s="87">
        <v>6153629</v>
      </c>
      <c r="J50" s="87">
        <v>3169299</v>
      </c>
      <c r="K50" s="87">
        <v>192648</v>
      </c>
      <c r="L50" s="87">
        <v>735154</v>
      </c>
      <c r="M50" s="97">
        <v>18921312</v>
      </c>
    </row>
    <row r="51" spans="1:13" x14ac:dyDescent="0.25">
      <c r="A51" s="4" t="s">
        <v>42</v>
      </c>
      <c r="B51" s="92">
        <v>52781265</v>
      </c>
      <c r="C51" s="87">
        <v>49083760</v>
      </c>
      <c r="D51" s="87">
        <v>18581361</v>
      </c>
      <c r="E51" s="87">
        <v>0</v>
      </c>
      <c r="F51" s="87">
        <v>3313174</v>
      </c>
      <c r="G51" s="97">
        <v>123759560</v>
      </c>
      <c r="H51" s="92">
        <v>52781265</v>
      </c>
      <c r="I51" s="87">
        <v>49297917</v>
      </c>
      <c r="J51" s="87">
        <v>18581361</v>
      </c>
      <c r="K51" s="87">
        <v>0</v>
      </c>
      <c r="L51" s="87">
        <v>3313174</v>
      </c>
      <c r="M51" s="97">
        <v>123973717</v>
      </c>
    </row>
    <row r="52" spans="1:13" x14ac:dyDescent="0.25">
      <c r="A52" s="4" t="s">
        <v>43</v>
      </c>
      <c r="B52" s="92">
        <v>52221959.762159966</v>
      </c>
      <c r="C52" s="87">
        <v>46383086.816502891</v>
      </c>
      <c r="D52" s="87">
        <v>14812925</v>
      </c>
      <c r="E52" s="87">
        <v>1031438.7100000001</v>
      </c>
      <c r="F52" s="87">
        <v>3754541.6176642799</v>
      </c>
      <c r="G52" s="97">
        <v>118203951.90632716</v>
      </c>
      <c r="H52" s="92">
        <v>52221959.762159966</v>
      </c>
      <c r="I52" s="87">
        <v>46383086.816502891</v>
      </c>
      <c r="J52" s="87">
        <v>21136487</v>
      </c>
      <c r="K52" s="87">
        <v>1031438.7100000001</v>
      </c>
      <c r="L52" s="87">
        <v>3754541.6176642799</v>
      </c>
      <c r="M52" s="97">
        <v>124527513.90632716</v>
      </c>
    </row>
    <row r="53" spans="1:13" x14ac:dyDescent="0.25">
      <c r="A53" s="4" t="s">
        <v>44</v>
      </c>
      <c r="B53" s="92">
        <v>250221000</v>
      </c>
      <c r="C53" s="87">
        <v>267012000</v>
      </c>
      <c r="D53" s="87">
        <v>76883000</v>
      </c>
      <c r="E53" s="87">
        <v>1117000</v>
      </c>
      <c r="F53" s="87">
        <v>30051000</v>
      </c>
      <c r="G53" s="97">
        <v>625284000</v>
      </c>
      <c r="H53" s="92">
        <v>250221000</v>
      </c>
      <c r="I53" s="87">
        <v>267012000</v>
      </c>
      <c r="J53" s="87">
        <v>76883000</v>
      </c>
      <c r="K53" s="87">
        <v>1117000</v>
      </c>
      <c r="L53" s="87">
        <v>30051000</v>
      </c>
      <c r="M53" s="97">
        <v>625284000</v>
      </c>
    </row>
    <row r="54" spans="1:13" x14ac:dyDescent="0.25">
      <c r="A54" s="4" t="s">
        <v>264</v>
      </c>
      <c r="B54" s="92">
        <v>48815781.43999999</v>
      </c>
      <c r="C54" s="87">
        <v>63669384.07</v>
      </c>
      <c r="D54" s="87">
        <v>31382727</v>
      </c>
      <c r="E54" s="87">
        <v>939017.11</v>
      </c>
      <c r="F54" s="87">
        <v>6660497.120000001</v>
      </c>
      <c r="G54" s="97">
        <v>151467406.74000001</v>
      </c>
      <c r="H54" s="92">
        <v>48815781.43999999</v>
      </c>
      <c r="I54" s="87">
        <v>68876673.680000007</v>
      </c>
      <c r="J54" s="87">
        <v>31382727</v>
      </c>
      <c r="K54" s="87">
        <v>939017.11</v>
      </c>
      <c r="L54" s="87">
        <v>6660497.120000001</v>
      </c>
      <c r="M54" s="97">
        <v>156674696.35000002</v>
      </c>
    </row>
    <row r="55" spans="1:13" x14ac:dyDescent="0.25">
      <c r="A55" s="4" t="s">
        <v>45</v>
      </c>
      <c r="B55" s="92">
        <v>44714369.725100003</v>
      </c>
      <c r="C55" s="87">
        <v>39506097.932999998</v>
      </c>
      <c r="D55" s="87">
        <v>18640584</v>
      </c>
      <c r="E55" s="87">
        <v>1153532.0900000001</v>
      </c>
      <c r="F55" s="87">
        <v>1056750.8699999996</v>
      </c>
      <c r="G55" s="97">
        <v>105071334.6181</v>
      </c>
      <c r="H55" s="92">
        <v>45548048.715100005</v>
      </c>
      <c r="I55" s="87">
        <v>36133038.502999999</v>
      </c>
      <c r="J55" s="87">
        <v>18640584</v>
      </c>
      <c r="K55" s="87">
        <v>1153532.0900000001</v>
      </c>
      <c r="L55" s="87">
        <v>1198380.8699999996</v>
      </c>
      <c r="M55" s="97">
        <v>102673584.17809999</v>
      </c>
    </row>
    <row r="56" spans="1:13" x14ac:dyDescent="0.25">
      <c r="A56" s="4" t="s">
        <v>46</v>
      </c>
      <c r="B56" s="92">
        <v>23135062.099999998</v>
      </c>
      <c r="C56" s="87">
        <v>18702000.410000004</v>
      </c>
      <c r="D56" s="87">
        <v>12157072.970000001</v>
      </c>
      <c r="E56" s="87">
        <v>873788.68</v>
      </c>
      <c r="F56" s="87">
        <v>1535289.24</v>
      </c>
      <c r="G56" s="97">
        <v>56403213.399999999</v>
      </c>
      <c r="H56" s="92">
        <v>23135062.099999998</v>
      </c>
      <c r="I56" s="87">
        <v>18702000.410000004</v>
      </c>
      <c r="J56" s="87">
        <v>12157072.970000001</v>
      </c>
      <c r="K56" s="87">
        <v>873788.68</v>
      </c>
      <c r="L56" s="87">
        <v>1535289.24</v>
      </c>
      <c r="M56" s="97">
        <v>56403213.399999999</v>
      </c>
    </row>
    <row r="57" spans="1:13" x14ac:dyDescent="0.25">
      <c r="A57" s="4" t="s">
        <v>47</v>
      </c>
      <c r="B57" s="92">
        <v>17507554</v>
      </c>
      <c r="C57" s="87">
        <v>20366854</v>
      </c>
      <c r="D57" s="87">
        <v>9052733</v>
      </c>
      <c r="E57" s="87">
        <v>314787</v>
      </c>
      <c r="F57" s="87">
        <v>898107</v>
      </c>
      <c r="G57" s="97">
        <v>48140035</v>
      </c>
      <c r="H57" s="92">
        <v>19971390</v>
      </c>
      <c r="I57" s="87">
        <v>20854184</v>
      </c>
      <c r="J57" s="87">
        <v>9052733</v>
      </c>
      <c r="K57" s="87">
        <v>314787</v>
      </c>
      <c r="L57" s="87">
        <v>898107</v>
      </c>
      <c r="M57" s="97">
        <v>51091201</v>
      </c>
    </row>
    <row r="58" spans="1:13" x14ac:dyDescent="0.25">
      <c r="A58" s="4" t="s">
        <v>48</v>
      </c>
      <c r="B58" s="92">
        <v>72610702</v>
      </c>
      <c r="C58" s="87">
        <v>45936167</v>
      </c>
      <c r="D58" s="87">
        <v>27112637</v>
      </c>
      <c r="E58" s="87">
        <v>0</v>
      </c>
      <c r="F58" s="87">
        <v>23277810</v>
      </c>
      <c r="G58" s="97">
        <v>168937316</v>
      </c>
      <c r="H58" s="92">
        <v>72610702</v>
      </c>
      <c r="I58" s="87">
        <v>45936167</v>
      </c>
      <c r="J58" s="87">
        <v>27112637</v>
      </c>
      <c r="K58" s="87">
        <v>0</v>
      </c>
      <c r="L58" s="87">
        <v>23277810</v>
      </c>
      <c r="M58" s="97">
        <v>168937316</v>
      </c>
    </row>
    <row r="59" spans="1:13" x14ac:dyDescent="0.25">
      <c r="A59" s="4" t="s">
        <v>49</v>
      </c>
      <c r="B59" s="92">
        <v>80233784.36999996</v>
      </c>
      <c r="C59" s="87">
        <v>48758832.459999993</v>
      </c>
      <c r="D59" s="87">
        <v>18582154.258817237</v>
      </c>
      <c r="E59" s="87">
        <v>0</v>
      </c>
      <c r="F59" s="87">
        <v>4738578.7499999925</v>
      </c>
      <c r="G59" s="97">
        <v>152313349.83881721</v>
      </c>
      <c r="H59" s="92">
        <v>80233784.36999996</v>
      </c>
      <c r="I59" s="87">
        <v>48758832.459999993</v>
      </c>
      <c r="J59" s="87">
        <v>18582154.258817237</v>
      </c>
      <c r="K59" s="87">
        <v>0</v>
      </c>
      <c r="L59" s="87">
        <v>4738578.7499999925</v>
      </c>
      <c r="M59" s="97">
        <v>152313349.83881721</v>
      </c>
    </row>
    <row r="60" spans="1:13" x14ac:dyDescent="0.25">
      <c r="A60" s="4" t="s">
        <v>50</v>
      </c>
      <c r="B60" s="92">
        <v>18496712.239999998</v>
      </c>
      <c r="C60" s="87">
        <v>16949890.120000001</v>
      </c>
      <c r="D60" s="87">
        <v>8624834.6600000001</v>
      </c>
      <c r="E60" s="87">
        <v>683333.1100000001</v>
      </c>
      <c r="F60" s="87">
        <v>984621.76000000013</v>
      </c>
      <c r="G60" s="97">
        <v>45739391.890000001</v>
      </c>
      <c r="H60" s="92">
        <v>18709078.329999998</v>
      </c>
      <c r="I60" s="87">
        <v>17159047.34</v>
      </c>
      <c r="J60" s="87">
        <v>8624834.6600000001</v>
      </c>
      <c r="K60" s="87">
        <v>683333.1100000001</v>
      </c>
      <c r="L60" s="87">
        <v>984621.76000000013</v>
      </c>
      <c r="M60" s="97">
        <v>46160915.200000003</v>
      </c>
    </row>
    <row r="61" spans="1:13" x14ac:dyDescent="0.25">
      <c r="A61" s="4" t="s">
        <v>51</v>
      </c>
      <c r="B61" s="92">
        <v>80617241.811680004</v>
      </c>
      <c r="C61" s="87">
        <v>54771750.126319997</v>
      </c>
      <c r="D61" s="87">
        <v>24138788.549999997</v>
      </c>
      <c r="E61" s="87">
        <v>2187662.17</v>
      </c>
      <c r="F61" s="87">
        <v>7546557.0700000003</v>
      </c>
      <c r="G61" s="97">
        <v>169261999.72800002</v>
      </c>
      <c r="H61" s="92">
        <v>80617241.811680004</v>
      </c>
      <c r="I61" s="87">
        <v>54771750.126319997</v>
      </c>
      <c r="J61" s="87">
        <v>24138788.549999997</v>
      </c>
      <c r="K61" s="87">
        <v>2187662.17</v>
      </c>
      <c r="L61" s="87">
        <v>7546557.0700000003</v>
      </c>
      <c r="M61" s="97">
        <v>169261999.72800002</v>
      </c>
    </row>
    <row r="62" spans="1:13" x14ac:dyDescent="0.25">
      <c r="A62" s="4" t="s">
        <v>52</v>
      </c>
      <c r="B62" s="92">
        <v>73347712.419999987</v>
      </c>
      <c r="C62" s="87">
        <v>99666582.239999995</v>
      </c>
      <c r="D62" s="87">
        <v>30119546.780000001</v>
      </c>
      <c r="E62" s="87">
        <v>973722.12</v>
      </c>
      <c r="F62" s="87">
        <v>5288937.1099999994</v>
      </c>
      <c r="G62" s="97">
        <v>209396500.66999996</v>
      </c>
      <c r="H62" s="92">
        <v>73347712.419999987</v>
      </c>
      <c r="I62" s="87">
        <v>99666582.239999995</v>
      </c>
      <c r="J62" s="87">
        <v>30119546.780000001</v>
      </c>
      <c r="K62" s="87">
        <v>973722.12</v>
      </c>
      <c r="L62" s="87">
        <v>5288937.1099999994</v>
      </c>
      <c r="M62" s="97">
        <v>209396500.66999996</v>
      </c>
    </row>
    <row r="63" spans="1:13" x14ac:dyDescent="0.25">
      <c r="A63" s="4" t="s">
        <v>53</v>
      </c>
      <c r="B63" s="92">
        <v>13490363</v>
      </c>
      <c r="C63" s="87">
        <v>11295617</v>
      </c>
      <c r="D63" s="87">
        <v>8342554</v>
      </c>
      <c r="E63" s="87">
        <v>224384</v>
      </c>
      <c r="F63" s="87">
        <v>1553599</v>
      </c>
      <c r="G63" s="97">
        <v>34906517</v>
      </c>
      <c r="H63" s="92">
        <v>13536491</v>
      </c>
      <c r="I63" s="87">
        <v>11295617</v>
      </c>
      <c r="J63" s="87">
        <v>8342554</v>
      </c>
      <c r="K63" s="87">
        <v>224384</v>
      </c>
      <c r="L63" s="87">
        <v>1553599</v>
      </c>
      <c r="M63" s="97">
        <v>34952645</v>
      </c>
    </row>
    <row r="64" spans="1:13" x14ac:dyDescent="0.25">
      <c r="A64" s="4" t="s">
        <v>54</v>
      </c>
      <c r="B64" s="92">
        <v>17697858</v>
      </c>
      <c r="C64" s="87">
        <v>18488401</v>
      </c>
      <c r="D64" s="87">
        <v>12881133</v>
      </c>
      <c r="E64" s="87">
        <v>51232</v>
      </c>
      <c r="F64" s="87">
        <v>263129</v>
      </c>
      <c r="G64" s="97">
        <v>49381753</v>
      </c>
      <c r="H64" s="92">
        <v>17859424</v>
      </c>
      <c r="I64" s="87">
        <v>18542519</v>
      </c>
      <c r="J64" s="87">
        <v>12881133</v>
      </c>
      <c r="K64" s="87">
        <v>51232</v>
      </c>
      <c r="L64" s="87">
        <v>263129</v>
      </c>
      <c r="M64" s="97">
        <v>49597437</v>
      </c>
    </row>
    <row r="65" spans="1:13" x14ac:dyDescent="0.25">
      <c r="A65" s="4" t="s">
        <v>55</v>
      </c>
      <c r="B65" s="92">
        <v>13751412</v>
      </c>
      <c r="C65" s="87">
        <v>9436537</v>
      </c>
      <c r="D65" s="87">
        <v>8861523</v>
      </c>
      <c r="E65" s="87">
        <v>78515</v>
      </c>
      <c r="F65" s="87">
        <v>317299</v>
      </c>
      <c r="G65" s="97">
        <v>32445286</v>
      </c>
      <c r="H65" s="92">
        <v>13751412</v>
      </c>
      <c r="I65" s="87">
        <v>9436537</v>
      </c>
      <c r="J65" s="87">
        <v>8861523</v>
      </c>
      <c r="K65" s="87">
        <v>78515</v>
      </c>
      <c r="L65" s="87">
        <v>317299</v>
      </c>
      <c r="M65" s="97">
        <v>32445286</v>
      </c>
    </row>
    <row r="66" spans="1:13" x14ac:dyDescent="0.25">
      <c r="A66" s="4" t="s">
        <v>56</v>
      </c>
      <c r="B66" s="92">
        <v>31984000</v>
      </c>
      <c r="C66" s="87">
        <v>30388000</v>
      </c>
      <c r="D66" s="87">
        <v>11115000</v>
      </c>
      <c r="E66" s="87">
        <v>812000</v>
      </c>
      <c r="F66" s="87">
        <v>6011000</v>
      </c>
      <c r="G66" s="97">
        <v>80310000</v>
      </c>
      <c r="H66" s="92">
        <v>31984000</v>
      </c>
      <c r="I66" s="87">
        <v>30388000</v>
      </c>
      <c r="J66" s="87">
        <v>11115000</v>
      </c>
      <c r="K66" s="87">
        <v>812000</v>
      </c>
      <c r="L66" s="87">
        <v>6011000</v>
      </c>
      <c r="M66" s="97">
        <v>80310000</v>
      </c>
    </row>
    <row r="67" spans="1:13" x14ac:dyDescent="0.25">
      <c r="A67" s="4" t="s">
        <v>57</v>
      </c>
      <c r="B67" s="92">
        <v>13103112.479999997</v>
      </c>
      <c r="C67" s="87">
        <v>14472184.93</v>
      </c>
      <c r="D67" s="87">
        <v>9465538.1999999993</v>
      </c>
      <c r="E67" s="87">
        <v>137322.01</v>
      </c>
      <c r="F67" s="87">
        <v>2315921.3200000003</v>
      </c>
      <c r="G67" s="97">
        <v>39494078.939999998</v>
      </c>
      <c r="H67" s="92">
        <v>13195572.479999997</v>
      </c>
      <c r="I67" s="87">
        <v>14733701.93</v>
      </c>
      <c r="J67" s="87">
        <v>9465538.1999999993</v>
      </c>
      <c r="K67" s="87">
        <v>137322.01</v>
      </c>
      <c r="L67" s="87">
        <v>2315921.3200000003</v>
      </c>
      <c r="M67" s="97">
        <v>39848055.939999998</v>
      </c>
    </row>
    <row r="68" spans="1:13" x14ac:dyDescent="0.25">
      <c r="A68" s="4" t="s">
        <v>58</v>
      </c>
      <c r="B68" s="92">
        <v>87928365</v>
      </c>
      <c r="C68" s="87">
        <v>75738180</v>
      </c>
      <c r="D68" s="87">
        <v>23417266</v>
      </c>
      <c r="E68" s="87">
        <v>408263</v>
      </c>
      <c r="F68" s="87">
        <v>28961503</v>
      </c>
      <c r="G68" s="97">
        <v>216453577</v>
      </c>
      <c r="H68" s="92">
        <v>87928365</v>
      </c>
      <c r="I68" s="87">
        <v>75738180</v>
      </c>
      <c r="J68" s="87">
        <v>23417266</v>
      </c>
      <c r="K68" s="87">
        <v>408263</v>
      </c>
      <c r="L68" s="87">
        <v>28961503</v>
      </c>
      <c r="M68" s="97">
        <v>216453577</v>
      </c>
    </row>
    <row r="69" spans="1:13" x14ac:dyDescent="0.25">
      <c r="A69" s="4" t="s">
        <v>59</v>
      </c>
      <c r="B69" s="92">
        <v>6394106</v>
      </c>
      <c r="C69" s="87">
        <v>12336819</v>
      </c>
      <c r="D69" s="87">
        <v>6703568</v>
      </c>
      <c r="E69" s="87">
        <v>0</v>
      </c>
      <c r="F69" s="87">
        <v>292052</v>
      </c>
      <c r="G69" s="97">
        <v>25726545</v>
      </c>
      <c r="H69" s="92">
        <v>6394106</v>
      </c>
      <c r="I69" s="87">
        <v>12336819</v>
      </c>
      <c r="J69" s="87">
        <v>6703568</v>
      </c>
      <c r="K69" s="87">
        <v>0</v>
      </c>
      <c r="L69" s="87">
        <v>292052</v>
      </c>
      <c r="M69" s="97">
        <v>25726545</v>
      </c>
    </row>
    <row r="70" spans="1:13" x14ac:dyDescent="0.25">
      <c r="A70" s="4" t="s">
        <v>60</v>
      </c>
      <c r="B70" s="92">
        <v>4187301.1397635848</v>
      </c>
      <c r="C70" s="87">
        <v>4911640.6099999994</v>
      </c>
      <c r="D70" s="87">
        <v>1181403.71</v>
      </c>
      <c r="E70" s="87">
        <v>6962.6479999999992</v>
      </c>
      <c r="F70" s="87">
        <v>252691.89200000008</v>
      </c>
      <c r="G70" s="97">
        <v>10539999.999763586</v>
      </c>
      <c r="H70" s="92">
        <v>4187301.1397635848</v>
      </c>
      <c r="I70" s="87">
        <v>4911640.6099999994</v>
      </c>
      <c r="J70" s="87">
        <v>1181403.71</v>
      </c>
      <c r="K70" s="87">
        <v>6962.6479999999992</v>
      </c>
      <c r="L70" s="87">
        <v>252691.89200000008</v>
      </c>
      <c r="M70" s="97">
        <v>10539999.999763586</v>
      </c>
    </row>
    <row r="71" spans="1:13" x14ac:dyDescent="0.25">
      <c r="A71" s="4" t="s">
        <v>61</v>
      </c>
      <c r="B71" s="92">
        <v>24633811</v>
      </c>
      <c r="C71" s="87">
        <v>23557927.599999998</v>
      </c>
      <c r="D71" s="87">
        <v>10479774</v>
      </c>
      <c r="E71" s="87">
        <v>142818</v>
      </c>
      <c r="F71" s="87">
        <v>3056174</v>
      </c>
      <c r="G71" s="97">
        <v>61870504.600000001</v>
      </c>
      <c r="H71" s="92">
        <v>24633811</v>
      </c>
      <c r="I71" s="87">
        <v>23557927.599999998</v>
      </c>
      <c r="J71" s="87">
        <v>10479774</v>
      </c>
      <c r="K71" s="87">
        <v>142818</v>
      </c>
      <c r="L71" s="87">
        <v>3056669</v>
      </c>
      <c r="M71" s="97">
        <v>61870999.600000001</v>
      </c>
    </row>
    <row r="72" spans="1:13" x14ac:dyDescent="0.25">
      <c r="A72" s="4" t="s">
        <v>62</v>
      </c>
      <c r="B72" s="92">
        <v>17155781</v>
      </c>
      <c r="C72" s="87">
        <v>14235577</v>
      </c>
      <c r="D72" s="87">
        <v>10071585</v>
      </c>
      <c r="E72" s="87">
        <v>164130</v>
      </c>
      <c r="F72" s="87">
        <v>3017215.39</v>
      </c>
      <c r="G72" s="97">
        <v>44644288.390000001</v>
      </c>
      <c r="H72" s="92">
        <v>17222150</v>
      </c>
      <c r="I72" s="87">
        <v>14250148</v>
      </c>
      <c r="J72" s="87">
        <v>10071585</v>
      </c>
      <c r="K72" s="87">
        <v>164130</v>
      </c>
      <c r="L72" s="87">
        <v>3017564.39</v>
      </c>
      <c r="M72" s="97">
        <v>44725577.390000001</v>
      </c>
    </row>
    <row r="73" spans="1:13" x14ac:dyDescent="0.25">
      <c r="A73" s="4" t="s">
        <v>63</v>
      </c>
      <c r="B73" s="92">
        <v>63855179.749999985</v>
      </c>
      <c r="C73" s="87">
        <v>58020830.839999996</v>
      </c>
      <c r="D73" s="87">
        <v>18784053.379999999</v>
      </c>
      <c r="E73" s="87">
        <v>226991.93000000002</v>
      </c>
      <c r="F73" s="87">
        <v>10395981.530000001</v>
      </c>
      <c r="G73" s="97">
        <v>151283037.43000001</v>
      </c>
      <c r="H73" s="92">
        <v>63855179.749999985</v>
      </c>
      <c r="I73" s="87">
        <v>58020830.839999996</v>
      </c>
      <c r="J73" s="87">
        <v>18784053.379999999</v>
      </c>
      <c r="K73" s="87">
        <v>226991.93000000002</v>
      </c>
      <c r="L73" s="87">
        <v>10395981.530000001</v>
      </c>
      <c r="M73" s="97">
        <v>151283037.43000001</v>
      </c>
    </row>
    <row r="74" spans="1:13" x14ac:dyDescent="0.25">
      <c r="A74" s="4" t="s">
        <v>64</v>
      </c>
      <c r="B74" s="92">
        <v>9095532</v>
      </c>
      <c r="C74" s="87">
        <v>11831305</v>
      </c>
      <c r="D74" s="87">
        <v>5802643</v>
      </c>
      <c r="E74" s="87">
        <v>54019</v>
      </c>
      <c r="F74" s="87">
        <v>4637605</v>
      </c>
      <c r="G74" s="97">
        <v>31421104</v>
      </c>
      <c r="H74" s="92">
        <v>9095532</v>
      </c>
      <c r="I74" s="87">
        <v>11831305</v>
      </c>
      <c r="J74" s="87">
        <v>5802643</v>
      </c>
      <c r="K74" s="87">
        <v>54019</v>
      </c>
      <c r="L74" s="87">
        <v>4637605</v>
      </c>
      <c r="M74" s="97">
        <v>31421104</v>
      </c>
    </row>
    <row r="75" spans="1:13" x14ac:dyDescent="0.25">
      <c r="A75" s="4" t="s">
        <v>65</v>
      </c>
      <c r="B75" s="92">
        <v>28931381.099999998</v>
      </c>
      <c r="C75" s="87">
        <v>23967640.690000001</v>
      </c>
      <c r="D75" s="87">
        <v>12729344.740000002</v>
      </c>
      <c r="E75" s="87">
        <v>1035219.56</v>
      </c>
      <c r="F75" s="87">
        <v>1216104.3099999998</v>
      </c>
      <c r="G75" s="97">
        <v>67879690.400000006</v>
      </c>
      <c r="H75" s="92">
        <v>28931381.099999998</v>
      </c>
      <c r="I75" s="87">
        <v>23967640.690000001</v>
      </c>
      <c r="J75" s="87">
        <v>12729344.740000002</v>
      </c>
      <c r="K75" s="87">
        <v>1035219.56</v>
      </c>
      <c r="L75" s="87">
        <v>1216104.3099999998</v>
      </c>
      <c r="M75" s="97">
        <v>67879690.400000006</v>
      </c>
    </row>
    <row r="76" spans="1:13" x14ac:dyDescent="0.25">
      <c r="A76" s="4" t="s">
        <v>66</v>
      </c>
      <c r="B76" s="92">
        <v>18288780.18</v>
      </c>
      <c r="C76" s="87">
        <v>16014004.539999994</v>
      </c>
      <c r="D76" s="87">
        <v>8244117.0499999989</v>
      </c>
      <c r="E76" s="87">
        <v>357302.87</v>
      </c>
      <c r="F76" s="87">
        <v>1068498.9699999997</v>
      </c>
      <c r="G76" s="97">
        <v>43972703.609999985</v>
      </c>
      <c r="H76" s="92">
        <v>18288780.18</v>
      </c>
      <c r="I76" s="87">
        <v>16014004.539999994</v>
      </c>
      <c r="J76" s="87">
        <v>8244117.0499999989</v>
      </c>
      <c r="K76" s="87">
        <v>357302.87</v>
      </c>
      <c r="L76" s="87">
        <v>1068498.9699999997</v>
      </c>
      <c r="M76" s="97">
        <v>43972703.609999985</v>
      </c>
    </row>
    <row r="77" spans="1:13" x14ac:dyDescent="0.25">
      <c r="A77" s="4" t="s">
        <v>67</v>
      </c>
      <c r="B77" s="92">
        <v>5566604</v>
      </c>
      <c r="C77" s="87">
        <v>4134736</v>
      </c>
      <c r="D77" s="87">
        <v>3580422</v>
      </c>
      <c r="E77" s="87">
        <v>16754</v>
      </c>
      <c r="F77" s="87">
        <v>267007</v>
      </c>
      <c r="G77" s="97">
        <v>13565523</v>
      </c>
      <c r="H77" s="92">
        <v>5566604</v>
      </c>
      <c r="I77" s="87">
        <v>4134736</v>
      </c>
      <c r="J77" s="87">
        <v>3580422</v>
      </c>
      <c r="K77" s="87">
        <v>16754</v>
      </c>
      <c r="L77" s="87">
        <v>267007</v>
      </c>
      <c r="M77" s="97">
        <v>13565523</v>
      </c>
    </row>
    <row r="78" spans="1:13" x14ac:dyDescent="0.25">
      <c r="A78" s="4" t="s">
        <v>68</v>
      </c>
      <c r="B78" s="92">
        <v>22362365.789999999</v>
      </c>
      <c r="C78" s="87">
        <v>17215714</v>
      </c>
      <c r="D78" s="87">
        <v>12941997</v>
      </c>
      <c r="E78" s="87">
        <v>428820.99</v>
      </c>
      <c r="F78" s="87">
        <v>403828.60000000003</v>
      </c>
      <c r="G78" s="97">
        <v>53352726.380000003</v>
      </c>
      <c r="H78" s="92">
        <v>22362365.789999999</v>
      </c>
      <c r="I78" s="87">
        <v>17215714</v>
      </c>
      <c r="J78" s="87">
        <v>12941997</v>
      </c>
      <c r="K78" s="87">
        <v>428820.99</v>
      </c>
      <c r="L78" s="87">
        <v>403828.60000000003</v>
      </c>
      <c r="M78" s="97">
        <v>53352726.380000003</v>
      </c>
    </row>
    <row r="79" spans="1:13" x14ac:dyDescent="0.25">
      <c r="A79" s="4" t="s">
        <v>69</v>
      </c>
      <c r="B79" s="92">
        <v>31886001</v>
      </c>
      <c r="C79" s="87">
        <v>26554003</v>
      </c>
      <c r="D79" s="87">
        <v>12265109</v>
      </c>
      <c r="E79" s="87">
        <v>410901</v>
      </c>
      <c r="F79" s="87">
        <v>1719986</v>
      </c>
      <c r="G79" s="97">
        <v>72836000</v>
      </c>
      <c r="H79" s="92">
        <v>31886001</v>
      </c>
      <c r="I79" s="87">
        <v>26554003</v>
      </c>
      <c r="J79" s="87">
        <v>12265109</v>
      </c>
      <c r="K79" s="87">
        <v>410901</v>
      </c>
      <c r="L79" s="87">
        <v>1719986</v>
      </c>
      <c r="M79" s="97">
        <v>72836000</v>
      </c>
    </row>
    <row r="80" spans="1:13" x14ac:dyDescent="0.25">
      <c r="A80" s="4" t="s">
        <v>70</v>
      </c>
      <c r="B80" s="92">
        <v>24551024.75</v>
      </c>
      <c r="C80" s="87">
        <v>28389466.840000004</v>
      </c>
      <c r="D80" s="87">
        <v>22256367.629999999</v>
      </c>
      <c r="E80" s="87">
        <v>340654.92</v>
      </c>
      <c r="F80" s="87">
        <v>11554888.26</v>
      </c>
      <c r="G80" s="97">
        <v>87092402.400000006</v>
      </c>
      <c r="H80" s="92">
        <v>24551024.75</v>
      </c>
      <c r="I80" s="87">
        <v>28993017.440000005</v>
      </c>
      <c r="J80" s="87">
        <v>22256367.629999999</v>
      </c>
      <c r="K80" s="87">
        <v>340654.92</v>
      </c>
      <c r="L80" s="87">
        <v>11554888.26</v>
      </c>
      <c r="M80" s="97">
        <v>87695953</v>
      </c>
    </row>
    <row r="81" spans="1:13" x14ac:dyDescent="0.25">
      <c r="A81" s="4" t="s">
        <v>71</v>
      </c>
      <c r="B81" s="92">
        <v>6560064</v>
      </c>
      <c r="C81" s="87">
        <v>16309707</v>
      </c>
      <c r="D81" s="87">
        <v>6648615</v>
      </c>
      <c r="E81" s="87">
        <v>7630</v>
      </c>
      <c r="F81" s="87">
        <v>302624</v>
      </c>
      <c r="G81" s="97">
        <v>29828640</v>
      </c>
      <c r="H81" s="92">
        <v>6902046</v>
      </c>
      <c r="I81" s="87">
        <v>18407972</v>
      </c>
      <c r="J81" s="87">
        <v>6648615</v>
      </c>
      <c r="K81" s="87">
        <v>7630</v>
      </c>
      <c r="L81" s="87">
        <v>302624</v>
      </c>
      <c r="M81" s="97">
        <v>32268887</v>
      </c>
    </row>
    <row r="82" spans="1:13" x14ac:dyDescent="0.25">
      <c r="A82" s="4" t="s">
        <v>72</v>
      </c>
      <c r="B82" s="92">
        <v>72004343</v>
      </c>
      <c r="C82" s="87">
        <v>56632177</v>
      </c>
      <c r="D82" s="87">
        <v>24917994</v>
      </c>
      <c r="E82" s="87">
        <v>230454</v>
      </c>
      <c r="F82" s="87">
        <v>7518902</v>
      </c>
      <c r="G82" s="97">
        <v>161303870</v>
      </c>
      <c r="H82" s="92">
        <v>72004343</v>
      </c>
      <c r="I82" s="87">
        <v>56632177</v>
      </c>
      <c r="J82" s="87">
        <v>24917994</v>
      </c>
      <c r="K82" s="87">
        <v>230454</v>
      </c>
      <c r="L82" s="87">
        <v>7518902</v>
      </c>
      <c r="M82" s="97">
        <v>161303870</v>
      </c>
    </row>
    <row r="83" spans="1:13" x14ac:dyDescent="0.25">
      <c r="A83" s="4" t="s">
        <v>73</v>
      </c>
      <c r="B83" s="92">
        <v>84574046.979999989</v>
      </c>
      <c r="C83" s="87">
        <v>62379974.140000001</v>
      </c>
      <c r="D83" s="87">
        <v>27514461</v>
      </c>
      <c r="E83" s="87">
        <v>1637076.01</v>
      </c>
      <c r="F83" s="87">
        <v>16321305.880000003</v>
      </c>
      <c r="G83" s="97">
        <v>192426864.00999999</v>
      </c>
      <c r="H83" s="92">
        <v>85094148.219999984</v>
      </c>
      <c r="I83" s="87">
        <v>62939502.359999999</v>
      </c>
      <c r="J83" s="87">
        <v>27514461</v>
      </c>
      <c r="K83" s="87">
        <v>1637076.01</v>
      </c>
      <c r="L83" s="87">
        <v>16313585.540000003</v>
      </c>
      <c r="M83" s="97">
        <v>193498773.12999997</v>
      </c>
    </row>
    <row r="84" spans="1:13" x14ac:dyDescent="0.25">
      <c r="A84" s="4" t="s">
        <v>74</v>
      </c>
      <c r="B84" s="92">
        <v>23611428</v>
      </c>
      <c r="C84" s="87">
        <v>21588605</v>
      </c>
      <c r="D84" s="87">
        <v>9721198</v>
      </c>
      <c r="E84" s="87">
        <v>1409106</v>
      </c>
      <c r="F84" s="87">
        <v>898941</v>
      </c>
      <c r="G84" s="97">
        <v>57229278</v>
      </c>
      <c r="H84" s="92">
        <v>23611428</v>
      </c>
      <c r="I84" s="87">
        <v>21588605</v>
      </c>
      <c r="J84" s="87">
        <v>9721198</v>
      </c>
      <c r="K84" s="87">
        <v>1409106</v>
      </c>
      <c r="L84" s="87">
        <v>898941</v>
      </c>
      <c r="M84" s="97">
        <v>57229278</v>
      </c>
    </row>
    <row r="85" spans="1:13" x14ac:dyDescent="0.25">
      <c r="A85" s="4" t="s">
        <v>75</v>
      </c>
      <c r="B85" s="92">
        <v>131013673.50000003</v>
      </c>
      <c r="C85" s="87">
        <v>102017429.39</v>
      </c>
      <c r="D85" s="87">
        <v>81640587.530880004</v>
      </c>
      <c r="E85" s="87">
        <v>0</v>
      </c>
      <c r="F85" s="87">
        <v>4072119.9200000004</v>
      </c>
      <c r="G85" s="97">
        <v>318743810.34088004</v>
      </c>
      <c r="H85" s="92">
        <v>131013673.50000003</v>
      </c>
      <c r="I85" s="87">
        <v>103013209.15000001</v>
      </c>
      <c r="J85" s="87">
        <v>81640587.530880004</v>
      </c>
      <c r="K85" s="87">
        <v>2443258.25</v>
      </c>
      <c r="L85" s="87">
        <v>4072119.9200000004</v>
      </c>
      <c r="M85" s="97">
        <v>322182848.35088003</v>
      </c>
    </row>
    <row r="86" spans="1:13" x14ac:dyDescent="0.25">
      <c r="A86" s="4" t="s">
        <v>76</v>
      </c>
      <c r="B86" s="92">
        <v>77045000</v>
      </c>
      <c r="C86" s="87">
        <v>58488000</v>
      </c>
      <c r="D86" s="87">
        <v>18855000</v>
      </c>
      <c r="E86" s="87">
        <v>2007000</v>
      </c>
      <c r="F86" s="87">
        <v>4200000</v>
      </c>
      <c r="G86" s="97">
        <v>160595000</v>
      </c>
      <c r="H86" s="92">
        <v>80695000</v>
      </c>
      <c r="I86" s="87">
        <v>62606000</v>
      </c>
      <c r="J86" s="87">
        <v>21074000</v>
      </c>
      <c r="K86" s="87">
        <v>2007000</v>
      </c>
      <c r="L86" s="87">
        <v>4200000</v>
      </c>
      <c r="M86" s="97">
        <v>170582000</v>
      </c>
    </row>
    <row r="87" spans="1:13" x14ac:dyDescent="0.25">
      <c r="A87" s="4" t="s">
        <v>77</v>
      </c>
      <c r="B87" s="92">
        <v>61849210.310000002</v>
      </c>
      <c r="C87" s="87">
        <v>76217378.36999999</v>
      </c>
      <c r="D87" s="87">
        <v>26737464.029999997</v>
      </c>
      <c r="E87" s="87">
        <v>1096134.75</v>
      </c>
      <c r="F87" s="87">
        <v>8108889.6200000001</v>
      </c>
      <c r="G87" s="97">
        <v>174009077.07999998</v>
      </c>
      <c r="H87" s="92">
        <v>61849210.310000002</v>
      </c>
      <c r="I87" s="87">
        <v>76386322.36999999</v>
      </c>
      <c r="J87" s="87">
        <v>26737464.029999997</v>
      </c>
      <c r="K87" s="87">
        <v>1096134.75</v>
      </c>
      <c r="L87" s="87">
        <v>8108889.6200000001</v>
      </c>
      <c r="M87" s="97">
        <v>174178021.07999998</v>
      </c>
    </row>
    <row r="88" spans="1:13" x14ac:dyDescent="0.25">
      <c r="A88" s="4" t="s">
        <v>78</v>
      </c>
      <c r="B88" s="92">
        <v>8153325</v>
      </c>
      <c r="C88" s="87">
        <v>5629133</v>
      </c>
      <c r="D88" s="87">
        <v>5835140</v>
      </c>
      <c r="E88" s="87">
        <v>4644</v>
      </c>
      <c r="F88" s="87">
        <v>2109013</v>
      </c>
      <c r="G88" s="97">
        <v>21731255</v>
      </c>
      <c r="H88" s="92">
        <v>8153325</v>
      </c>
      <c r="I88" s="87">
        <v>5629133</v>
      </c>
      <c r="J88" s="87">
        <v>5835140</v>
      </c>
      <c r="K88" s="87">
        <v>4644</v>
      </c>
      <c r="L88" s="87">
        <v>2109013</v>
      </c>
      <c r="M88" s="97">
        <v>21731255</v>
      </c>
    </row>
    <row r="89" spans="1:13" x14ac:dyDescent="0.25">
      <c r="A89" s="5"/>
      <c r="B89" s="94"/>
      <c r="C89" s="88"/>
      <c r="D89" s="88"/>
      <c r="E89" s="88"/>
      <c r="F89" s="88"/>
      <c r="G89" s="98"/>
      <c r="H89" s="94"/>
      <c r="I89" s="88"/>
      <c r="J89" s="88"/>
      <c r="K89" s="88"/>
      <c r="L89" s="88"/>
      <c r="M89" s="98"/>
    </row>
    <row r="90" spans="1:13" x14ac:dyDescent="0.25">
      <c r="A90" s="30"/>
      <c r="B90" s="31">
        <f t="shared" ref="B90:G90" si="0">SUM(B9:B89)</f>
        <v>3479787786.9405513</v>
      </c>
      <c r="C90" s="32">
        <f t="shared" si="0"/>
        <v>3042705372.2703691</v>
      </c>
      <c r="D90" s="32">
        <f t="shared" si="0"/>
        <v>1471168424.9804077</v>
      </c>
      <c r="E90" s="32">
        <f t="shared" si="0"/>
        <v>54321047.177999996</v>
      </c>
      <c r="F90" s="32">
        <f t="shared" si="0"/>
        <v>420668822.44464517</v>
      </c>
      <c r="G90" s="33">
        <f t="shared" si="0"/>
        <v>8468651453.8139753</v>
      </c>
      <c r="H90" s="31">
        <f>SUM(H9:H89)</f>
        <v>3495795332.826364</v>
      </c>
      <c r="I90" s="32">
        <f t="shared" ref="I90:M90" si="1">SUM(I9:I89)</f>
        <v>3065187764.4780307</v>
      </c>
      <c r="J90" s="32">
        <f t="shared" si="1"/>
        <v>1480741955.7659111</v>
      </c>
      <c r="K90" s="32">
        <f t="shared" si="1"/>
        <v>57399708.428000003</v>
      </c>
      <c r="L90" s="32">
        <f t="shared" si="1"/>
        <v>422662050.77966434</v>
      </c>
      <c r="M90" s="33">
        <f t="shared" si="1"/>
        <v>8521786812.2779703</v>
      </c>
    </row>
    <row r="91" spans="1:13" x14ac:dyDescent="0.25">
      <c r="A91" s="29" t="str">
        <f>'Total Exp'!A91</f>
        <v>Source: Victoria Grants Commission - Questionnaire 2017-18 response from Council</v>
      </c>
      <c r="B91" s="10"/>
      <c r="C91" s="10"/>
      <c r="D91" s="10"/>
      <c r="E91" s="10"/>
      <c r="F91" s="10"/>
      <c r="G91" s="10"/>
      <c r="H91" s="10"/>
      <c r="I91" s="10"/>
      <c r="J91" s="10"/>
      <c r="K91" s="10"/>
      <c r="L91" s="10"/>
      <c r="M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39997558519241921"/>
  </sheetPr>
  <dimension ref="A1:N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640625" defaultRowHeight="13.8" x14ac:dyDescent="0.25"/>
  <cols>
    <col min="1" max="1" width="24.6640625" style="6" customWidth="1"/>
    <col min="2" max="14" width="14.6640625" style="9" customWidth="1"/>
    <col min="15" max="17" width="8.6640625" style="6" customWidth="1"/>
    <col min="18" max="16384" width="12.6640625" style="6"/>
  </cols>
  <sheetData>
    <row r="1" spans="1:14" x14ac:dyDescent="0.25">
      <c r="A1" s="1" t="s">
        <v>0</v>
      </c>
      <c r="B1" s="7"/>
      <c r="C1" s="7"/>
      <c r="D1" s="7"/>
      <c r="E1" s="7"/>
      <c r="F1" s="7"/>
      <c r="G1" s="7"/>
      <c r="H1" s="7"/>
      <c r="I1" s="7"/>
      <c r="J1" s="7"/>
      <c r="K1" s="7"/>
      <c r="L1" s="7"/>
      <c r="M1" s="7"/>
      <c r="N1" s="7"/>
    </row>
    <row r="2" spans="1:14" ht="15.6" x14ac:dyDescent="0.3">
      <c r="A2" s="2" t="s">
        <v>105</v>
      </c>
      <c r="B2" s="8"/>
      <c r="C2" s="8"/>
      <c r="D2" s="8"/>
      <c r="E2" s="8"/>
      <c r="F2" s="8"/>
      <c r="G2" s="8"/>
      <c r="H2" s="8"/>
      <c r="I2" s="8"/>
      <c r="J2" s="8"/>
      <c r="K2" s="8"/>
      <c r="L2" s="8"/>
      <c r="M2" s="8"/>
      <c r="N2" s="8"/>
    </row>
    <row r="3" spans="1:14" x14ac:dyDescent="0.25">
      <c r="A3" s="28" t="str">
        <f>'Total Exp'!A3</f>
        <v>2017-18</v>
      </c>
    </row>
    <row r="4" spans="1:14" ht="15.6" x14ac:dyDescent="0.3">
      <c r="A4" s="79" t="s">
        <v>267</v>
      </c>
      <c r="B4" s="79" t="s">
        <v>266</v>
      </c>
      <c r="C4" s="80"/>
      <c r="D4" s="80"/>
      <c r="E4" s="80"/>
      <c r="F4" s="80"/>
      <c r="G4" s="80"/>
      <c r="H4" s="80"/>
      <c r="I4" s="80"/>
      <c r="J4" s="80"/>
      <c r="K4" s="80"/>
      <c r="L4" s="80"/>
      <c r="M4" s="80"/>
      <c r="N4" s="81" t="s">
        <v>287</v>
      </c>
    </row>
    <row r="5" spans="1:14" x14ac:dyDescent="0.25">
      <c r="A5" s="34"/>
      <c r="B5" s="35" t="s">
        <v>151</v>
      </c>
      <c r="C5" s="36" t="s">
        <v>152</v>
      </c>
      <c r="D5" s="36" t="s">
        <v>150</v>
      </c>
      <c r="E5" s="36" t="s">
        <v>172</v>
      </c>
      <c r="F5" s="36" t="s">
        <v>180</v>
      </c>
      <c r="G5" s="36" t="s">
        <v>198</v>
      </c>
      <c r="H5" s="36" t="s">
        <v>213</v>
      </c>
      <c r="I5" s="36" t="s">
        <v>232</v>
      </c>
      <c r="J5" s="36" t="s">
        <v>236</v>
      </c>
      <c r="K5" s="36" t="s">
        <v>252</v>
      </c>
      <c r="L5" s="36" t="s">
        <v>268</v>
      </c>
      <c r="M5" s="56" t="s">
        <v>261</v>
      </c>
      <c r="N5" s="37" t="s">
        <v>253</v>
      </c>
    </row>
    <row r="6" spans="1:14" s="27" customFormat="1" ht="49.95" customHeight="1" x14ac:dyDescent="0.25">
      <c r="A6" s="38"/>
      <c r="B6" s="39" t="s">
        <v>86</v>
      </c>
      <c r="C6" s="40" t="s">
        <v>122</v>
      </c>
      <c r="D6" s="40" t="s">
        <v>123</v>
      </c>
      <c r="E6" s="40" t="s">
        <v>124</v>
      </c>
      <c r="F6" s="40" t="s">
        <v>125</v>
      </c>
      <c r="G6" s="40" t="s">
        <v>130</v>
      </c>
      <c r="H6" s="40" t="s">
        <v>129</v>
      </c>
      <c r="I6" s="40" t="s">
        <v>128</v>
      </c>
      <c r="J6" s="40" t="s">
        <v>127</v>
      </c>
      <c r="K6" s="40" t="s">
        <v>280</v>
      </c>
      <c r="L6" s="40" t="s">
        <v>269</v>
      </c>
      <c r="M6" s="40" t="s">
        <v>270</v>
      </c>
      <c r="N6" s="41" t="s">
        <v>279</v>
      </c>
    </row>
    <row r="7" spans="1:14" ht="6" customHeight="1" x14ac:dyDescent="0.25">
      <c r="A7" s="34"/>
      <c r="B7" s="42"/>
      <c r="C7" s="43"/>
      <c r="D7" s="43"/>
      <c r="E7" s="43"/>
      <c r="F7" s="43"/>
      <c r="G7" s="43"/>
      <c r="H7" s="43"/>
      <c r="I7" s="43"/>
      <c r="J7" s="43"/>
      <c r="K7" s="43"/>
      <c r="L7" s="43"/>
      <c r="M7" s="43"/>
      <c r="N7" s="44"/>
    </row>
    <row r="8" spans="1:14" ht="6" customHeight="1" x14ac:dyDescent="0.25">
      <c r="A8" s="45"/>
      <c r="B8" s="46"/>
      <c r="C8" s="47"/>
      <c r="D8" s="47"/>
      <c r="E8" s="47"/>
      <c r="F8" s="47"/>
      <c r="G8" s="47"/>
      <c r="H8" s="47"/>
      <c r="I8" s="47"/>
      <c r="J8" s="47"/>
      <c r="K8" s="47"/>
      <c r="L8" s="47"/>
      <c r="M8" s="47"/>
      <c r="N8" s="48"/>
    </row>
    <row r="9" spans="1:14" x14ac:dyDescent="0.25">
      <c r="A9" s="3"/>
      <c r="B9" s="24"/>
      <c r="C9" s="22"/>
      <c r="D9" s="22"/>
      <c r="E9" s="22"/>
      <c r="F9" s="22"/>
      <c r="G9" s="22"/>
      <c r="H9" s="22"/>
      <c r="I9" s="22"/>
      <c r="J9" s="22"/>
      <c r="K9" s="86"/>
      <c r="L9" s="22"/>
      <c r="M9" s="22"/>
      <c r="N9" s="23"/>
    </row>
    <row r="10" spans="1:14" x14ac:dyDescent="0.25">
      <c r="A10" s="4" t="s">
        <v>1</v>
      </c>
      <c r="B10" s="25">
        <f>'R-G'!I10</f>
        <v>936839</v>
      </c>
      <c r="C10" s="20">
        <f>'R-FCS'!I10</f>
        <v>108115</v>
      </c>
      <c r="D10" s="20">
        <f>'R-ADS'!I10</f>
        <v>0</v>
      </c>
      <c r="E10" s="20">
        <f>'R-RC'!I10</f>
        <v>2528386</v>
      </c>
      <c r="F10" s="20">
        <f>'R-WM'!I10</f>
        <v>782465</v>
      </c>
      <c r="G10" s="20">
        <f>'R-TSM'!I10</f>
        <v>27079</v>
      </c>
      <c r="H10" s="20">
        <f>'R-E'!I10</f>
        <v>19893</v>
      </c>
      <c r="I10" s="20">
        <f>'R-BES'!I10</f>
        <v>1683887</v>
      </c>
      <c r="J10" s="20">
        <f>'R-LRB'!I10</f>
        <v>3496187</v>
      </c>
      <c r="K10" s="87">
        <f>'R-Total'!I10</f>
        <v>9582851</v>
      </c>
      <c r="L10" s="20">
        <f>'R-MR'!I10+'R-O'!I10</f>
        <v>0</v>
      </c>
      <c r="M10" s="20">
        <f>'R-OR'!E10</f>
        <v>21501527</v>
      </c>
      <c r="N10" s="12">
        <f>'R-Total'!R10</f>
        <v>31084378</v>
      </c>
    </row>
    <row r="11" spans="1:14" x14ac:dyDescent="0.25">
      <c r="A11" s="4" t="s">
        <v>2</v>
      </c>
      <c r="B11" s="25">
        <f>'R-G'!I11</f>
        <v>616657.01</v>
      </c>
      <c r="C11" s="20">
        <f>'R-FCS'!I11</f>
        <v>276085.43</v>
      </c>
      <c r="D11" s="20">
        <f>'R-ADS'!I11</f>
        <v>870248.58000000007</v>
      </c>
      <c r="E11" s="20">
        <f>'R-RC'!I11</f>
        <v>4280868.3900000006</v>
      </c>
      <c r="F11" s="20">
        <f>'R-WM'!I11</f>
        <v>561170.32999999996</v>
      </c>
      <c r="G11" s="20">
        <f>'R-TSM'!I11</f>
        <v>172115.05</v>
      </c>
      <c r="H11" s="20">
        <f>'R-E'!I11</f>
        <v>172499.84</v>
      </c>
      <c r="I11" s="20">
        <f>'R-BES'!I11</f>
        <v>546922.32999999996</v>
      </c>
      <c r="J11" s="20">
        <f>'R-LRB'!I11</f>
        <v>3123968.69</v>
      </c>
      <c r="K11" s="87">
        <f>'R-Total'!I11</f>
        <v>10620535.65</v>
      </c>
      <c r="L11" s="20">
        <f>'R-MR'!I11+'R-O'!I11</f>
        <v>0</v>
      </c>
      <c r="M11" s="20">
        <f>'R-OR'!E11</f>
        <v>22180026.23</v>
      </c>
      <c r="N11" s="12">
        <f>'R-Total'!R11</f>
        <v>32800561.880000003</v>
      </c>
    </row>
    <row r="12" spans="1:14" x14ac:dyDescent="0.25">
      <c r="A12" s="4" t="s">
        <v>3</v>
      </c>
      <c r="B12" s="25">
        <f>'R-G'!I12</f>
        <v>27784975</v>
      </c>
      <c r="C12" s="20">
        <f>'R-FCS'!I12</f>
        <v>4608528</v>
      </c>
      <c r="D12" s="20">
        <f>'R-ADS'!I12</f>
        <v>6336195</v>
      </c>
      <c r="E12" s="20">
        <f>'R-RC'!I12</f>
        <v>12141515</v>
      </c>
      <c r="F12" s="20">
        <f>'R-WM'!I12</f>
        <v>4432859</v>
      </c>
      <c r="G12" s="20">
        <f>'R-TSM'!I12</f>
        <v>7992739</v>
      </c>
      <c r="H12" s="20">
        <f>'R-E'!I12</f>
        <v>239493</v>
      </c>
      <c r="I12" s="20">
        <f>'R-BES'!I12</f>
        <v>9401772</v>
      </c>
      <c r="J12" s="20">
        <f>'R-LRB'!I12</f>
        <v>3410198</v>
      </c>
      <c r="K12" s="87">
        <f>'R-Total'!I12</f>
        <v>76348274</v>
      </c>
      <c r="L12" s="20">
        <f>'R-MR'!I12+'R-O'!I12</f>
        <v>0</v>
      </c>
      <c r="M12" s="20">
        <f>'R-OR'!E12</f>
        <v>123716817</v>
      </c>
      <c r="N12" s="12">
        <f>'R-Total'!R12</f>
        <v>200065091</v>
      </c>
    </row>
    <row r="13" spans="1:14" x14ac:dyDescent="0.25">
      <c r="A13" s="4" t="s">
        <v>4</v>
      </c>
      <c r="B13" s="25">
        <f>'R-G'!I13</f>
        <v>5935000</v>
      </c>
      <c r="C13" s="20">
        <f>'R-FCS'!I13</f>
        <v>5655000</v>
      </c>
      <c r="D13" s="20">
        <f>'R-ADS'!I13</f>
        <v>6231000</v>
      </c>
      <c r="E13" s="20">
        <f>'R-RC'!I13</f>
        <v>9665000</v>
      </c>
      <c r="F13" s="20">
        <f>'R-WM'!I13</f>
        <v>8310000</v>
      </c>
      <c r="G13" s="20">
        <f>'R-TSM'!I13</f>
        <v>6819000</v>
      </c>
      <c r="H13" s="20">
        <f>'R-E'!I13</f>
        <v>0</v>
      </c>
      <c r="I13" s="20">
        <f>'R-BES'!I13</f>
        <v>10866000</v>
      </c>
      <c r="J13" s="20">
        <f>'R-LRB'!I13</f>
        <v>925000</v>
      </c>
      <c r="K13" s="87">
        <f>'R-Total'!I13</f>
        <v>54406000</v>
      </c>
      <c r="L13" s="20">
        <f>'R-MR'!I13+'R-O'!I13</f>
        <v>0</v>
      </c>
      <c r="M13" s="20">
        <f>'R-OR'!E13</f>
        <v>101106778</v>
      </c>
      <c r="N13" s="12">
        <f>'R-Total'!R13</f>
        <v>155512778</v>
      </c>
    </row>
    <row r="14" spans="1:14" x14ac:dyDescent="0.25">
      <c r="A14" s="4" t="s">
        <v>5</v>
      </c>
      <c r="B14" s="25">
        <f>'R-G'!I14</f>
        <v>2946488</v>
      </c>
      <c r="C14" s="20">
        <f>'R-FCS'!I14</f>
        <v>793666</v>
      </c>
      <c r="D14" s="20">
        <f>'R-ADS'!I14</f>
        <v>2962967</v>
      </c>
      <c r="E14" s="20">
        <f>'R-RC'!I14</f>
        <v>1553701</v>
      </c>
      <c r="F14" s="20">
        <f>'R-WM'!I14</f>
        <v>1981601</v>
      </c>
      <c r="G14" s="20">
        <f>'R-TSM'!I14</f>
        <v>37553</v>
      </c>
      <c r="H14" s="20">
        <f>'R-E'!I14</f>
        <v>412696</v>
      </c>
      <c r="I14" s="20">
        <f>'R-BES'!I14</f>
        <v>3565618</v>
      </c>
      <c r="J14" s="20">
        <f>'R-LRB'!I14</f>
        <v>1845415</v>
      </c>
      <c r="K14" s="87">
        <f>'R-Total'!I14</f>
        <v>16099705</v>
      </c>
      <c r="L14" s="20">
        <f>'R-MR'!I14+'R-O'!I14</f>
        <v>245167</v>
      </c>
      <c r="M14" s="20">
        <f>'R-OR'!E14</f>
        <v>61716827</v>
      </c>
      <c r="N14" s="12">
        <f>'R-Total'!R14</f>
        <v>78061699</v>
      </c>
    </row>
    <row r="15" spans="1:14" x14ac:dyDescent="0.25">
      <c r="A15" s="4" t="s">
        <v>6</v>
      </c>
      <c r="B15" s="25">
        <f>'R-G'!I15</f>
        <v>2340296</v>
      </c>
      <c r="C15" s="20">
        <f>'R-FCS'!I15</f>
        <v>1767921</v>
      </c>
      <c r="D15" s="20">
        <f>'R-ADS'!I15</f>
        <v>4448921</v>
      </c>
      <c r="E15" s="20">
        <f>'R-RC'!I15</f>
        <v>5013380</v>
      </c>
      <c r="F15" s="20">
        <f>'R-WM'!I15</f>
        <v>380616</v>
      </c>
      <c r="G15" s="20">
        <f>'R-TSM'!I15</f>
        <v>438213</v>
      </c>
      <c r="H15" s="20">
        <f>'R-E'!I15</f>
        <v>616178</v>
      </c>
      <c r="I15" s="20">
        <f>'R-BES'!I15</f>
        <v>3319724</v>
      </c>
      <c r="J15" s="20">
        <f>'R-LRB'!I15</f>
        <v>4031495</v>
      </c>
      <c r="K15" s="87">
        <f>'R-Total'!I15</f>
        <v>22356744</v>
      </c>
      <c r="L15" s="20">
        <f>'R-MR'!I15+'R-O'!I15</f>
        <v>0</v>
      </c>
      <c r="M15" s="20">
        <f>'R-OR'!E15</f>
        <v>63389456</v>
      </c>
      <c r="N15" s="12">
        <f>'R-Total'!R15</f>
        <v>85746200</v>
      </c>
    </row>
    <row r="16" spans="1:14" x14ac:dyDescent="0.25">
      <c r="A16" s="4" t="s">
        <v>7</v>
      </c>
      <c r="B16" s="25">
        <f>'R-G'!I16</f>
        <v>5365456.87</v>
      </c>
      <c r="C16" s="20">
        <f>'R-FCS'!I16</f>
        <v>1282652.1200000001</v>
      </c>
      <c r="D16" s="20">
        <f>'R-ADS'!I16</f>
        <v>7430869.3400000008</v>
      </c>
      <c r="E16" s="20">
        <f>'R-RC'!I16</f>
        <v>10224785.67</v>
      </c>
      <c r="F16" s="20">
        <f>'R-WM'!I16</f>
        <v>666584.92999999993</v>
      </c>
      <c r="G16" s="20">
        <f>'R-TSM'!I16</f>
        <v>7481615.4899999993</v>
      </c>
      <c r="H16" s="20">
        <f>'R-E'!I16</f>
        <v>1608337.13</v>
      </c>
      <c r="I16" s="20">
        <f>'R-BES'!I16</f>
        <v>4686427.25</v>
      </c>
      <c r="J16" s="20">
        <f>'R-LRB'!I16</f>
        <v>559813.49</v>
      </c>
      <c r="K16" s="87">
        <f>'R-Total'!I16</f>
        <v>39306542.289999999</v>
      </c>
      <c r="L16" s="20">
        <f>'R-MR'!I16+'R-O'!I16</f>
        <v>0</v>
      </c>
      <c r="M16" s="20">
        <f>'R-OR'!E16</f>
        <v>91923497.799999997</v>
      </c>
      <c r="N16" s="12">
        <f>'R-Total'!R16</f>
        <v>131230040.09</v>
      </c>
    </row>
    <row r="17" spans="1:14" x14ac:dyDescent="0.25">
      <c r="A17" s="4" t="s">
        <v>8</v>
      </c>
      <c r="B17" s="25">
        <f>'R-G'!I17</f>
        <v>828799.80999999982</v>
      </c>
      <c r="C17" s="20">
        <f>'R-FCS'!I17</f>
        <v>961176.62000000011</v>
      </c>
      <c r="D17" s="20">
        <f>'R-ADS'!I17</f>
        <v>1455259.0400000003</v>
      </c>
      <c r="E17" s="20">
        <f>'R-RC'!I17</f>
        <v>1686829.3299999998</v>
      </c>
      <c r="F17" s="20">
        <f>'R-WM'!I17</f>
        <v>2076751.6</v>
      </c>
      <c r="G17" s="20">
        <f>'R-TSM'!I17</f>
        <v>108305.96</v>
      </c>
      <c r="H17" s="20">
        <f>'R-E'!I17</f>
        <v>61267.92</v>
      </c>
      <c r="I17" s="20">
        <f>'R-BES'!I17</f>
        <v>610640.22999999986</v>
      </c>
      <c r="J17" s="20">
        <f>'R-LRB'!I17</f>
        <v>225076</v>
      </c>
      <c r="K17" s="87">
        <f>'R-Total'!I17</f>
        <v>8014106.5099999998</v>
      </c>
      <c r="L17" s="20">
        <f>'R-MR'!I17+'R-O'!I17</f>
        <v>1389013</v>
      </c>
      <c r="M17" s="20">
        <f>'R-OR'!E17</f>
        <v>20831450</v>
      </c>
      <c r="N17" s="12">
        <f>'R-Total'!R17</f>
        <v>30234569.509999998</v>
      </c>
    </row>
    <row r="18" spans="1:14" x14ac:dyDescent="0.25">
      <c r="A18" s="4" t="s">
        <v>9</v>
      </c>
      <c r="B18" s="25">
        <f>'R-G'!I18</f>
        <v>9667105.2300000004</v>
      </c>
      <c r="C18" s="20">
        <f>'R-FCS'!I18</f>
        <v>6219656.2999999998</v>
      </c>
      <c r="D18" s="20">
        <f>'R-ADS'!I18</f>
        <v>7039630.9100000001</v>
      </c>
      <c r="E18" s="20">
        <f>'R-RC'!I18</f>
        <v>12631896</v>
      </c>
      <c r="F18" s="20">
        <f>'R-WM'!I18</f>
        <v>1881435</v>
      </c>
      <c r="G18" s="20">
        <f>'R-TSM'!I18</f>
        <v>16736449</v>
      </c>
      <c r="H18" s="20">
        <f>'R-E'!I18</f>
        <v>321595.51</v>
      </c>
      <c r="I18" s="20">
        <f>'R-BES'!I18</f>
        <v>5884158</v>
      </c>
      <c r="J18" s="20">
        <f>'R-LRB'!I18</f>
        <v>1300314</v>
      </c>
      <c r="K18" s="87">
        <f>'R-Total'!I18</f>
        <v>61682239.949999996</v>
      </c>
      <c r="L18" s="20">
        <f>'R-MR'!I18+'R-O'!I18</f>
        <v>0</v>
      </c>
      <c r="M18" s="20">
        <f>'R-OR'!E18</f>
        <v>176762602</v>
      </c>
      <c r="N18" s="12">
        <f>'R-Total'!R18</f>
        <v>238444841.94999999</v>
      </c>
    </row>
    <row r="19" spans="1:14" x14ac:dyDescent="0.25">
      <c r="A19" s="4" t="s">
        <v>10</v>
      </c>
      <c r="B19" s="25">
        <f>'R-G'!I19</f>
        <v>8075327</v>
      </c>
      <c r="C19" s="20">
        <f>'R-FCS'!I19</f>
        <v>5089331</v>
      </c>
      <c r="D19" s="20">
        <f>'R-ADS'!I19</f>
        <v>6702006</v>
      </c>
      <c r="E19" s="20">
        <f>'R-RC'!I19</f>
        <v>8425480</v>
      </c>
      <c r="F19" s="20">
        <f>'R-WM'!I19</f>
        <v>584472</v>
      </c>
      <c r="G19" s="20">
        <f>'R-TSM'!I19</f>
        <v>3196760</v>
      </c>
      <c r="H19" s="20">
        <f>'R-E'!I19</f>
        <v>1438873</v>
      </c>
      <c r="I19" s="20">
        <f>'R-BES'!I19</f>
        <v>7446668</v>
      </c>
      <c r="J19" s="20">
        <f>'R-LRB'!I19</f>
        <v>3387521</v>
      </c>
      <c r="K19" s="87">
        <f>'R-Total'!I19</f>
        <v>44346438</v>
      </c>
      <c r="L19" s="20">
        <f>'R-MR'!I19+'R-O'!I19</f>
        <v>239671</v>
      </c>
      <c r="M19" s="20">
        <f>'R-OR'!E19</f>
        <v>165208651.50999999</v>
      </c>
      <c r="N19" s="12">
        <f>'R-Total'!R19</f>
        <v>209794760.50999999</v>
      </c>
    </row>
    <row r="20" spans="1:14" x14ac:dyDescent="0.25">
      <c r="A20" s="4" t="s">
        <v>11</v>
      </c>
      <c r="B20" s="25">
        <f>'R-G'!I20</f>
        <v>4487772</v>
      </c>
      <c r="C20" s="20">
        <f>'R-FCS'!I20</f>
        <v>246372</v>
      </c>
      <c r="D20" s="20">
        <f>'R-ADS'!I20</f>
        <v>1236373</v>
      </c>
      <c r="E20" s="20">
        <f>'R-RC'!I20</f>
        <v>1794893.32</v>
      </c>
      <c r="F20" s="20">
        <f>'R-WM'!I20</f>
        <v>110838.35</v>
      </c>
      <c r="G20" s="20">
        <f>'R-TSM'!I20</f>
        <v>14923</v>
      </c>
      <c r="H20" s="20">
        <f>'R-E'!I20</f>
        <v>107418.36</v>
      </c>
      <c r="I20" s="20">
        <f>'R-BES'!I20</f>
        <v>341827.68000000005</v>
      </c>
      <c r="J20" s="20">
        <f>'R-LRB'!I20</f>
        <v>1550395.34</v>
      </c>
      <c r="K20" s="87">
        <f>'R-Total'!I20</f>
        <v>9890813.0500000007</v>
      </c>
      <c r="L20" s="20">
        <f>'R-MR'!I20+'R-O'!I20</f>
        <v>0</v>
      </c>
      <c r="M20" s="20">
        <f>'R-OR'!E20</f>
        <v>19018084.600000001</v>
      </c>
      <c r="N20" s="12">
        <f>'R-Total'!R20</f>
        <v>28908897.650000002</v>
      </c>
    </row>
    <row r="21" spans="1:14" x14ac:dyDescent="0.25">
      <c r="A21" s="4" t="s">
        <v>12</v>
      </c>
      <c r="B21" s="25">
        <f>'R-G'!I21</f>
        <v>3426670.4</v>
      </c>
      <c r="C21" s="20">
        <f>'R-FCS'!I21</f>
        <v>3188215.8099999996</v>
      </c>
      <c r="D21" s="20">
        <f>'R-ADS'!I21</f>
        <v>4225035.8999999994</v>
      </c>
      <c r="E21" s="20">
        <f>'R-RC'!I21</f>
        <v>2701404.22</v>
      </c>
      <c r="F21" s="20">
        <f>'R-WM'!I21</f>
        <v>340063.79</v>
      </c>
      <c r="G21" s="20">
        <f>'R-TSM'!I21</f>
        <v>1327699.51</v>
      </c>
      <c r="H21" s="20">
        <f>'R-E'!I21</f>
        <v>229459.72999999998</v>
      </c>
      <c r="I21" s="20">
        <f>'R-BES'!I21</f>
        <v>8681065.5700000003</v>
      </c>
      <c r="J21" s="20">
        <f>'R-LRB'!I21</f>
        <v>4778059.8599999994</v>
      </c>
      <c r="K21" s="87">
        <f>'R-Total'!I21</f>
        <v>28897674.789999999</v>
      </c>
      <c r="L21" s="20">
        <f>'R-MR'!I21+'R-O'!I21</f>
        <v>0</v>
      </c>
      <c r="M21" s="20">
        <f>'R-OR'!E21</f>
        <v>52028802.38000001</v>
      </c>
      <c r="N21" s="12">
        <f>'R-Total'!R21</f>
        <v>80926477.170000017</v>
      </c>
    </row>
    <row r="22" spans="1:14" x14ac:dyDescent="0.25">
      <c r="A22" s="4" t="s">
        <v>13</v>
      </c>
      <c r="B22" s="25">
        <f>'R-G'!I22</f>
        <v>7099876.7499999991</v>
      </c>
      <c r="C22" s="20">
        <f>'R-FCS'!I22</f>
        <v>3910339.9699999997</v>
      </c>
      <c r="D22" s="20">
        <f>'R-ADS'!I22</f>
        <v>161314.44</v>
      </c>
      <c r="E22" s="20">
        <f>'R-RC'!I22</f>
        <v>7815449.1699999999</v>
      </c>
      <c r="F22" s="20">
        <f>'R-WM'!I22</f>
        <v>556109.2699999999</v>
      </c>
      <c r="G22" s="20">
        <f>'R-TSM'!I22</f>
        <v>1022344.72</v>
      </c>
      <c r="H22" s="20">
        <f>'R-E'!I22</f>
        <v>527086.56999999995</v>
      </c>
      <c r="I22" s="20">
        <f>'R-BES'!I22</f>
        <v>4268969.88</v>
      </c>
      <c r="J22" s="20">
        <f>'R-LRB'!I22</f>
        <v>2838648.6900000004</v>
      </c>
      <c r="K22" s="87">
        <f>'R-Total'!I22</f>
        <v>28200139.459999997</v>
      </c>
      <c r="L22" s="20">
        <f>'R-MR'!I22+'R-O'!I22</f>
        <v>0</v>
      </c>
      <c r="M22" s="20">
        <f>'R-OR'!E22</f>
        <v>95049088.120000005</v>
      </c>
      <c r="N22" s="12">
        <f>'R-Total'!R22</f>
        <v>123249227.58</v>
      </c>
    </row>
    <row r="23" spans="1:14" x14ac:dyDescent="0.25">
      <c r="A23" s="4" t="s">
        <v>14</v>
      </c>
      <c r="B23" s="25">
        <f>'R-G'!I23</f>
        <v>16316681</v>
      </c>
      <c r="C23" s="20">
        <f>'R-FCS'!I23</f>
        <v>38140212</v>
      </c>
      <c r="D23" s="20">
        <f>'R-ADS'!I23</f>
        <v>13064763</v>
      </c>
      <c r="E23" s="20">
        <f>'R-RC'!I23</f>
        <v>14990827</v>
      </c>
      <c r="F23" s="20">
        <f>'R-WM'!I23</f>
        <v>1901619</v>
      </c>
      <c r="G23" s="20">
        <f>'R-TSM'!I23</f>
        <v>2189373</v>
      </c>
      <c r="H23" s="20">
        <f>'R-E'!I23</f>
        <v>1422558</v>
      </c>
      <c r="I23" s="20">
        <f>'R-BES'!I23</f>
        <v>9813360</v>
      </c>
      <c r="J23" s="20">
        <f>'R-LRB'!I23</f>
        <v>3338365</v>
      </c>
      <c r="K23" s="87">
        <f>'R-Total'!I23</f>
        <v>101177758</v>
      </c>
      <c r="L23" s="20">
        <f>'R-MR'!I23+'R-O'!I23</f>
        <v>207127538</v>
      </c>
      <c r="M23" s="20">
        <f>'R-OR'!E23</f>
        <v>232894735</v>
      </c>
      <c r="N23" s="12">
        <f>'R-Total'!R23</f>
        <v>541200031</v>
      </c>
    </row>
    <row r="24" spans="1:14" x14ac:dyDescent="0.25">
      <c r="A24" s="4" t="s">
        <v>15</v>
      </c>
      <c r="B24" s="25">
        <f>'R-G'!I24</f>
        <v>4667841</v>
      </c>
      <c r="C24" s="20">
        <f>'R-FCS'!I24</f>
        <v>3488747</v>
      </c>
      <c r="D24" s="20">
        <f>'R-ADS'!I24</f>
        <v>1892875</v>
      </c>
      <c r="E24" s="20">
        <f>'R-RC'!I24</f>
        <v>835917</v>
      </c>
      <c r="F24" s="20">
        <f>'R-WM'!I24</f>
        <v>179163</v>
      </c>
      <c r="G24" s="20">
        <f>'R-TSM'!I24</f>
        <v>151369</v>
      </c>
      <c r="H24" s="20">
        <f>'R-E'!I24</f>
        <v>436523</v>
      </c>
      <c r="I24" s="20">
        <f>'R-BES'!I24</f>
        <v>662375</v>
      </c>
      <c r="J24" s="20">
        <f>'R-LRB'!I24</f>
        <v>854381</v>
      </c>
      <c r="K24" s="87">
        <f>'R-Total'!I24</f>
        <v>13169191</v>
      </c>
      <c r="L24" s="20">
        <f>'R-MR'!I24+'R-O'!I24</f>
        <v>2537808</v>
      </c>
      <c r="M24" s="20">
        <f>'R-OR'!E24</f>
        <v>17969762</v>
      </c>
      <c r="N24" s="12">
        <f>'R-Total'!R24</f>
        <v>33676761</v>
      </c>
    </row>
    <row r="25" spans="1:14" x14ac:dyDescent="0.25">
      <c r="A25" s="4" t="s">
        <v>16</v>
      </c>
      <c r="B25" s="25">
        <f>'R-G'!I25</f>
        <v>2401549.92</v>
      </c>
      <c r="C25" s="20">
        <f>'R-FCS'!I25</f>
        <v>866997.46000000008</v>
      </c>
      <c r="D25" s="20">
        <f>'R-ADS'!I25</f>
        <v>2789734.34</v>
      </c>
      <c r="E25" s="20">
        <f>'R-RC'!I25</f>
        <v>3473850.5199999996</v>
      </c>
      <c r="F25" s="20">
        <f>'R-WM'!I25</f>
        <v>201197.22</v>
      </c>
      <c r="G25" s="20">
        <f>'R-TSM'!I25</f>
        <v>394063.97000000003</v>
      </c>
      <c r="H25" s="20">
        <f>'R-E'!I25</f>
        <v>302620.44</v>
      </c>
      <c r="I25" s="20">
        <f>'R-BES'!I25</f>
        <v>1342279.77</v>
      </c>
      <c r="J25" s="20">
        <f>'R-LRB'!I25</f>
        <v>4784982</v>
      </c>
      <c r="K25" s="87">
        <f>'R-Total'!I25</f>
        <v>16557275.639999999</v>
      </c>
      <c r="L25" s="20">
        <f>'R-MR'!I25+'R-O'!I25</f>
        <v>0</v>
      </c>
      <c r="M25" s="20">
        <f>'R-OR'!E25</f>
        <v>35768727</v>
      </c>
      <c r="N25" s="12">
        <f>'R-Total'!R25</f>
        <v>52326002.640000001</v>
      </c>
    </row>
    <row r="26" spans="1:14" x14ac:dyDescent="0.25">
      <c r="A26" s="4" t="s">
        <v>17</v>
      </c>
      <c r="B26" s="25">
        <f>'R-G'!I26</f>
        <v>2127242.63</v>
      </c>
      <c r="C26" s="20">
        <f>'R-FCS'!I26</f>
        <v>3283963.62</v>
      </c>
      <c r="D26" s="20">
        <f>'R-ADS'!I26</f>
        <v>1543851.09</v>
      </c>
      <c r="E26" s="20">
        <f>'R-RC'!I26</f>
        <v>483838.89</v>
      </c>
      <c r="F26" s="20">
        <f>'R-WM'!I26</f>
        <v>2692206.8</v>
      </c>
      <c r="G26" s="20">
        <f>'R-TSM'!I26</f>
        <v>195583.97999999998</v>
      </c>
      <c r="H26" s="20">
        <f>'R-E'!I26</f>
        <v>125119.12</v>
      </c>
      <c r="I26" s="20">
        <f>'R-BES'!I26</f>
        <v>1077780.6600000001</v>
      </c>
      <c r="J26" s="20">
        <f>'R-LRB'!I26</f>
        <v>5791621.9700000007</v>
      </c>
      <c r="K26" s="87">
        <f>'R-Total'!I26</f>
        <v>17321208.759999998</v>
      </c>
      <c r="L26" s="20">
        <f>'R-MR'!I26+'R-O'!I26</f>
        <v>638918.41999999993</v>
      </c>
      <c r="M26" s="20">
        <f>'R-OR'!E26</f>
        <v>28446299.939999998</v>
      </c>
      <c r="N26" s="12">
        <f>'R-Total'!R26</f>
        <v>46406427.11999999</v>
      </c>
    </row>
    <row r="27" spans="1:14" x14ac:dyDescent="0.25">
      <c r="A27" s="4" t="s">
        <v>18</v>
      </c>
      <c r="B27" s="25">
        <f>'R-G'!I27</f>
        <v>11701881</v>
      </c>
      <c r="C27" s="20">
        <f>'R-FCS'!I27</f>
        <v>3242670</v>
      </c>
      <c r="D27" s="20">
        <f>'R-ADS'!I27</f>
        <v>7916108</v>
      </c>
      <c r="E27" s="20">
        <f>'R-RC'!I27</f>
        <v>9168869</v>
      </c>
      <c r="F27" s="20">
        <f>'R-WM'!I27</f>
        <v>782307</v>
      </c>
      <c r="G27" s="20">
        <f>'R-TSM'!I27</f>
        <v>5635759</v>
      </c>
      <c r="H27" s="20">
        <f>'R-E'!I27</f>
        <v>301594</v>
      </c>
      <c r="I27" s="20">
        <f>'R-BES'!I27</f>
        <v>3917866</v>
      </c>
      <c r="J27" s="20">
        <f>'R-LRB'!I27</f>
        <v>1681156</v>
      </c>
      <c r="K27" s="87">
        <f>'R-Total'!I27</f>
        <v>44348210</v>
      </c>
      <c r="L27" s="20">
        <f>'R-MR'!I27+'R-O'!I27</f>
        <v>662968.17999999993</v>
      </c>
      <c r="M27" s="20">
        <f>'R-OR'!E27</f>
        <v>127412004.75</v>
      </c>
      <c r="N27" s="12">
        <f>'R-Total'!R27</f>
        <v>172423182.93000001</v>
      </c>
    </row>
    <row r="28" spans="1:14" x14ac:dyDescent="0.25">
      <c r="A28" s="4" t="s">
        <v>19</v>
      </c>
      <c r="B28" s="25">
        <f>'R-G'!I28</f>
        <v>2938043</v>
      </c>
      <c r="C28" s="20">
        <f>'R-FCS'!I28</f>
        <v>797201</v>
      </c>
      <c r="D28" s="20">
        <f>'R-ADS'!I28</f>
        <v>41517</v>
      </c>
      <c r="E28" s="20">
        <f>'R-RC'!I28</f>
        <v>4646175</v>
      </c>
      <c r="F28" s="20">
        <f>'R-WM'!I28</f>
        <v>3379498</v>
      </c>
      <c r="G28" s="20">
        <f>'R-TSM'!I28</f>
        <v>174507</v>
      </c>
      <c r="H28" s="20">
        <f>'R-E'!I28</f>
        <v>447155</v>
      </c>
      <c r="I28" s="20">
        <f>'R-BES'!I28</f>
        <v>5807049</v>
      </c>
      <c r="J28" s="20">
        <f>'R-LRB'!I28</f>
        <v>12738975</v>
      </c>
      <c r="K28" s="87">
        <f>'R-Total'!I28</f>
        <v>30970120</v>
      </c>
      <c r="L28" s="20">
        <f>'R-MR'!I28+'R-O'!I28</f>
        <v>0</v>
      </c>
      <c r="M28" s="20">
        <f>'R-OR'!E28</f>
        <v>69720065</v>
      </c>
      <c r="N28" s="12">
        <f>'R-Total'!R28</f>
        <v>100690185</v>
      </c>
    </row>
    <row r="29" spans="1:14" x14ac:dyDescent="0.25">
      <c r="A29" s="4" t="s">
        <v>20</v>
      </c>
      <c r="B29" s="25">
        <f>'R-G'!I29</f>
        <v>28342909.015000001</v>
      </c>
      <c r="C29" s="20">
        <f>'R-FCS'!I29</f>
        <v>3825554.41</v>
      </c>
      <c r="D29" s="20">
        <f>'R-ADS'!I29</f>
        <v>6645994.7699999996</v>
      </c>
      <c r="E29" s="20">
        <f>'R-RC'!I29</f>
        <v>16695903.9584</v>
      </c>
      <c r="F29" s="20">
        <f>'R-WM'!I29</f>
        <v>3438265.13</v>
      </c>
      <c r="G29" s="20">
        <f>'R-TSM'!I29</f>
        <v>4323850.7028000001</v>
      </c>
      <c r="H29" s="20">
        <f>'R-E'!I29</f>
        <v>275759.16279999999</v>
      </c>
      <c r="I29" s="20">
        <f>'R-BES'!I29</f>
        <v>1909884.6975000002</v>
      </c>
      <c r="J29" s="20">
        <f>'R-LRB'!I29</f>
        <v>44615.266000000003</v>
      </c>
      <c r="K29" s="87">
        <f>'R-Total'!I29</f>
        <v>65502737.112500004</v>
      </c>
      <c r="L29" s="20">
        <f>'R-MR'!I29+'R-O'!I29</f>
        <v>54066.357499999998</v>
      </c>
      <c r="M29" s="20">
        <f>'R-OR'!E29</f>
        <v>125342156</v>
      </c>
      <c r="N29" s="12">
        <f>'R-Total'!R29</f>
        <v>190898959.47</v>
      </c>
    </row>
    <row r="30" spans="1:14" x14ac:dyDescent="0.25">
      <c r="A30" s="4" t="s">
        <v>21</v>
      </c>
      <c r="B30" s="25">
        <f>'R-G'!I30</f>
        <v>534216</v>
      </c>
      <c r="C30" s="20">
        <f>'R-FCS'!I30</f>
        <v>2512012</v>
      </c>
      <c r="D30" s="20">
        <f>'R-ADS'!I30</f>
        <v>2012469</v>
      </c>
      <c r="E30" s="20">
        <f>'R-RC'!I30</f>
        <v>867533</v>
      </c>
      <c r="F30" s="20">
        <f>'R-WM'!I30</f>
        <v>588021</v>
      </c>
      <c r="G30" s="20">
        <f>'R-TSM'!I30</f>
        <v>126444</v>
      </c>
      <c r="H30" s="20">
        <f>'R-E'!I30</f>
        <v>342745</v>
      </c>
      <c r="I30" s="20">
        <f>'R-BES'!I30</f>
        <v>1750255</v>
      </c>
      <c r="J30" s="20">
        <f>'R-LRB'!I30</f>
        <v>2307401</v>
      </c>
      <c r="K30" s="87">
        <f>'R-Total'!I30</f>
        <v>11041096</v>
      </c>
      <c r="L30" s="20">
        <f>'R-MR'!I30+'R-O'!I30</f>
        <v>0</v>
      </c>
      <c r="M30" s="20">
        <f>'R-OR'!E30</f>
        <v>17733968</v>
      </c>
      <c r="N30" s="12">
        <f>'R-Total'!R30</f>
        <v>28775064</v>
      </c>
    </row>
    <row r="31" spans="1:14" x14ac:dyDescent="0.25">
      <c r="A31" s="4" t="s">
        <v>22</v>
      </c>
      <c r="B31" s="25">
        <f>'R-G'!I31</f>
        <v>5716290.0700000003</v>
      </c>
      <c r="C31" s="20">
        <f>'R-FCS'!I31</f>
        <v>5925295.4800000014</v>
      </c>
      <c r="D31" s="20">
        <f>'R-ADS'!I31</f>
        <v>20212983.619999997</v>
      </c>
      <c r="E31" s="20">
        <f>'R-RC'!I31</f>
        <v>27075688.969999999</v>
      </c>
      <c r="F31" s="20">
        <f>'R-WM'!I31</f>
        <v>651343.30000000005</v>
      </c>
      <c r="G31" s="20">
        <f>'R-TSM'!I31</f>
        <v>8964433.7799999993</v>
      </c>
      <c r="H31" s="20">
        <f>'R-E'!I31</f>
        <v>0</v>
      </c>
      <c r="I31" s="20">
        <f>'R-BES'!I31</f>
        <v>3460689.3699999996</v>
      </c>
      <c r="J31" s="20">
        <f>'R-LRB'!I31</f>
        <v>1897680.49</v>
      </c>
      <c r="K31" s="87">
        <f>'R-Total'!I31</f>
        <v>73904405.079999998</v>
      </c>
      <c r="L31" s="20">
        <f>'R-MR'!I31+'R-O'!I31</f>
        <v>0</v>
      </c>
      <c r="M31" s="20">
        <f>'R-OR'!E31</f>
        <v>107171784.54000001</v>
      </c>
      <c r="N31" s="12">
        <f>'R-Total'!R31</f>
        <v>181076189.62</v>
      </c>
    </row>
    <row r="32" spans="1:14" x14ac:dyDescent="0.25">
      <c r="A32" s="4" t="s">
        <v>23</v>
      </c>
      <c r="B32" s="25">
        <f>'R-G'!I32</f>
        <v>3288026</v>
      </c>
      <c r="C32" s="20">
        <f>'R-FCS'!I32</f>
        <v>2470437</v>
      </c>
      <c r="D32" s="20">
        <f>'R-ADS'!I32</f>
        <v>2372515</v>
      </c>
      <c r="E32" s="20">
        <f>'R-RC'!I32</f>
        <v>1439375</v>
      </c>
      <c r="F32" s="20">
        <f>'R-WM'!I32</f>
        <v>2995389</v>
      </c>
      <c r="G32" s="20">
        <f>'R-TSM'!I32</f>
        <v>184054</v>
      </c>
      <c r="H32" s="20">
        <f>'R-E'!I32</f>
        <v>178923</v>
      </c>
      <c r="I32" s="20">
        <f>'R-BES'!I32</f>
        <v>1121085</v>
      </c>
      <c r="J32" s="20">
        <f>'R-LRB'!I32</f>
        <v>3530851</v>
      </c>
      <c r="K32" s="87">
        <f>'R-Total'!I32</f>
        <v>17580655</v>
      </c>
      <c r="L32" s="20">
        <f>'R-MR'!I32+'R-O'!I32</f>
        <v>126904</v>
      </c>
      <c r="M32" s="20">
        <f>'R-OR'!E32</f>
        <v>31568125</v>
      </c>
      <c r="N32" s="12">
        <f>'R-Total'!R32</f>
        <v>49275684</v>
      </c>
    </row>
    <row r="33" spans="1:14" x14ac:dyDescent="0.25">
      <c r="A33" s="4" t="s">
        <v>24</v>
      </c>
      <c r="B33" s="25">
        <f>'R-G'!I33</f>
        <v>1735027</v>
      </c>
      <c r="C33" s="20">
        <f>'R-FCS'!I33</f>
        <v>5483000</v>
      </c>
      <c r="D33" s="20">
        <f>'R-ADS'!I33</f>
        <v>1093000</v>
      </c>
      <c r="E33" s="20">
        <f>'R-RC'!I33</f>
        <v>780000</v>
      </c>
      <c r="F33" s="20">
        <f>'R-WM'!I33</f>
        <v>136000</v>
      </c>
      <c r="G33" s="20">
        <f>'R-TSM'!I33</f>
        <v>59000</v>
      </c>
      <c r="H33" s="20">
        <f>'R-E'!I33</f>
        <v>259000</v>
      </c>
      <c r="I33" s="20">
        <f>'R-BES'!I33</f>
        <v>1545000</v>
      </c>
      <c r="J33" s="20">
        <f>'R-LRB'!I33</f>
        <v>4700000</v>
      </c>
      <c r="K33" s="87">
        <f>'R-Total'!I33</f>
        <v>15790027</v>
      </c>
      <c r="L33" s="20">
        <f>'R-MR'!I33+'R-O'!I33</f>
        <v>0</v>
      </c>
      <c r="M33" s="20">
        <f>'R-OR'!E33</f>
        <v>27143973</v>
      </c>
      <c r="N33" s="12">
        <f>'R-Total'!R33</f>
        <v>42934000</v>
      </c>
    </row>
    <row r="34" spans="1:14" x14ac:dyDescent="0.25">
      <c r="A34" s="4" t="s">
        <v>25</v>
      </c>
      <c r="B34" s="25">
        <f>'R-G'!I34</f>
        <v>4461260.6199999992</v>
      </c>
      <c r="C34" s="20">
        <f>'R-FCS'!I34</f>
        <v>6840574.1799999997</v>
      </c>
      <c r="D34" s="20">
        <f>'R-ADS'!I34</f>
        <v>6462705.2599999998</v>
      </c>
      <c r="E34" s="20">
        <f>'R-RC'!I34</f>
        <v>22662186.630000003</v>
      </c>
      <c r="F34" s="20">
        <f>'R-WM'!I34</f>
        <v>7305461.9899999993</v>
      </c>
      <c r="G34" s="20">
        <f>'R-TSM'!I34</f>
        <v>6299193.5599999996</v>
      </c>
      <c r="H34" s="20">
        <f>'R-E'!I34</f>
        <v>845435.04999999993</v>
      </c>
      <c r="I34" s="20">
        <f>'R-BES'!I34</f>
        <v>7543872.3200000003</v>
      </c>
      <c r="J34" s="20">
        <f>'R-LRB'!I34</f>
        <v>18642477.220000003</v>
      </c>
      <c r="K34" s="87">
        <f>'R-Total'!I34</f>
        <v>81063166.829999998</v>
      </c>
      <c r="L34" s="20">
        <f>'R-MR'!I34+'R-O'!I34</f>
        <v>0</v>
      </c>
      <c r="M34" s="20">
        <f>'R-OR'!E34</f>
        <v>126997988.72</v>
      </c>
      <c r="N34" s="12">
        <f>'R-Total'!R34</f>
        <v>208061155.55000001</v>
      </c>
    </row>
    <row r="35" spans="1:14" x14ac:dyDescent="0.25">
      <c r="A35" s="4" t="s">
        <v>26</v>
      </c>
      <c r="B35" s="25">
        <f>'R-G'!I35</f>
        <v>7174962.8800000008</v>
      </c>
      <c r="C35" s="20">
        <f>'R-FCS'!I35</f>
        <v>9257359.2200000007</v>
      </c>
      <c r="D35" s="20">
        <f>'R-ADS'!I35</f>
        <v>11134184.800000001</v>
      </c>
      <c r="E35" s="20">
        <f>'R-RC'!I35</f>
        <v>5106371.03</v>
      </c>
      <c r="F35" s="20">
        <f>'R-WM'!I35</f>
        <v>769503.39999999991</v>
      </c>
      <c r="G35" s="20">
        <f>'R-TSM'!I35</f>
        <v>9199345.6999999993</v>
      </c>
      <c r="H35" s="20">
        <f>'R-E'!I35</f>
        <v>81028.489999999991</v>
      </c>
      <c r="I35" s="20">
        <f>'R-BES'!I35</f>
        <v>9601201.9299999997</v>
      </c>
      <c r="J35" s="20">
        <f>'R-LRB'!I35</f>
        <v>226770</v>
      </c>
      <c r="K35" s="87">
        <f>'R-Total'!I35</f>
        <v>52550727.450000003</v>
      </c>
      <c r="L35" s="20">
        <f>'R-MR'!I35+'R-O'!I35</f>
        <v>4691697.46</v>
      </c>
      <c r="M35" s="20">
        <f>'R-OR'!E35</f>
        <v>144860095.42000002</v>
      </c>
      <c r="N35" s="12">
        <f>'R-Total'!R35</f>
        <v>202102520.33000001</v>
      </c>
    </row>
    <row r="36" spans="1:14" x14ac:dyDescent="0.25">
      <c r="A36" s="4" t="s">
        <v>27</v>
      </c>
      <c r="B36" s="25">
        <f>'R-G'!I36</f>
        <v>10613014.470000001</v>
      </c>
      <c r="C36" s="20">
        <f>'R-FCS'!I36</f>
        <v>27695366.720000003</v>
      </c>
      <c r="D36" s="20">
        <f>'R-ADS'!I36</f>
        <v>17608604.920000002</v>
      </c>
      <c r="E36" s="20">
        <f>'R-RC'!I36</f>
        <v>24168790.280000005</v>
      </c>
      <c r="F36" s="20">
        <f>'R-WM'!I36</f>
        <v>11840941.25</v>
      </c>
      <c r="G36" s="20">
        <f>'R-TSM'!I36</f>
        <v>16920030.689999998</v>
      </c>
      <c r="H36" s="20">
        <f>'R-E'!I36</f>
        <v>5560839.3300000001</v>
      </c>
      <c r="I36" s="20">
        <f>'R-BES'!I36</f>
        <v>15753090.350000001</v>
      </c>
      <c r="J36" s="20">
        <f>'R-LRB'!I36</f>
        <v>1317492.6299999999</v>
      </c>
      <c r="K36" s="87">
        <f>'R-Total'!I36</f>
        <v>131478170.64000002</v>
      </c>
      <c r="L36" s="20">
        <f>'R-MR'!I36+'R-O'!I36</f>
        <v>3107446</v>
      </c>
      <c r="M36" s="20">
        <f>'R-OR'!E36</f>
        <v>239528237.46000001</v>
      </c>
      <c r="N36" s="12">
        <f>'R-Total'!R36</f>
        <v>374113854.10000002</v>
      </c>
    </row>
    <row r="37" spans="1:14" x14ac:dyDescent="0.25">
      <c r="A37" s="4" t="s">
        <v>28</v>
      </c>
      <c r="B37" s="25">
        <f>'R-G'!I37</f>
        <v>2879522</v>
      </c>
      <c r="C37" s="20">
        <f>'R-FCS'!I37</f>
        <v>8782072</v>
      </c>
      <c r="D37" s="20">
        <f>'R-ADS'!I37</f>
        <v>4690601</v>
      </c>
      <c r="E37" s="20">
        <f>'R-RC'!I37</f>
        <v>9588668</v>
      </c>
      <c r="F37" s="20">
        <f>'R-WM'!I37</f>
        <v>6101517</v>
      </c>
      <c r="G37" s="20">
        <f>'R-TSM'!I37</f>
        <v>2787969</v>
      </c>
      <c r="H37" s="20">
        <f>'R-E'!I37</f>
        <v>679628</v>
      </c>
      <c r="I37" s="20">
        <f>'R-BES'!I37</f>
        <v>5426404</v>
      </c>
      <c r="J37" s="20">
        <f>'R-LRB'!I37</f>
        <v>14951001</v>
      </c>
      <c r="K37" s="87">
        <f>'R-Total'!I37</f>
        <v>55887382</v>
      </c>
      <c r="L37" s="20">
        <f>'R-MR'!I37+'R-O'!I37</f>
        <v>0</v>
      </c>
      <c r="M37" s="20">
        <f>'R-OR'!E37</f>
        <v>86976927</v>
      </c>
      <c r="N37" s="12">
        <f>'R-Total'!R37</f>
        <v>142864309</v>
      </c>
    </row>
    <row r="38" spans="1:14" x14ac:dyDescent="0.25">
      <c r="A38" s="4" t="s">
        <v>29</v>
      </c>
      <c r="B38" s="25">
        <f>'R-G'!I38</f>
        <v>911244</v>
      </c>
      <c r="C38" s="20">
        <f>'R-FCS'!I38</f>
        <v>393971</v>
      </c>
      <c r="D38" s="20">
        <f>'R-ADS'!I38</f>
        <v>1656957</v>
      </c>
      <c r="E38" s="20">
        <f>'R-RC'!I38</f>
        <v>591444</v>
      </c>
      <c r="F38" s="20">
        <f>'R-WM'!I38</f>
        <v>350092</v>
      </c>
      <c r="G38" s="20">
        <f>'R-TSM'!I38</f>
        <v>0</v>
      </c>
      <c r="H38" s="20">
        <f>'R-E'!I38</f>
        <v>190000</v>
      </c>
      <c r="I38" s="20">
        <f>'R-BES'!I38</f>
        <v>2493145</v>
      </c>
      <c r="J38" s="20">
        <f>'R-LRB'!I38</f>
        <v>1982112</v>
      </c>
      <c r="K38" s="87">
        <f>'R-Total'!I38</f>
        <v>8568965</v>
      </c>
      <c r="L38" s="20">
        <f>'R-MR'!I38+'R-O'!I38</f>
        <v>0</v>
      </c>
      <c r="M38" s="20">
        <f>'R-OR'!E38</f>
        <v>23897745</v>
      </c>
      <c r="N38" s="12">
        <f>'R-Total'!R38</f>
        <v>32466710</v>
      </c>
    </row>
    <row r="39" spans="1:14" x14ac:dyDescent="0.25">
      <c r="A39" s="4" t="s">
        <v>30</v>
      </c>
      <c r="B39" s="25">
        <f>'R-G'!I39</f>
        <v>480126</v>
      </c>
      <c r="C39" s="20">
        <f>'R-FCS'!I39</f>
        <v>742268</v>
      </c>
      <c r="D39" s="20">
        <f>'R-ADS'!I39</f>
        <v>262477</v>
      </c>
      <c r="E39" s="20">
        <f>'R-RC'!I39</f>
        <v>375714</v>
      </c>
      <c r="F39" s="20">
        <f>'R-WM'!I39</f>
        <v>124127</v>
      </c>
      <c r="G39" s="20">
        <f>'R-TSM'!I39</f>
        <v>75902</v>
      </c>
      <c r="H39" s="20">
        <f>'R-E'!I39</f>
        <v>134933</v>
      </c>
      <c r="I39" s="20">
        <f>'R-BES'!I39</f>
        <v>954394</v>
      </c>
      <c r="J39" s="20">
        <f>'R-LRB'!I39</f>
        <v>2200882</v>
      </c>
      <c r="K39" s="87">
        <f>'R-Total'!I39</f>
        <v>5350823</v>
      </c>
      <c r="L39" s="20">
        <f>'R-MR'!I39+'R-O'!I39</f>
        <v>2084</v>
      </c>
      <c r="M39" s="20">
        <f>'R-OR'!E39</f>
        <v>12766388</v>
      </c>
      <c r="N39" s="12">
        <f>'R-Total'!R39</f>
        <v>18119295</v>
      </c>
    </row>
    <row r="40" spans="1:14" x14ac:dyDescent="0.25">
      <c r="A40" s="4" t="s">
        <v>31</v>
      </c>
      <c r="B40" s="25">
        <f>'R-G'!I40</f>
        <v>2313429</v>
      </c>
      <c r="C40" s="20">
        <f>'R-FCS'!I40</f>
        <v>3536361</v>
      </c>
      <c r="D40" s="20">
        <f>'R-ADS'!I40</f>
        <v>8433132</v>
      </c>
      <c r="E40" s="20">
        <f>'R-RC'!I40</f>
        <v>2416908</v>
      </c>
      <c r="F40" s="20">
        <f>'R-WM'!I40</f>
        <v>391544</v>
      </c>
      <c r="G40" s="20">
        <f>'R-TSM'!I40</f>
        <v>2397053</v>
      </c>
      <c r="H40" s="20">
        <f>'R-E'!I40</f>
        <v>181275</v>
      </c>
      <c r="I40" s="20">
        <f>'R-BES'!I40</f>
        <v>11827662</v>
      </c>
      <c r="J40" s="20">
        <f>'R-LRB'!I40</f>
        <v>3438001</v>
      </c>
      <c r="K40" s="87">
        <f>'R-Total'!I40</f>
        <v>34935365</v>
      </c>
      <c r="L40" s="20">
        <f>'R-MR'!I40+'R-O'!I40</f>
        <v>0</v>
      </c>
      <c r="M40" s="20">
        <f>'R-OR'!E40</f>
        <v>105454122</v>
      </c>
      <c r="N40" s="12">
        <f>'R-Total'!R40</f>
        <v>140389487</v>
      </c>
    </row>
    <row r="41" spans="1:14" x14ac:dyDescent="0.25">
      <c r="A41" s="4" t="s">
        <v>32</v>
      </c>
      <c r="B41" s="25">
        <f>'R-G'!I41</f>
        <v>2924910.14</v>
      </c>
      <c r="C41" s="20">
        <f>'R-FCS'!I41</f>
        <v>2945920.7800000003</v>
      </c>
      <c r="D41" s="20">
        <f>'R-ADS'!I41</f>
        <v>2004702.22</v>
      </c>
      <c r="E41" s="20">
        <f>'R-RC'!I41</f>
        <v>4353392.84</v>
      </c>
      <c r="F41" s="20">
        <f>'R-WM'!I41</f>
        <v>2708216.46</v>
      </c>
      <c r="G41" s="20">
        <f>'R-TSM'!I41</f>
        <v>1039155.2200000001</v>
      </c>
      <c r="H41" s="20">
        <f>'R-E'!I41</f>
        <v>430562.55</v>
      </c>
      <c r="I41" s="20">
        <f>'R-BES'!I41</f>
        <v>2144459.7000000002</v>
      </c>
      <c r="J41" s="20">
        <f>'R-LRB'!I41</f>
        <v>2835867.12</v>
      </c>
      <c r="K41" s="87">
        <f>'R-Total'!I41</f>
        <v>21387187.030000005</v>
      </c>
      <c r="L41" s="20">
        <f>'R-MR'!I41+'R-O'!I41</f>
        <v>1095286.9300000002</v>
      </c>
      <c r="M41" s="20">
        <f>'R-OR'!E41</f>
        <v>31917936</v>
      </c>
      <c r="N41" s="12">
        <f>'R-Total'!R41</f>
        <v>54400409.960000008</v>
      </c>
    </row>
    <row r="42" spans="1:14" x14ac:dyDescent="0.25">
      <c r="A42" s="4" t="s">
        <v>33</v>
      </c>
      <c r="B42" s="25">
        <f>'R-G'!I42</f>
        <v>9645833.9699999839</v>
      </c>
      <c r="C42" s="20">
        <f>'R-FCS'!I42</f>
        <v>24468177.48</v>
      </c>
      <c r="D42" s="20">
        <f>'R-ADS'!I42</f>
        <v>7863398.9700000007</v>
      </c>
      <c r="E42" s="20">
        <f>'R-RC'!I42</f>
        <v>28312323.280000005</v>
      </c>
      <c r="F42" s="20">
        <f>'R-WM'!I42</f>
        <v>5973437.5300000003</v>
      </c>
      <c r="G42" s="20">
        <f>'R-TSM'!I42</f>
        <v>4403982.8599999994</v>
      </c>
      <c r="H42" s="20">
        <f>'R-E'!I42</f>
        <v>1591050.37</v>
      </c>
      <c r="I42" s="20">
        <f>'R-BES'!I42</f>
        <v>47673301.919999994</v>
      </c>
      <c r="J42" s="20">
        <f>'R-LRB'!I42</f>
        <v>3457247.56</v>
      </c>
      <c r="K42" s="87">
        <f>'R-Total'!I42</f>
        <v>133388753.94</v>
      </c>
      <c r="L42" s="20">
        <f>'R-MR'!I42+'R-O'!I42</f>
        <v>130633.94000000002</v>
      </c>
      <c r="M42" s="20">
        <f>'R-OR'!E42</f>
        <v>187495137.17000002</v>
      </c>
      <c r="N42" s="12">
        <f>'R-Total'!R42</f>
        <v>321014525.05000001</v>
      </c>
    </row>
    <row r="43" spans="1:14" x14ac:dyDescent="0.25">
      <c r="A43" s="4" t="s">
        <v>34</v>
      </c>
      <c r="B43" s="25">
        <f>'R-G'!I43</f>
        <v>1248771</v>
      </c>
      <c r="C43" s="20">
        <f>'R-FCS'!I43</f>
        <v>301183</v>
      </c>
      <c r="D43" s="20">
        <f>'R-ADS'!I43</f>
        <v>1379648</v>
      </c>
      <c r="E43" s="20">
        <f>'R-RC'!I43</f>
        <v>1320656</v>
      </c>
      <c r="F43" s="20">
        <f>'R-WM'!I43</f>
        <v>186950</v>
      </c>
      <c r="G43" s="20">
        <f>'R-TSM'!I43</f>
        <v>548178</v>
      </c>
      <c r="H43" s="20">
        <f>'R-E'!I43</f>
        <v>342407</v>
      </c>
      <c r="I43" s="20">
        <f>'R-BES'!I43</f>
        <v>4116805</v>
      </c>
      <c r="J43" s="20">
        <f>'R-LRB'!I43</f>
        <v>2772485</v>
      </c>
      <c r="K43" s="87">
        <f>'R-Total'!I43</f>
        <v>12217083</v>
      </c>
      <c r="L43" s="20">
        <f>'R-MR'!I43+'R-O'!I43</f>
        <v>0</v>
      </c>
      <c r="M43" s="20">
        <f>'R-OR'!E43</f>
        <v>20296205</v>
      </c>
      <c r="N43" s="12">
        <f>'R-Total'!R43</f>
        <v>32513288</v>
      </c>
    </row>
    <row r="44" spans="1:14" x14ac:dyDescent="0.25">
      <c r="A44" s="4" t="s">
        <v>35</v>
      </c>
      <c r="B44" s="25">
        <f>'R-G'!I44</f>
        <v>5987385</v>
      </c>
      <c r="C44" s="20">
        <f>'R-FCS'!I44</f>
        <v>15454888</v>
      </c>
      <c r="D44" s="20">
        <f>'R-ADS'!I44</f>
        <v>21425347</v>
      </c>
      <c r="E44" s="20">
        <f>'R-RC'!I44</f>
        <v>22141012</v>
      </c>
      <c r="F44" s="20">
        <f>'R-WM'!I44</f>
        <v>1275006</v>
      </c>
      <c r="G44" s="20">
        <f>'R-TSM'!I44</f>
        <v>5022478</v>
      </c>
      <c r="H44" s="20">
        <f>'R-E'!I44</f>
        <v>232058</v>
      </c>
      <c r="I44" s="20">
        <f>'R-BES'!I44</f>
        <v>7498198</v>
      </c>
      <c r="J44" s="20">
        <f>'R-LRB'!I44</f>
        <v>1602950</v>
      </c>
      <c r="K44" s="87">
        <f>'R-Total'!I44</f>
        <v>80639322</v>
      </c>
      <c r="L44" s="20">
        <f>'R-MR'!I44+'R-O'!I44</f>
        <v>3584598</v>
      </c>
      <c r="M44" s="20">
        <f>'R-OR'!E44</f>
        <v>138983681</v>
      </c>
      <c r="N44" s="12">
        <f>'R-Total'!R44</f>
        <v>223207601</v>
      </c>
    </row>
    <row r="45" spans="1:14" x14ac:dyDescent="0.25">
      <c r="A45" s="4" t="s">
        <v>36</v>
      </c>
      <c r="B45" s="25">
        <f>'R-G'!I45</f>
        <v>6063637</v>
      </c>
      <c r="C45" s="20">
        <f>'R-FCS'!I45</f>
        <v>13826766</v>
      </c>
      <c r="D45" s="20">
        <f>'R-ADS'!I45</f>
        <v>6421558</v>
      </c>
      <c r="E45" s="20">
        <f>'R-RC'!I45</f>
        <v>5534432</v>
      </c>
      <c r="F45" s="20">
        <f>'R-WM'!I45</f>
        <v>668108</v>
      </c>
      <c r="G45" s="20">
        <f>'R-TSM'!I45</f>
        <v>5018463</v>
      </c>
      <c r="H45" s="20">
        <f>'R-E'!I45</f>
        <v>3131338</v>
      </c>
      <c r="I45" s="20">
        <f>'R-BES'!I45</f>
        <v>9666626</v>
      </c>
      <c r="J45" s="20">
        <f>'R-LRB'!I45</f>
        <v>4314428</v>
      </c>
      <c r="K45" s="87">
        <f>'R-Total'!I45</f>
        <v>54645356</v>
      </c>
      <c r="L45" s="20">
        <f>'R-MR'!I45+'R-O'!I45</f>
        <v>0</v>
      </c>
      <c r="M45" s="20">
        <f>'R-OR'!E45</f>
        <v>121242736</v>
      </c>
      <c r="N45" s="12">
        <f>'R-Total'!R45</f>
        <v>175888092</v>
      </c>
    </row>
    <row r="46" spans="1:14" x14ac:dyDescent="0.25">
      <c r="A46" s="4" t="s">
        <v>37</v>
      </c>
      <c r="B46" s="25">
        <f>'R-G'!I46</f>
        <v>3928713.5614491343</v>
      </c>
      <c r="C46" s="20">
        <f>'R-FCS'!I46</f>
        <v>11290183.500205256</v>
      </c>
      <c r="D46" s="20">
        <f>'R-ADS'!I46</f>
        <v>7127338.638356219</v>
      </c>
      <c r="E46" s="20">
        <f>'R-RC'!I46</f>
        <v>11787959.379207667</v>
      </c>
      <c r="F46" s="20">
        <f>'R-WM'!I46</f>
        <v>3516152.9994151383</v>
      </c>
      <c r="G46" s="20">
        <f>'R-TSM'!I46</f>
        <v>599349.61787809385</v>
      </c>
      <c r="H46" s="20">
        <f>'R-E'!I46</f>
        <v>146772.39150286396</v>
      </c>
      <c r="I46" s="20">
        <f>'R-BES'!I46</f>
        <v>2447651.1083769184</v>
      </c>
      <c r="J46" s="20">
        <f>'R-LRB'!I46</f>
        <v>3406625.1611811901</v>
      </c>
      <c r="K46" s="87">
        <f>'R-Total'!I46</f>
        <v>44250746.357572481</v>
      </c>
      <c r="L46" s="20">
        <f>'R-MR'!I46+'R-O'!I46</f>
        <v>14246.43242751692</v>
      </c>
      <c r="M46" s="20">
        <f>'R-OR'!E46</f>
        <v>88233716.109999999</v>
      </c>
      <c r="N46" s="12">
        <f>'R-Total'!R46</f>
        <v>132498708.90000001</v>
      </c>
    </row>
    <row r="47" spans="1:14" x14ac:dyDescent="0.25">
      <c r="A47" s="4" t="s">
        <v>38</v>
      </c>
      <c r="B47" s="25">
        <f>'R-G'!I47</f>
        <v>5438053.8300000001</v>
      </c>
      <c r="C47" s="20">
        <f>'R-FCS'!I47</f>
        <v>1103428.3800000001</v>
      </c>
      <c r="D47" s="20">
        <f>'R-ADS'!I47</f>
        <v>1311130.68</v>
      </c>
      <c r="E47" s="20">
        <f>'R-RC'!I47</f>
        <v>220229.07</v>
      </c>
      <c r="F47" s="20">
        <f>'R-WM'!I47</f>
        <v>71632.070000000007</v>
      </c>
      <c r="G47" s="20">
        <f>'R-TSM'!I47</f>
        <v>0</v>
      </c>
      <c r="H47" s="20">
        <f>'R-E'!I47</f>
        <v>441144.05</v>
      </c>
      <c r="I47" s="20">
        <f>'R-BES'!I47</f>
        <v>865549.45999999973</v>
      </c>
      <c r="J47" s="20">
        <f>'R-LRB'!I47</f>
        <v>4019700.3</v>
      </c>
      <c r="K47" s="87">
        <f>'R-Total'!I47</f>
        <v>13470867.84</v>
      </c>
      <c r="L47" s="20">
        <f>'R-MR'!I47+'R-O'!I47</f>
        <v>552760.62</v>
      </c>
      <c r="M47" s="20">
        <f>'R-OR'!E47</f>
        <v>18944451.810000002</v>
      </c>
      <c r="N47" s="12">
        <f>'R-Total'!R47</f>
        <v>32968080.270000003</v>
      </c>
    </row>
    <row r="48" spans="1:14" x14ac:dyDescent="0.25">
      <c r="A48" s="4" t="s">
        <v>39</v>
      </c>
      <c r="B48" s="25">
        <f>'R-G'!I48</f>
        <v>2867023.51</v>
      </c>
      <c r="C48" s="20">
        <f>'R-FCS'!I48</f>
        <v>5823836.8760000002</v>
      </c>
      <c r="D48" s="20">
        <f>'R-ADS'!I48</f>
        <v>2281413.7650000001</v>
      </c>
      <c r="E48" s="20">
        <f>'R-RC'!I48</f>
        <v>6961949.2829999998</v>
      </c>
      <c r="F48" s="20">
        <f>'R-WM'!I48</f>
        <v>1128910.9619999998</v>
      </c>
      <c r="G48" s="20">
        <f>'R-TSM'!I48</f>
        <v>879490.55050000013</v>
      </c>
      <c r="H48" s="20">
        <f>'R-E'!I48</f>
        <v>363783.34450000001</v>
      </c>
      <c r="I48" s="20">
        <f>'R-BES'!I48</f>
        <v>2819681.3360000001</v>
      </c>
      <c r="J48" s="20">
        <f>'R-LRB'!I48</f>
        <v>3723093.9829999995</v>
      </c>
      <c r="K48" s="87">
        <f>'R-Total'!I48</f>
        <v>26849183.610000003</v>
      </c>
      <c r="L48" s="20">
        <f>'R-MR'!I48+'R-O'!I48</f>
        <v>0</v>
      </c>
      <c r="M48" s="20">
        <f>'R-OR'!E48</f>
        <v>53259282.18</v>
      </c>
      <c r="N48" s="12">
        <f>'R-Total'!R48</f>
        <v>80108465.790000007</v>
      </c>
    </row>
    <row r="49" spans="1:14" x14ac:dyDescent="0.25">
      <c r="A49" s="4" t="s">
        <v>40</v>
      </c>
      <c r="B49" s="25">
        <f>'R-G'!I49</f>
        <v>6865543.7726350818</v>
      </c>
      <c r="C49" s="20">
        <f>'R-FCS'!I49</f>
        <v>2131640.2249637032</v>
      </c>
      <c r="D49" s="20">
        <f>'R-ADS'!I49</f>
        <v>8003228.6899999995</v>
      </c>
      <c r="E49" s="20">
        <f>'R-RC'!I49</f>
        <v>1945877.0918030683</v>
      </c>
      <c r="F49" s="20">
        <f>'R-WM'!I49</f>
        <v>734379.98</v>
      </c>
      <c r="G49" s="20">
        <f>'R-TSM'!I49</f>
        <v>2343979.8139298055</v>
      </c>
      <c r="H49" s="20">
        <f>'R-E'!I49</f>
        <v>415263.63906038576</v>
      </c>
      <c r="I49" s="20">
        <f>'R-BES'!I49</f>
        <v>4247246.5976079544</v>
      </c>
      <c r="J49" s="20">
        <f>'R-LRB'!I49</f>
        <v>2151340.8899999997</v>
      </c>
      <c r="K49" s="87">
        <f>'R-Total'!I49</f>
        <v>28838500.700000003</v>
      </c>
      <c r="L49" s="20">
        <f>'R-MR'!I49+'R-O'!I49</f>
        <v>4574706.2200000007</v>
      </c>
      <c r="M49" s="20">
        <f>'R-OR'!E49</f>
        <v>99675874.640000001</v>
      </c>
      <c r="N49" s="12">
        <f>'R-Total'!R49</f>
        <v>133089081.56</v>
      </c>
    </row>
    <row r="50" spans="1:14" x14ac:dyDescent="0.25">
      <c r="A50" s="4" t="s">
        <v>41</v>
      </c>
      <c r="B50" s="25">
        <f>'R-G'!I50</f>
        <v>682488</v>
      </c>
      <c r="C50" s="20">
        <f>'R-FCS'!I50</f>
        <v>684272</v>
      </c>
      <c r="D50" s="20">
        <f>'R-ADS'!I50</f>
        <v>959748</v>
      </c>
      <c r="E50" s="20">
        <f>'R-RC'!I50</f>
        <v>308327</v>
      </c>
      <c r="F50" s="20">
        <f>'R-WM'!I50</f>
        <v>224304</v>
      </c>
      <c r="G50" s="20">
        <f>'R-TSM'!I50</f>
        <v>33675</v>
      </c>
      <c r="H50" s="20">
        <f>'R-E'!I50</f>
        <v>30949</v>
      </c>
      <c r="I50" s="20">
        <f>'R-BES'!I50</f>
        <v>460363</v>
      </c>
      <c r="J50" s="20">
        <f>'R-LRB'!I50</f>
        <v>1807824</v>
      </c>
      <c r="K50" s="87">
        <f>'R-Total'!I50</f>
        <v>5191950</v>
      </c>
      <c r="L50" s="20">
        <f>'R-MR'!I50+'R-O'!I50</f>
        <v>0</v>
      </c>
      <c r="M50" s="20">
        <f>'R-OR'!E50</f>
        <v>15903117</v>
      </c>
      <c r="N50" s="12">
        <f>'R-Total'!R50</f>
        <v>21095067</v>
      </c>
    </row>
    <row r="51" spans="1:14" x14ac:dyDescent="0.25">
      <c r="A51" s="4" t="s">
        <v>42</v>
      </c>
      <c r="B51" s="25">
        <f>'R-G'!I51</f>
        <v>5241840</v>
      </c>
      <c r="C51" s="20">
        <f>'R-FCS'!I51</f>
        <v>1470791</v>
      </c>
      <c r="D51" s="20">
        <f>'R-ADS'!I51</f>
        <v>4486886</v>
      </c>
      <c r="E51" s="20">
        <f>'R-RC'!I51</f>
        <v>10601116</v>
      </c>
      <c r="F51" s="20">
        <f>'R-WM'!I51</f>
        <v>432622</v>
      </c>
      <c r="G51" s="20">
        <f>'R-TSM'!I51</f>
        <v>12877791</v>
      </c>
      <c r="H51" s="20">
        <f>'R-E'!I51</f>
        <v>407220</v>
      </c>
      <c r="I51" s="20">
        <f>'R-BES'!I51</f>
        <v>2553946</v>
      </c>
      <c r="J51" s="20">
        <f>'R-LRB'!I51</f>
        <v>1906184</v>
      </c>
      <c r="K51" s="87">
        <f>'R-Total'!I51</f>
        <v>39978396</v>
      </c>
      <c r="L51" s="20">
        <f>'R-MR'!I51+'R-O'!I51</f>
        <v>0</v>
      </c>
      <c r="M51" s="20">
        <f>'R-OR'!E51</f>
        <v>99244859</v>
      </c>
      <c r="N51" s="12">
        <f>'R-Total'!R51</f>
        <v>139223255</v>
      </c>
    </row>
    <row r="52" spans="1:14" x14ac:dyDescent="0.25">
      <c r="A52" s="4" t="s">
        <v>43</v>
      </c>
      <c r="B52" s="25">
        <f>'R-G'!I52</f>
        <v>4433253.9071868602</v>
      </c>
      <c r="C52" s="20">
        <f>'R-FCS'!I52</f>
        <v>3296497.7719251411</v>
      </c>
      <c r="D52" s="20">
        <f>'R-ADS'!I52</f>
        <v>5859377.9672245318</v>
      </c>
      <c r="E52" s="20">
        <f>'R-RC'!I52</f>
        <v>27355783.494080551</v>
      </c>
      <c r="F52" s="20">
        <f>'R-WM'!I52</f>
        <v>78477.957677072802</v>
      </c>
      <c r="G52" s="20">
        <f>'R-TSM'!I52</f>
        <v>2296985.4340011301</v>
      </c>
      <c r="H52" s="20">
        <f>'R-E'!I52</f>
        <v>649742.32746790128</v>
      </c>
      <c r="I52" s="20">
        <f>'R-BES'!I52</f>
        <v>2460884.2604368511</v>
      </c>
      <c r="J52" s="20">
        <f>'R-LRB'!I52</f>
        <v>1168716.03</v>
      </c>
      <c r="K52" s="87">
        <f>'R-Total'!I52</f>
        <v>47599719.150000043</v>
      </c>
      <c r="L52" s="20">
        <f>'R-MR'!I52+'R-O'!I52</f>
        <v>0</v>
      </c>
      <c r="M52" s="20">
        <f>'R-OR'!E52</f>
        <v>89810686.540000007</v>
      </c>
      <c r="N52" s="12">
        <f>'R-Total'!R52</f>
        <v>137410405.69000006</v>
      </c>
    </row>
    <row r="53" spans="1:14" x14ac:dyDescent="0.25">
      <c r="A53" s="4" t="s">
        <v>44</v>
      </c>
      <c r="B53" s="25">
        <f>'R-G'!I53</f>
        <v>15179538</v>
      </c>
      <c r="C53" s="20">
        <f>'R-FCS'!I53</f>
        <v>10731000</v>
      </c>
      <c r="D53" s="20">
        <f>'R-ADS'!I53</f>
        <v>3643000</v>
      </c>
      <c r="E53" s="20">
        <f>'R-RC'!I53</f>
        <v>12234000</v>
      </c>
      <c r="F53" s="20">
        <f>'R-WM'!I53</f>
        <v>0</v>
      </c>
      <c r="G53" s="20">
        <f>'R-TSM'!I53</f>
        <v>90139000</v>
      </c>
      <c r="H53" s="20">
        <f>'R-E'!I53</f>
        <v>474000</v>
      </c>
      <c r="I53" s="20">
        <f>'R-BES'!I53</f>
        <v>240056000</v>
      </c>
      <c r="J53" s="20">
        <f>'R-LRB'!I53</f>
        <v>12325000</v>
      </c>
      <c r="K53" s="87">
        <f>'R-Total'!I53</f>
        <v>384781538</v>
      </c>
      <c r="L53" s="20">
        <f>'R-MR'!I53+'R-O'!I53</f>
        <v>0</v>
      </c>
      <c r="M53" s="20">
        <f>'R-OR'!E53</f>
        <v>274970462</v>
      </c>
      <c r="N53" s="12">
        <f>'R-Total'!R53</f>
        <v>659752000</v>
      </c>
    </row>
    <row r="54" spans="1:14" x14ac:dyDescent="0.25">
      <c r="A54" s="4" t="s">
        <v>264</v>
      </c>
      <c r="B54" s="25">
        <f>'R-G'!I54</f>
        <v>21762106.98</v>
      </c>
      <c r="C54" s="20">
        <f>'R-FCS'!I54</f>
        <v>9112805.5800000001</v>
      </c>
      <c r="D54" s="20">
        <f>'R-ADS'!I54</f>
        <v>5512044.3100000005</v>
      </c>
      <c r="E54" s="20">
        <f>'R-RC'!I54</f>
        <v>11641502.210000001</v>
      </c>
      <c r="F54" s="20">
        <f>'R-WM'!I54</f>
        <v>3709084.95</v>
      </c>
      <c r="G54" s="20">
        <f>'R-TSM'!I54</f>
        <v>4722620.91</v>
      </c>
      <c r="H54" s="20">
        <f>'R-E'!I54</f>
        <v>373280.39</v>
      </c>
      <c r="I54" s="20">
        <f>'R-BES'!I54</f>
        <v>5899761.1500000004</v>
      </c>
      <c r="J54" s="20">
        <f>'R-LRB'!I54</f>
        <v>4587170.33</v>
      </c>
      <c r="K54" s="87">
        <f>'R-Total'!I54</f>
        <v>67320376.810000017</v>
      </c>
      <c r="L54" s="20">
        <f>'R-MR'!I54+'R-O'!I54</f>
        <v>0</v>
      </c>
      <c r="M54" s="20">
        <f>'R-OR'!E54</f>
        <v>121797727.7</v>
      </c>
      <c r="N54" s="12">
        <f>'R-Total'!R54</f>
        <v>189118104.51000002</v>
      </c>
    </row>
    <row r="55" spans="1:14" x14ac:dyDescent="0.25">
      <c r="A55" s="4" t="s">
        <v>45</v>
      </c>
      <c r="B55" s="25">
        <f>'R-G'!I55</f>
        <v>15385406.967799999</v>
      </c>
      <c r="C55" s="20">
        <f>'R-FCS'!I55</f>
        <v>4319250.34</v>
      </c>
      <c r="D55" s="20">
        <f>'R-ADS'!I55</f>
        <v>4172762.3800000004</v>
      </c>
      <c r="E55" s="20">
        <f>'R-RC'!I55</f>
        <v>4260933.9234999996</v>
      </c>
      <c r="F55" s="20">
        <f>'R-WM'!I55</f>
        <v>1464715.676</v>
      </c>
      <c r="G55" s="20">
        <f>'R-TSM'!I55</f>
        <v>1234929.378</v>
      </c>
      <c r="H55" s="20">
        <f>'R-E'!I55</f>
        <v>256816.91310000003</v>
      </c>
      <c r="I55" s="20">
        <f>'R-BES'!I55</f>
        <v>5542365.5099999998</v>
      </c>
      <c r="J55" s="20">
        <f>'R-LRB'!I55</f>
        <v>3903005.6685999995</v>
      </c>
      <c r="K55" s="87">
        <f>'R-Total'!I55</f>
        <v>40540186.756999999</v>
      </c>
      <c r="L55" s="20">
        <f>'R-MR'!I55+'R-O'!I55</f>
        <v>543949.29</v>
      </c>
      <c r="M55" s="20">
        <f>'R-OR'!E55</f>
        <v>82088421.609999985</v>
      </c>
      <c r="N55" s="12">
        <f>'R-Total'!R55</f>
        <v>123172557.65699998</v>
      </c>
    </row>
    <row r="56" spans="1:14" x14ac:dyDescent="0.25">
      <c r="A56" s="4" t="s">
        <v>46</v>
      </c>
      <c r="B56" s="25">
        <f>'R-G'!I56</f>
        <v>12671151.389999999</v>
      </c>
      <c r="C56" s="20">
        <f>'R-FCS'!I56</f>
        <v>4191090.2800000003</v>
      </c>
      <c r="D56" s="20">
        <f>'R-ADS'!I56</f>
        <v>28590.859999999997</v>
      </c>
      <c r="E56" s="20">
        <f>'R-RC'!I56</f>
        <v>7231903.7599999998</v>
      </c>
      <c r="F56" s="20">
        <f>'R-WM'!I56</f>
        <v>1594380.8099999998</v>
      </c>
      <c r="G56" s="20">
        <f>'R-TSM'!I56</f>
        <v>1937969.2699999998</v>
      </c>
      <c r="H56" s="20">
        <f>'R-E'!I56</f>
        <v>484979.75</v>
      </c>
      <c r="I56" s="20">
        <f>'R-BES'!I56</f>
        <v>3629946.44</v>
      </c>
      <c r="J56" s="20">
        <f>'R-LRB'!I56</f>
        <v>2201717.0600000005</v>
      </c>
      <c r="K56" s="87">
        <f>'R-Total'!I56</f>
        <v>33971729.619999997</v>
      </c>
      <c r="L56" s="20">
        <f>'R-MR'!I56+'R-O'!I56</f>
        <v>46919.92</v>
      </c>
      <c r="M56" s="20">
        <f>'R-OR'!E56</f>
        <v>47538828.269999996</v>
      </c>
      <c r="N56" s="12">
        <f>'R-Total'!R56</f>
        <v>81557477.810000002</v>
      </c>
    </row>
    <row r="57" spans="1:14" x14ac:dyDescent="0.25">
      <c r="A57" s="4" t="s">
        <v>47</v>
      </c>
      <c r="B57" s="25">
        <f>'R-G'!I57</f>
        <v>3335201</v>
      </c>
      <c r="C57" s="20">
        <f>'R-FCS'!I57</f>
        <v>421584</v>
      </c>
      <c r="D57" s="20">
        <f>'R-ADS'!I57</f>
        <v>0</v>
      </c>
      <c r="E57" s="20">
        <f>'R-RC'!I57</f>
        <v>376853</v>
      </c>
      <c r="F57" s="20">
        <f>'R-WM'!I57</f>
        <v>1612009</v>
      </c>
      <c r="G57" s="20">
        <f>'R-TSM'!I57</f>
        <v>0</v>
      </c>
      <c r="H57" s="20">
        <f>'R-E'!I57</f>
        <v>755140</v>
      </c>
      <c r="I57" s="20">
        <f>'R-BES'!I57</f>
        <v>1402281</v>
      </c>
      <c r="J57" s="20">
        <f>'R-LRB'!I57</f>
        <v>4084888</v>
      </c>
      <c r="K57" s="87">
        <f>'R-Total'!I57</f>
        <v>11987956</v>
      </c>
      <c r="L57" s="20">
        <f>'R-MR'!I57+'R-O'!I57</f>
        <v>1578724</v>
      </c>
      <c r="M57" s="20">
        <f>'R-OR'!E57</f>
        <v>46002956</v>
      </c>
      <c r="N57" s="12">
        <f>'R-Total'!R57</f>
        <v>59569636</v>
      </c>
    </row>
    <row r="58" spans="1:14" x14ac:dyDescent="0.25">
      <c r="A58" s="4" t="s">
        <v>48</v>
      </c>
      <c r="B58" s="25">
        <f>'R-G'!I58</f>
        <v>7190007</v>
      </c>
      <c r="C58" s="20">
        <f>'R-FCS'!I58</f>
        <v>5570608</v>
      </c>
      <c r="D58" s="20">
        <f>'R-ADS'!I58</f>
        <v>10305682</v>
      </c>
      <c r="E58" s="20">
        <f>'R-RC'!I58</f>
        <v>16483722</v>
      </c>
      <c r="F58" s="20">
        <f>'R-WM'!I58</f>
        <v>4826455</v>
      </c>
      <c r="G58" s="20">
        <f>'R-TSM'!I58</f>
        <v>6988015</v>
      </c>
      <c r="H58" s="20">
        <f>'R-E'!I58</f>
        <v>6254277</v>
      </c>
      <c r="I58" s="20">
        <f>'R-BES'!I58</f>
        <v>5837734</v>
      </c>
      <c r="J58" s="20">
        <f>'R-LRB'!I58</f>
        <v>1111000</v>
      </c>
      <c r="K58" s="87">
        <f>'R-Total'!I58</f>
        <v>64567500</v>
      </c>
      <c r="L58" s="20">
        <f>'R-MR'!I58+'R-O'!I58</f>
        <v>0</v>
      </c>
      <c r="M58" s="20">
        <f>'R-OR'!E58</f>
        <v>121287925</v>
      </c>
      <c r="N58" s="12">
        <f>'R-Total'!R58</f>
        <v>185855425</v>
      </c>
    </row>
    <row r="59" spans="1:14" x14ac:dyDescent="0.25">
      <c r="A59" s="4" t="s">
        <v>49</v>
      </c>
      <c r="B59" s="25">
        <f>'R-G'!I59</f>
        <v>5487382.3099999903</v>
      </c>
      <c r="C59" s="20">
        <f>'R-FCS'!I59</f>
        <v>16173775.640000006</v>
      </c>
      <c r="D59" s="20">
        <f>'R-ADS'!I59</f>
        <v>8190227.3099999996</v>
      </c>
      <c r="E59" s="20">
        <f>'R-RC'!I59</f>
        <v>4105747.8</v>
      </c>
      <c r="F59" s="20">
        <f>'R-WM'!I59</f>
        <v>1325385.17</v>
      </c>
      <c r="G59" s="20">
        <f>'R-TSM'!I59</f>
        <v>6366725.0300000003</v>
      </c>
      <c r="H59" s="20">
        <f>'R-E'!I59</f>
        <v>245085.47</v>
      </c>
      <c r="I59" s="20">
        <f>'R-BES'!I59</f>
        <v>7191547.8599999985</v>
      </c>
      <c r="J59" s="20">
        <f>'R-LRB'!I59</f>
        <v>1311472.56</v>
      </c>
      <c r="K59" s="87">
        <f>'R-Total'!I59</f>
        <v>50397349.149999999</v>
      </c>
      <c r="L59" s="20">
        <f>'R-MR'!I59+'R-O'!I59</f>
        <v>0</v>
      </c>
      <c r="M59" s="20">
        <f>'R-OR'!E59</f>
        <v>112272745</v>
      </c>
      <c r="N59" s="12">
        <f>'R-Total'!R59</f>
        <v>162670094.15000001</v>
      </c>
    </row>
    <row r="60" spans="1:14" x14ac:dyDescent="0.25">
      <c r="A60" s="4" t="s">
        <v>50</v>
      </c>
      <c r="B60" s="25">
        <f>'R-G'!I60</f>
        <v>2455325.48</v>
      </c>
      <c r="C60" s="20">
        <f>'R-FCS'!I60</f>
        <v>951511.9800000001</v>
      </c>
      <c r="D60" s="20">
        <f>'R-ADS'!I60</f>
        <v>2504558.62</v>
      </c>
      <c r="E60" s="20">
        <f>'R-RC'!I60</f>
        <v>1158486.6799999997</v>
      </c>
      <c r="F60" s="20">
        <f>'R-WM'!I60</f>
        <v>620442</v>
      </c>
      <c r="G60" s="20">
        <f>'R-TSM'!I60</f>
        <v>494330.33999999997</v>
      </c>
      <c r="H60" s="20">
        <f>'R-E'!I60</f>
        <v>1673935.6600000001</v>
      </c>
      <c r="I60" s="20">
        <f>'R-BES'!I60</f>
        <v>1409513.55</v>
      </c>
      <c r="J60" s="20">
        <f>'R-LRB'!I60</f>
        <v>3217860.4299999997</v>
      </c>
      <c r="K60" s="87">
        <f>'R-Total'!I60</f>
        <v>14485964.74</v>
      </c>
      <c r="L60" s="20">
        <f>'R-MR'!I60+'R-O'!I60</f>
        <v>0</v>
      </c>
      <c r="M60" s="20">
        <f>'R-OR'!E60</f>
        <v>38703099.170000002</v>
      </c>
      <c r="N60" s="12">
        <f>'R-Total'!R60</f>
        <v>53189063.910000004</v>
      </c>
    </row>
    <row r="61" spans="1:14" x14ac:dyDescent="0.25">
      <c r="A61" s="4" t="s">
        <v>51</v>
      </c>
      <c r="B61" s="25">
        <f>'R-G'!I61</f>
        <v>7150045.3799999999</v>
      </c>
      <c r="C61" s="20">
        <f>'R-FCS'!I61</f>
        <v>3483489.5500000003</v>
      </c>
      <c r="D61" s="20">
        <f>'R-ADS'!I61</f>
        <v>10405579.67</v>
      </c>
      <c r="E61" s="20">
        <f>'R-RC'!I61</f>
        <v>20719859.120000005</v>
      </c>
      <c r="F61" s="20">
        <f>'R-WM'!I61</f>
        <v>581129.31000000006</v>
      </c>
      <c r="G61" s="20">
        <f>'R-TSM'!I61</f>
        <v>9900111.9499999993</v>
      </c>
      <c r="H61" s="20">
        <f>'R-E'!I61</f>
        <v>88138</v>
      </c>
      <c r="I61" s="20">
        <f>'R-BES'!I61</f>
        <v>6157086.9800000004</v>
      </c>
      <c r="J61" s="20">
        <f>'R-LRB'!I61</f>
        <v>2598508.77</v>
      </c>
      <c r="K61" s="87">
        <f>'R-Total'!I61</f>
        <v>61083948.730000012</v>
      </c>
      <c r="L61" s="20">
        <f>'R-MR'!I61+'R-O'!I61</f>
        <v>0</v>
      </c>
      <c r="M61" s="20">
        <f>'R-OR'!E61</f>
        <v>146883051</v>
      </c>
      <c r="N61" s="12">
        <f>'R-Total'!R61</f>
        <v>207966999.73000002</v>
      </c>
    </row>
    <row r="62" spans="1:14" x14ac:dyDescent="0.25">
      <c r="A62" s="4" t="s">
        <v>52</v>
      </c>
      <c r="B62" s="25">
        <f>'R-G'!I62</f>
        <v>8188495.0899999989</v>
      </c>
      <c r="C62" s="20">
        <f>'R-FCS'!I62</f>
        <v>4376741.53</v>
      </c>
      <c r="D62" s="20">
        <f>'R-ADS'!I62</f>
        <v>10823972.08</v>
      </c>
      <c r="E62" s="20">
        <f>'R-RC'!I62</f>
        <v>13654273.319999998</v>
      </c>
      <c r="F62" s="20">
        <f>'R-WM'!I62</f>
        <v>11378358.140000001</v>
      </c>
      <c r="G62" s="20">
        <f>'R-TSM'!I62</f>
        <v>3499869.12</v>
      </c>
      <c r="H62" s="20">
        <f>'R-E'!I62</f>
        <v>1310197.1299999999</v>
      </c>
      <c r="I62" s="20">
        <f>'R-BES'!I62</f>
        <v>10610781.57</v>
      </c>
      <c r="J62" s="20">
        <f>'R-LRB'!I62</f>
        <v>4122914.6799999997</v>
      </c>
      <c r="K62" s="87">
        <f>'R-Total'!I62</f>
        <v>67965602.659999996</v>
      </c>
      <c r="L62" s="20">
        <f>'R-MR'!I62+'R-O'!I62</f>
        <v>0</v>
      </c>
      <c r="M62" s="20">
        <f>'R-OR'!E62</f>
        <v>163890292</v>
      </c>
      <c r="N62" s="12">
        <f>'R-Total'!R62</f>
        <v>231855894.66</v>
      </c>
    </row>
    <row r="63" spans="1:14" x14ac:dyDescent="0.25">
      <c r="A63" s="4" t="s">
        <v>53</v>
      </c>
      <c r="B63" s="25">
        <f>'R-G'!I63</f>
        <v>1475732</v>
      </c>
      <c r="C63" s="20">
        <f>'R-FCS'!I63</f>
        <v>351544</v>
      </c>
      <c r="D63" s="20">
        <f>'R-ADS'!I63</f>
        <v>2009380</v>
      </c>
      <c r="E63" s="20">
        <f>'R-RC'!I63</f>
        <v>2839153</v>
      </c>
      <c r="F63" s="20">
        <f>'R-WM'!I63</f>
        <v>365706</v>
      </c>
      <c r="G63" s="20">
        <f>'R-TSM'!I63</f>
        <v>278759</v>
      </c>
      <c r="H63" s="20">
        <f>'R-E'!I63</f>
        <v>221041</v>
      </c>
      <c r="I63" s="20">
        <f>'R-BES'!I63</f>
        <v>995958</v>
      </c>
      <c r="J63" s="20">
        <f>'R-LRB'!I63</f>
        <v>2218198</v>
      </c>
      <c r="K63" s="87">
        <f>'R-Total'!I63</f>
        <v>10755471</v>
      </c>
      <c r="L63" s="20">
        <f>'R-MR'!I63+'R-O'!I63</f>
        <v>0</v>
      </c>
      <c r="M63" s="20">
        <f>'R-OR'!E63</f>
        <v>27360373</v>
      </c>
      <c r="N63" s="12">
        <f>'R-Total'!R63</f>
        <v>38115844</v>
      </c>
    </row>
    <row r="64" spans="1:14" x14ac:dyDescent="0.25">
      <c r="A64" s="4" t="s">
        <v>54</v>
      </c>
      <c r="B64" s="25">
        <f>'R-G'!I64</f>
        <v>1042764</v>
      </c>
      <c r="C64" s="20">
        <f>'R-FCS'!I64</f>
        <v>2495953</v>
      </c>
      <c r="D64" s="20">
        <f>'R-ADS'!I64</f>
        <v>1732878</v>
      </c>
      <c r="E64" s="20">
        <f>'R-RC'!I64</f>
        <v>3444410</v>
      </c>
      <c r="F64" s="20">
        <f>'R-WM'!I64</f>
        <v>355367</v>
      </c>
      <c r="G64" s="20">
        <f>'R-TSM'!I64</f>
        <v>62600</v>
      </c>
      <c r="H64" s="20">
        <f>'R-E'!I64</f>
        <v>165045</v>
      </c>
      <c r="I64" s="20">
        <f>'R-BES'!I64</f>
        <v>11600601</v>
      </c>
      <c r="J64" s="20">
        <f>'R-LRB'!I64</f>
        <v>6196975</v>
      </c>
      <c r="K64" s="87">
        <f>'R-Total'!I64</f>
        <v>27096593</v>
      </c>
      <c r="L64" s="20">
        <f>'R-MR'!I64+'R-O'!I64</f>
        <v>439903</v>
      </c>
      <c r="M64" s="20">
        <f>'R-OR'!E64</f>
        <v>29930736</v>
      </c>
      <c r="N64" s="12">
        <f>'R-Total'!R64</f>
        <v>57467232</v>
      </c>
    </row>
    <row r="65" spans="1:14" x14ac:dyDescent="0.25">
      <c r="A65" s="4" t="s">
        <v>55</v>
      </c>
      <c r="B65" s="25">
        <f>'R-G'!I65</f>
        <v>1248132</v>
      </c>
      <c r="C65" s="20">
        <f>'R-FCS'!I65</f>
        <v>1191776</v>
      </c>
      <c r="D65" s="20">
        <f>'R-ADS'!I65</f>
        <v>2064707</v>
      </c>
      <c r="E65" s="20">
        <f>'R-RC'!I65</f>
        <v>1189729</v>
      </c>
      <c r="F65" s="20">
        <f>'R-WM'!I65</f>
        <v>1188551</v>
      </c>
      <c r="G65" s="20">
        <f>'R-TSM'!I65</f>
        <v>113390</v>
      </c>
      <c r="H65" s="20">
        <f>'R-E'!I65</f>
        <v>22600</v>
      </c>
      <c r="I65" s="20">
        <f>'R-BES'!I65</f>
        <v>1473486</v>
      </c>
      <c r="J65" s="20">
        <f>'R-LRB'!I65</f>
        <v>2199140</v>
      </c>
      <c r="K65" s="87">
        <f>'R-Total'!I65</f>
        <v>10691511</v>
      </c>
      <c r="L65" s="20">
        <f>'R-MR'!I65+'R-O'!I65</f>
        <v>0</v>
      </c>
      <c r="M65" s="20">
        <f>'R-OR'!E65</f>
        <v>24620940</v>
      </c>
      <c r="N65" s="12">
        <f>'R-Total'!R65</f>
        <v>35312451</v>
      </c>
    </row>
    <row r="66" spans="1:14" x14ac:dyDescent="0.25">
      <c r="A66" s="4" t="s">
        <v>56</v>
      </c>
      <c r="B66" s="25">
        <f>'R-G'!I66</f>
        <v>2929000</v>
      </c>
      <c r="C66" s="20">
        <f>'R-FCS'!I66</f>
        <v>2824000</v>
      </c>
      <c r="D66" s="20">
        <f>'R-ADS'!I66</f>
        <v>1839000</v>
      </c>
      <c r="E66" s="20">
        <f>'R-RC'!I66</f>
        <v>10598000</v>
      </c>
      <c r="F66" s="20">
        <f>'R-WM'!I66</f>
        <v>771000</v>
      </c>
      <c r="G66" s="20">
        <f>'R-TSM'!I66</f>
        <v>1789000</v>
      </c>
      <c r="H66" s="20">
        <f>'R-E'!I66</f>
        <v>914000</v>
      </c>
      <c r="I66" s="20">
        <f>'R-BES'!I66</f>
        <v>1406000</v>
      </c>
      <c r="J66" s="20">
        <f>'R-LRB'!I66</f>
        <v>6697000</v>
      </c>
      <c r="K66" s="87">
        <f>'R-Total'!I66</f>
        <v>29767000</v>
      </c>
      <c r="L66" s="20">
        <f>'R-MR'!I66+'R-O'!I66</f>
        <v>0</v>
      </c>
      <c r="M66" s="20">
        <f>'R-OR'!E66</f>
        <v>65743503</v>
      </c>
      <c r="N66" s="12">
        <f>'R-Total'!R66</f>
        <v>95510503</v>
      </c>
    </row>
    <row r="67" spans="1:14" x14ac:dyDescent="0.25">
      <c r="A67" s="4" t="s">
        <v>57</v>
      </c>
      <c r="B67" s="25">
        <f>'R-G'!I67</f>
        <v>3718526.7600000002</v>
      </c>
      <c r="C67" s="20">
        <f>'R-FCS'!I67</f>
        <v>1039231.5</v>
      </c>
      <c r="D67" s="20">
        <f>'R-ADS'!I67</f>
        <v>1342680.66</v>
      </c>
      <c r="E67" s="20">
        <f>'R-RC'!I67</f>
        <v>440360.74000000005</v>
      </c>
      <c r="F67" s="20">
        <f>'R-WM'!I67</f>
        <v>183016.62000000002</v>
      </c>
      <c r="G67" s="20">
        <f>'R-TSM'!I67</f>
        <v>12448.44</v>
      </c>
      <c r="H67" s="20">
        <f>'R-E'!I67</f>
        <v>248968.52000000002</v>
      </c>
      <c r="I67" s="20">
        <f>'R-BES'!I67</f>
        <v>522049.53</v>
      </c>
      <c r="J67" s="20">
        <f>'R-LRB'!I67</f>
        <v>123568.26</v>
      </c>
      <c r="K67" s="87">
        <f>'R-Total'!I67</f>
        <v>7630851.0300000003</v>
      </c>
      <c r="L67" s="20">
        <f>'R-MR'!I67+'R-O'!I67</f>
        <v>4171421.5</v>
      </c>
      <c r="M67" s="20">
        <f>'R-OR'!E67</f>
        <v>24082662</v>
      </c>
      <c r="N67" s="12">
        <f>'R-Total'!R67</f>
        <v>35884934.530000001</v>
      </c>
    </row>
    <row r="68" spans="1:14" x14ac:dyDescent="0.25">
      <c r="A68" s="4" t="s">
        <v>58</v>
      </c>
      <c r="B68" s="25">
        <f>'R-G'!I68</f>
        <v>7127999.0600000005</v>
      </c>
      <c r="C68" s="20">
        <f>'R-FCS'!I68</f>
        <v>14967250.559999997</v>
      </c>
      <c r="D68" s="20">
        <f>'R-ADS'!I68</f>
        <v>4779840.16</v>
      </c>
      <c r="E68" s="20">
        <f>'R-RC'!I68</f>
        <v>14373312.799999999</v>
      </c>
      <c r="F68" s="20">
        <f>'R-WM'!I68</f>
        <v>672013.89999999991</v>
      </c>
      <c r="G68" s="20">
        <f>'R-TSM'!I68</f>
        <v>37220850.220000006</v>
      </c>
      <c r="H68" s="20">
        <f>'R-E'!I68</f>
        <v>232473.28</v>
      </c>
      <c r="I68" s="20">
        <f>'R-BES'!I68</f>
        <v>16373501.23</v>
      </c>
      <c r="J68" s="20">
        <f>'R-LRB'!I68</f>
        <v>1862710.48</v>
      </c>
      <c r="K68" s="87">
        <f>'R-Total'!I68</f>
        <v>97609951.690000013</v>
      </c>
      <c r="L68" s="20">
        <f>'R-MR'!I68+'R-O'!I68</f>
        <v>0</v>
      </c>
      <c r="M68" s="20">
        <f>'R-OR'!E68</f>
        <v>123874437.09999999</v>
      </c>
      <c r="N68" s="12">
        <f>'R-Total'!R68</f>
        <v>221484388.79000002</v>
      </c>
    </row>
    <row r="69" spans="1:14" x14ac:dyDescent="0.25">
      <c r="A69" s="4" t="s">
        <v>59</v>
      </c>
      <c r="B69" s="25">
        <f>'R-G'!I69</f>
        <v>505412</v>
      </c>
      <c r="C69" s="20">
        <f>'R-FCS'!I69</f>
        <v>384655</v>
      </c>
      <c r="D69" s="20">
        <f>'R-ADS'!I69</f>
        <v>738715</v>
      </c>
      <c r="E69" s="20">
        <f>'R-RC'!I69</f>
        <v>477004</v>
      </c>
      <c r="F69" s="20">
        <f>'R-WM'!I69</f>
        <v>31111</v>
      </c>
      <c r="G69" s="20">
        <f>'R-TSM'!I69</f>
        <v>65050</v>
      </c>
      <c r="H69" s="20">
        <f>'R-E'!I69</f>
        <v>110456</v>
      </c>
      <c r="I69" s="20">
        <f>'R-BES'!I69</f>
        <v>803681</v>
      </c>
      <c r="J69" s="20">
        <f>'R-LRB'!I69</f>
        <v>5111445</v>
      </c>
      <c r="K69" s="87">
        <f>'R-Total'!I69</f>
        <v>8227529</v>
      </c>
      <c r="L69" s="20">
        <f>'R-MR'!I69+'R-O'!I69</f>
        <v>52207</v>
      </c>
      <c r="M69" s="20">
        <f>'R-OR'!E69</f>
        <v>15019945</v>
      </c>
      <c r="N69" s="12">
        <f>'R-Total'!R69</f>
        <v>23299681</v>
      </c>
    </row>
    <row r="70" spans="1:14" x14ac:dyDescent="0.25">
      <c r="A70" s="4" t="s">
        <v>60</v>
      </c>
      <c r="B70" s="25">
        <f>'R-G'!I70</f>
        <v>303579.95299999998</v>
      </c>
      <c r="C70" s="20">
        <f>'R-FCS'!I70</f>
        <v>44639.436199999996</v>
      </c>
      <c r="D70" s="20">
        <f>'R-ADS'!I70</f>
        <v>564103.13299999991</v>
      </c>
      <c r="E70" s="20">
        <f>'R-RC'!I70</f>
        <v>1504070.3788000001</v>
      </c>
      <c r="F70" s="20">
        <f>'R-WM'!I70</f>
        <v>10055.282999999999</v>
      </c>
      <c r="G70" s="20">
        <f>'R-TSM'!I70</f>
        <v>8243.1753999999983</v>
      </c>
      <c r="H70" s="20">
        <f>'R-E'!I70</f>
        <v>12544.8128</v>
      </c>
      <c r="I70" s="20">
        <f>'R-BES'!I70</f>
        <v>1989505.3717999998</v>
      </c>
      <c r="J70" s="20">
        <f>'R-LRB'!I70</f>
        <v>94182.926000000007</v>
      </c>
      <c r="K70" s="87">
        <f>'R-Total'!I70</f>
        <v>4530924.47</v>
      </c>
      <c r="L70" s="20">
        <f>'R-MR'!I70+'R-O'!I70</f>
        <v>0</v>
      </c>
      <c r="M70" s="20">
        <f>'R-OR'!E70</f>
        <v>7212429.7800000003</v>
      </c>
      <c r="N70" s="12">
        <f>'R-Total'!R70</f>
        <v>11743354.25</v>
      </c>
    </row>
    <row r="71" spans="1:14" x14ac:dyDescent="0.25">
      <c r="A71" s="4" t="s">
        <v>61</v>
      </c>
      <c r="B71" s="25">
        <f>'R-G'!I71</f>
        <v>2379341.5600000038</v>
      </c>
      <c r="C71" s="20">
        <f>'R-FCS'!I71</f>
        <v>1765302</v>
      </c>
      <c r="D71" s="20">
        <f>'R-ADS'!I71</f>
        <v>1852039</v>
      </c>
      <c r="E71" s="20">
        <f>'R-RC'!I71</f>
        <v>656170</v>
      </c>
      <c r="F71" s="20">
        <f>'R-WM'!I71</f>
        <v>2227824</v>
      </c>
      <c r="G71" s="20">
        <f>'R-TSM'!I71</f>
        <v>74740</v>
      </c>
      <c r="H71" s="20">
        <f>'R-E'!I71</f>
        <v>378531</v>
      </c>
      <c r="I71" s="20">
        <f>'R-BES'!I71</f>
        <v>3892801</v>
      </c>
      <c r="J71" s="20">
        <f>'R-LRB'!I71</f>
        <v>5470392</v>
      </c>
      <c r="K71" s="87">
        <f>'R-Total'!I71</f>
        <v>18697140.560000002</v>
      </c>
      <c r="L71" s="20">
        <f>'R-MR'!I71+'R-O'!I71</f>
        <v>1200</v>
      </c>
      <c r="M71" s="20">
        <f>'R-OR'!E71</f>
        <v>50467659</v>
      </c>
      <c r="N71" s="12">
        <f>'R-Total'!R71</f>
        <v>69165999.560000002</v>
      </c>
    </row>
    <row r="72" spans="1:14" x14ac:dyDescent="0.25">
      <c r="A72" s="4" t="s">
        <v>62</v>
      </c>
      <c r="B72" s="25">
        <f>'R-G'!I72</f>
        <v>4935698</v>
      </c>
      <c r="C72" s="20">
        <f>'R-FCS'!I72</f>
        <v>950821</v>
      </c>
      <c r="D72" s="20">
        <f>'R-ADS'!I72</f>
        <v>2316773</v>
      </c>
      <c r="E72" s="20">
        <f>'R-RC'!I72</f>
        <v>2327877.5</v>
      </c>
      <c r="F72" s="20">
        <f>'R-WM'!I72</f>
        <v>2043098</v>
      </c>
      <c r="G72" s="20">
        <f>'R-TSM'!I72</f>
        <v>182924</v>
      </c>
      <c r="H72" s="20">
        <f>'R-E'!I72</f>
        <v>172015</v>
      </c>
      <c r="I72" s="20">
        <f>'R-BES'!I72</f>
        <v>4981080</v>
      </c>
      <c r="J72" s="20">
        <f>'R-LRB'!I72</f>
        <v>3309346</v>
      </c>
      <c r="K72" s="87">
        <f>'R-Total'!I72</f>
        <v>21219632.5</v>
      </c>
      <c r="L72" s="20">
        <f>'R-MR'!I72+'R-O'!I72</f>
        <v>202446</v>
      </c>
      <c r="M72" s="20">
        <f>'R-OR'!E72</f>
        <v>26907468</v>
      </c>
      <c r="N72" s="12">
        <f>'R-Total'!R72</f>
        <v>48329546.5</v>
      </c>
    </row>
    <row r="73" spans="1:14" x14ac:dyDescent="0.25">
      <c r="A73" s="4" t="s">
        <v>63</v>
      </c>
      <c r="B73" s="25">
        <f>'R-G'!I73</f>
        <v>11527463.949999999</v>
      </c>
      <c r="C73" s="20">
        <f>'R-FCS'!I73</f>
        <v>5843075.4699999997</v>
      </c>
      <c r="D73" s="20">
        <f>'R-ADS'!I73</f>
        <v>4769152.7799999993</v>
      </c>
      <c r="E73" s="20">
        <f>'R-RC'!I73</f>
        <v>9959118.5200000014</v>
      </c>
      <c r="F73" s="20">
        <f>'R-WM'!I73</f>
        <v>1250099.18</v>
      </c>
      <c r="G73" s="20">
        <f>'R-TSM'!I73</f>
        <v>27353944.279999997</v>
      </c>
      <c r="H73" s="20">
        <f>'R-E'!I73</f>
        <v>31845.07</v>
      </c>
      <c r="I73" s="20">
        <f>'R-BES'!I73</f>
        <v>18403473.459999997</v>
      </c>
      <c r="J73" s="20">
        <f>'R-LRB'!I73</f>
        <v>346118.12</v>
      </c>
      <c r="K73" s="87">
        <f>'R-Total'!I73</f>
        <v>79484290.829999998</v>
      </c>
      <c r="L73" s="20">
        <f>'R-MR'!I73+'R-O'!I73</f>
        <v>0</v>
      </c>
      <c r="M73" s="20">
        <f>'R-OR'!E73</f>
        <v>111644923.34999999</v>
      </c>
      <c r="N73" s="12">
        <f>'R-Total'!R73</f>
        <v>191129214.18000001</v>
      </c>
    </row>
    <row r="74" spans="1:14" x14ac:dyDescent="0.25">
      <c r="A74" s="4" t="s">
        <v>64</v>
      </c>
      <c r="B74" s="25">
        <f>'R-G'!I74</f>
        <v>977802</v>
      </c>
      <c r="C74" s="20">
        <f>'R-FCS'!I74</f>
        <v>315640</v>
      </c>
      <c r="D74" s="20">
        <f>'R-ADS'!I74</f>
        <v>20086</v>
      </c>
      <c r="E74" s="20">
        <f>'R-RC'!I74</f>
        <v>478085</v>
      </c>
      <c r="F74" s="20">
        <f>'R-WM'!I74</f>
        <v>130561</v>
      </c>
      <c r="G74" s="20">
        <f>'R-TSM'!I74</f>
        <v>55758</v>
      </c>
      <c r="H74" s="20">
        <f>'R-E'!I74</f>
        <v>226213</v>
      </c>
      <c r="I74" s="20">
        <f>'R-BES'!I74</f>
        <v>1026902</v>
      </c>
      <c r="J74" s="20">
        <f>'R-LRB'!I74</f>
        <v>4216501</v>
      </c>
      <c r="K74" s="87">
        <f>'R-Total'!I74</f>
        <v>7447548</v>
      </c>
      <c r="L74" s="20">
        <f>'R-MR'!I74+'R-O'!I74</f>
        <v>0</v>
      </c>
      <c r="M74" s="20">
        <f>'R-OR'!E74</f>
        <v>23717520</v>
      </c>
      <c r="N74" s="12">
        <f>'R-Total'!R74</f>
        <v>31165068</v>
      </c>
    </row>
    <row r="75" spans="1:14" x14ac:dyDescent="0.25">
      <c r="A75" s="4" t="s">
        <v>65</v>
      </c>
      <c r="B75" s="25">
        <f>'R-G'!I75</f>
        <v>3411712.3499999996</v>
      </c>
      <c r="C75" s="20">
        <f>'R-FCS'!I75</f>
        <v>2962064.69</v>
      </c>
      <c r="D75" s="20">
        <f>'R-ADS'!I75</f>
        <v>2518169.2699999996</v>
      </c>
      <c r="E75" s="20">
        <f>'R-RC'!I75</f>
        <v>1855186.24</v>
      </c>
      <c r="F75" s="20">
        <f>'R-WM'!I75</f>
        <v>2773908.2899999996</v>
      </c>
      <c r="G75" s="20">
        <f>'R-TSM'!I75</f>
        <v>156148</v>
      </c>
      <c r="H75" s="20">
        <f>'R-E'!I75</f>
        <v>429362.89</v>
      </c>
      <c r="I75" s="20">
        <f>'R-BES'!I75</f>
        <v>5997043.6699999999</v>
      </c>
      <c r="J75" s="20">
        <f>'R-LRB'!I75</f>
        <v>5375907.6500000004</v>
      </c>
      <c r="K75" s="87">
        <f>'R-Total'!I75</f>
        <v>25479503.049999997</v>
      </c>
      <c r="L75" s="20">
        <f>'R-MR'!I75+'R-O'!I75</f>
        <v>0</v>
      </c>
      <c r="M75" s="20">
        <f>'R-OR'!E75</f>
        <v>53994322.520000003</v>
      </c>
      <c r="N75" s="12">
        <f>'R-Total'!R75</f>
        <v>79473825.569999993</v>
      </c>
    </row>
    <row r="76" spans="1:14" x14ac:dyDescent="0.25">
      <c r="A76" s="4" t="s">
        <v>66</v>
      </c>
      <c r="B76" s="25">
        <f>'R-G'!I76</f>
        <v>1220707.3310849471</v>
      </c>
      <c r="C76" s="20">
        <f>'R-FCS'!I76</f>
        <v>1561707.181816505</v>
      </c>
      <c r="D76" s="20">
        <f>'R-ADS'!I76</f>
        <v>2569498.5421402054</v>
      </c>
      <c r="E76" s="20">
        <f>'R-RC'!I76</f>
        <v>4493100.2112509953</v>
      </c>
      <c r="F76" s="20">
        <f>'R-WM'!I76</f>
        <v>388416.46376467677</v>
      </c>
      <c r="G76" s="20">
        <f>'R-TSM'!I76</f>
        <v>483498.1494075564</v>
      </c>
      <c r="H76" s="20">
        <f>'R-E'!I76</f>
        <v>467371.24107063544</v>
      </c>
      <c r="I76" s="20">
        <f>'R-BES'!I76</f>
        <v>3110755.3389506531</v>
      </c>
      <c r="J76" s="20">
        <f>'R-LRB'!I76</f>
        <v>2582365.8062165352</v>
      </c>
      <c r="K76" s="87">
        <f>'R-Total'!I76</f>
        <v>16877420.26570271</v>
      </c>
      <c r="L76" s="20">
        <f>'R-MR'!I76+'R-O'!I76</f>
        <v>0</v>
      </c>
      <c r="M76" s="20">
        <f>'R-OR'!E76</f>
        <v>33350677.190000001</v>
      </c>
      <c r="N76" s="12">
        <f>'R-Total'!R76</f>
        <v>50228097.455702707</v>
      </c>
    </row>
    <row r="77" spans="1:14" x14ac:dyDescent="0.25">
      <c r="A77" s="4" t="s">
        <v>67</v>
      </c>
      <c r="B77" s="25">
        <f>'R-G'!I77</f>
        <v>884703</v>
      </c>
      <c r="C77" s="20">
        <f>'R-FCS'!I77</f>
        <v>928254</v>
      </c>
      <c r="D77" s="20">
        <f>'R-ADS'!I77</f>
        <v>59959</v>
      </c>
      <c r="E77" s="20">
        <f>'R-RC'!I77</f>
        <v>433169</v>
      </c>
      <c r="F77" s="20">
        <f>'R-WM'!I77</f>
        <v>198886</v>
      </c>
      <c r="G77" s="20">
        <f>'R-TSM'!I77</f>
        <v>1093191</v>
      </c>
      <c r="H77" s="20">
        <f>'R-E'!I77</f>
        <v>144968</v>
      </c>
      <c r="I77" s="20">
        <f>'R-BES'!I77</f>
        <v>577670</v>
      </c>
      <c r="J77" s="20">
        <f>'R-LRB'!I77</f>
        <v>1502020</v>
      </c>
      <c r="K77" s="87">
        <f>'R-Total'!I77</f>
        <v>5822820</v>
      </c>
      <c r="L77" s="20">
        <f>'R-MR'!I77+'R-O'!I77</f>
        <v>0</v>
      </c>
      <c r="M77" s="20">
        <f>'R-OR'!E77</f>
        <v>12886098</v>
      </c>
      <c r="N77" s="12">
        <f>'R-Total'!R77</f>
        <v>18708918</v>
      </c>
    </row>
    <row r="78" spans="1:14" x14ac:dyDescent="0.25">
      <c r="A78" s="4" t="s">
        <v>68</v>
      </c>
      <c r="B78" s="25">
        <f>'R-G'!I78</f>
        <v>3252757.84</v>
      </c>
      <c r="C78" s="20">
        <f>'R-FCS'!I78</f>
        <v>3218191.91</v>
      </c>
      <c r="D78" s="20">
        <f>'R-ADS'!I78</f>
        <v>6453028.5099999998</v>
      </c>
      <c r="E78" s="20">
        <f>'R-RC'!I78</f>
        <v>1879613.63</v>
      </c>
      <c r="F78" s="20">
        <f>'R-WM'!I78</f>
        <v>1935225.11</v>
      </c>
      <c r="G78" s="20">
        <f>'R-TSM'!I78</f>
        <v>770634.69</v>
      </c>
      <c r="H78" s="20">
        <f>'R-E'!I78</f>
        <v>2186193.81</v>
      </c>
      <c r="I78" s="20">
        <f>'R-BES'!I78</f>
        <v>1195288.5899999999</v>
      </c>
      <c r="J78" s="20">
        <f>'R-LRB'!I78</f>
        <v>5341750.7300000004</v>
      </c>
      <c r="K78" s="87">
        <f>'R-Total'!I78</f>
        <v>26232684.82</v>
      </c>
      <c r="L78" s="20">
        <f>'R-MR'!I78+'R-O'!I78</f>
        <v>0</v>
      </c>
      <c r="M78" s="20">
        <f>'R-OR'!E78</f>
        <v>37746004.140000001</v>
      </c>
      <c r="N78" s="12">
        <f>'R-Total'!R78</f>
        <v>63978688.960000001</v>
      </c>
    </row>
    <row r="79" spans="1:14" x14ac:dyDescent="0.25">
      <c r="A79" s="4" t="s">
        <v>69</v>
      </c>
      <c r="B79" s="25">
        <f>'R-G'!I79</f>
        <v>5893918</v>
      </c>
      <c r="C79" s="20">
        <f>'R-FCS'!I79</f>
        <v>7984427</v>
      </c>
      <c r="D79" s="20">
        <f>'R-ADS'!I79</f>
        <v>4318324</v>
      </c>
      <c r="E79" s="20">
        <f>'R-RC'!I79</f>
        <v>7813789</v>
      </c>
      <c r="F79" s="20">
        <f>'R-WM'!I79</f>
        <v>55600</v>
      </c>
      <c r="G79" s="20">
        <f>'R-TSM'!I79</f>
        <v>1971280</v>
      </c>
      <c r="H79" s="20">
        <f>'R-E'!I79</f>
        <v>325996</v>
      </c>
      <c r="I79" s="20">
        <f>'R-BES'!I79</f>
        <v>9923341</v>
      </c>
      <c r="J79" s="20">
        <f>'R-LRB'!I79</f>
        <v>1005262</v>
      </c>
      <c r="K79" s="87">
        <f>'R-Total'!I79</f>
        <v>39291937</v>
      </c>
      <c r="L79" s="20">
        <f>'R-MR'!I79+'R-O'!I79</f>
        <v>0</v>
      </c>
      <c r="M79" s="20">
        <f>'R-OR'!E79</f>
        <v>39568063.400000006</v>
      </c>
      <c r="N79" s="12">
        <f>'R-Total'!R79</f>
        <v>78860000.400000006</v>
      </c>
    </row>
    <row r="80" spans="1:14" x14ac:dyDescent="0.25">
      <c r="A80" s="4" t="s">
        <v>70</v>
      </c>
      <c r="B80" s="25">
        <f>'R-G'!I80</f>
        <v>3529971.4000000004</v>
      </c>
      <c r="C80" s="20">
        <f>'R-FCS'!I80</f>
        <v>421994.12000000005</v>
      </c>
      <c r="D80" s="20">
        <f>'R-ADS'!I80</f>
        <v>56591.31</v>
      </c>
      <c r="E80" s="20">
        <f>'R-RC'!I80</f>
        <v>10615592.819999998</v>
      </c>
      <c r="F80" s="20">
        <f>'R-WM'!I80</f>
        <v>2685834.0100000002</v>
      </c>
      <c r="G80" s="20">
        <f>'R-TSM'!I80</f>
        <v>703959.36</v>
      </c>
      <c r="H80" s="20">
        <f>'R-E'!I80</f>
        <v>496965.23</v>
      </c>
      <c r="I80" s="20">
        <f>'R-BES'!I80</f>
        <v>2167532.12</v>
      </c>
      <c r="J80" s="20">
        <f>'R-LRB'!I80</f>
        <v>4086696.5600000005</v>
      </c>
      <c r="K80" s="87">
        <f>'R-Total'!I80</f>
        <v>24765136.93</v>
      </c>
      <c r="L80" s="20">
        <f>'R-MR'!I80+'R-O'!I80</f>
        <v>33673.4</v>
      </c>
      <c r="M80" s="20">
        <f>'R-OR'!E80</f>
        <v>73476102.979999989</v>
      </c>
      <c r="N80" s="12">
        <f>'R-Total'!R80</f>
        <v>98274913.309999987</v>
      </c>
    </row>
    <row r="81" spans="1:14" x14ac:dyDescent="0.25">
      <c r="A81" s="4" t="s">
        <v>71</v>
      </c>
      <c r="B81" s="25">
        <f>'R-G'!I81</f>
        <v>621564</v>
      </c>
      <c r="C81" s="20">
        <f>'R-FCS'!I81</f>
        <v>621037</v>
      </c>
      <c r="D81" s="20">
        <f>'R-ADS'!I81</f>
        <v>672829</v>
      </c>
      <c r="E81" s="20">
        <f>'R-RC'!I81</f>
        <v>841598</v>
      </c>
      <c r="F81" s="20">
        <f>'R-WM'!I81</f>
        <v>49992</v>
      </c>
      <c r="G81" s="20">
        <f>'R-TSM'!I81</f>
        <v>13503</v>
      </c>
      <c r="H81" s="20">
        <f>'R-E'!I81</f>
        <v>9755640</v>
      </c>
      <c r="I81" s="20">
        <f>'R-BES'!I81</f>
        <v>671449</v>
      </c>
      <c r="J81" s="20">
        <f>'R-LRB'!I81</f>
        <v>2630889</v>
      </c>
      <c r="K81" s="87">
        <f>'R-Total'!I81</f>
        <v>15878501</v>
      </c>
      <c r="L81" s="20">
        <f>'R-MR'!I81+'R-O'!I81</f>
        <v>3421898</v>
      </c>
      <c r="M81" s="20">
        <f>'R-OR'!E81</f>
        <v>12519688</v>
      </c>
      <c r="N81" s="12">
        <f>'R-Total'!R81</f>
        <v>31820087</v>
      </c>
    </row>
    <row r="82" spans="1:14" x14ac:dyDescent="0.25">
      <c r="A82" s="4" t="s">
        <v>72</v>
      </c>
      <c r="B82" s="25">
        <f>'R-G'!I82</f>
        <v>7604219.8300000001</v>
      </c>
      <c r="C82" s="20">
        <f>'R-FCS'!I82</f>
        <v>9045237</v>
      </c>
      <c r="D82" s="20">
        <f>'R-ADS'!I82</f>
        <v>11463979</v>
      </c>
      <c r="E82" s="20">
        <f>'R-RC'!I82</f>
        <v>15524529</v>
      </c>
      <c r="F82" s="20">
        <f>'R-WM'!I82</f>
        <v>13962686</v>
      </c>
      <c r="G82" s="20">
        <f>'R-TSM'!I82</f>
        <v>10054927</v>
      </c>
      <c r="H82" s="20">
        <f>'R-E'!I82</f>
        <v>246511.71</v>
      </c>
      <c r="I82" s="20">
        <f>'R-BES'!I82</f>
        <v>13780562</v>
      </c>
      <c r="J82" s="20">
        <f>'R-LRB'!I82</f>
        <v>881830</v>
      </c>
      <c r="K82" s="87">
        <f>'R-Total'!I82</f>
        <v>82564481.539999992</v>
      </c>
      <c r="L82" s="20">
        <f>'R-MR'!I82+'R-O'!I82</f>
        <v>0</v>
      </c>
      <c r="M82" s="20">
        <f>'R-OR'!E82</f>
        <v>116279684</v>
      </c>
      <c r="N82" s="12">
        <f>'R-Total'!R82</f>
        <v>198844165.53999999</v>
      </c>
    </row>
    <row r="83" spans="1:14" x14ac:dyDescent="0.25">
      <c r="A83" s="4" t="s">
        <v>73</v>
      </c>
      <c r="B83" s="25">
        <f>'R-G'!I83</f>
        <v>15277009.330000002</v>
      </c>
      <c r="C83" s="20">
        <f>'R-FCS'!I83</f>
        <v>6848700.1099999994</v>
      </c>
      <c r="D83" s="20">
        <f>'R-ADS'!I83</f>
        <v>8362865.8900000006</v>
      </c>
      <c r="E83" s="20">
        <f>'R-RC'!I83</f>
        <v>8799153.4499999993</v>
      </c>
      <c r="F83" s="20">
        <f>'R-WM'!I83</f>
        <v>5303301.8</v>
      </c>
      <c r="G83" s="20">
        <f>'R-TSM'!I83</f>
        <v>7276560.7199999997</v>
      </c>
      <c r="H83" s="20">
        <f>'R-E'!I83</f>
        <v>409691.67</v>
      </c>
      <c r="I83" s="20">
        <f>'R-BES'!I83</f>
        <v>6460142.0499999989</v>
      </c>
      <c r="J83" s="20">
        <f>'R-LRB'!I83</f>
        <v>2219970.06</v>
      </c>
      <c r="K83" s="87">
        <f>'R-Total'!I83</f>
        <v>60957395.079999998</v>
      </c>
      <c r="L83" s="20">
        <f>'R-MR'!I83+'R-O'!I83</f>
        <v>2424176.2400000002</v>
      </c>
      <c r="M83" s="20">
        <f>'R-OR'!E83</f>
        <v>159370163.62</v>
      </c>
      <c r="N83" s="12">
        <f>'R-Total'!R83</f>
        <v>222751734.94</v>
      </c>
    </row>
    <row r="84" spans="1:14" x14ac:dyDescent="0.25">
      <c r="A84" s="4" t="s">
        <v>74</v>
      </c>
      <c r="B84" s="25">
        <f>'R-G'!I84</f>
        <v>2156472</v>
      </c>
      <c r="C84" s="20">
        <f>'R-FCS'!I84</f>
        <v>4999992</v>
      </c>
      <c r="D84" s="20">
        <f>'R-ADS'!I84</f>
        <v>10929</v>
      </c>
      <c r="E84" s="20">
        <f>'R-RC'!I84</f>
        <v>1885454</v>
      </c>
      <c r="F84" s="20">
        <f>'R-WM'!I84</f>
        <v>605837</v>
      </c>
      <c r="G84" s="20">
        <f>'R-TSM'!I84</f>
        <v>464077</v>
      </c>
      <c r="H84" s="20">
        <f>'R-E'!I84</f>
        <v>642014</v>
      </c>
      <c r="I84" s="20">
        <f>'R-BES'!I84</f>
        <v>2430707</v>
      </c>
      <c r="J84" s="20">
        <f>'R-LRB'!I84</f>
        <v>4057617</v>
      </c>
      <c r="K84" s="87">
        <f>'R-Total'!I84</f>
        <v>17253099</v>
      </c>
      <c r="L84" s="20">
        <f>'R-MR'!I84+'R-O'!I84</f>
        <v>0</v>
      </c>
      <c r="M84" s="20">
        <f>'R-OR'!E84</f>
        <v>50358687</v>
      </c>
      <c r="N84" s="12">
        <f>'R-Total'!R84</f>
        <v>67611786</v>
      </c>
    </row>
    <row r="85" spans="1:14" x14ac:dyDescent="0.25">
      <c r="A85" s="4" t="s">
        <v>75</v>
      </c>
      <c r="B85" s="25">
        <f>'R-G'!I85</f>
        <v>72664159.488991454</v>
      </c>
      <c r="C85" s="20">
        <f>'R-FCS'!I85</f>
        <v>24198337.324576486</v>
      </c>
      <c r="D85" s="20">
        <f>'R-ADS'!I85</f>
        <v>7532998.3620240996</v>
      </c>
      <c r="E85" s="20">
        <f>'R-RC'!I85</f>
        <v>21393684.714677908</v>
      </c>
      <c r="F85" s="20">
        <f>'R-WM'!I85</f>
        <v>50094784.729156047</v>
      </c>
      <c r="G85" s="20">
        <f>'R-TSM'!I85</f>
        <v>6154766.8505896674</v>
      </c>
      <c r="H85" s="20">
        <f>'R-E'!I85</f>
        <v>1436062.5825587683</v>
      </c>
      <c r="I85" s="20">
        <f>'R-BES'!I85</f>
        <v>10587946.397425435</v>
      </c>
      <c r="J85" s="20">
        <f>'R-LRB'!I85</f>
        <v>3659550.610000114</v>
      </c>
      <c r="K85" s="87">
        <f>'R-Total'!I85</f>
        <v>197722291.05999997</v>
      </c>
      <c r="L85" s="20">
        <f>'R-MR'!I85+'R-O'!I85</f>
        <v>8320891.3800000008</v>
      </c>
      <c r="M85" s="20">
        <f>'R-OR'!E85</f>
        <v>204025684.28</v>
      </c>
      <c r="N85" s="12">
        <f>'R-Total'!R85</f>
        <v>410068866.71999997</v>
      </c>
    </row>
    <row r="86" spans="1:14" x14ac:dyDescent="0.25">
      <c r="A86" s="4" t="s">
        <v>76</v>
      </c>
      <c r="B86" s="25">
        <f>'R-G'!I86</f>
        <v>739000</v>
      </c>
      <c r="C86" s="20">
        <f>'R-FCS'!I86</f>
        <v>11648000</v>
      </c>
      <c r="D86" s="20">
        <f>'R-ADS'!I86</f>
        <v>2807000</v>
      </c>
      <c r="E86" s="20">
        <f>'R-RC'!I86</f>
        <v>11498000</v>
      </c>
      <c r="F86" s="20">
        <f>'R-WM'!I86</f>
        <v>0</v>
      </c>
      <c r="G86" s="20">
        <f>'R-TSM'!I86</f>
        <v>31909000</v>
      </c>
      <c r="H86" s="20">
        <f>'R-E'!I86</f>
        <v>185000</v>
      </c>
      <c r="I86" s="20">
        <f>'R-BES'!I86</f>
        <v>4367000</v>
      </c>
      <c r="J86" s="20">
        <f>'R-LRB'!I86</f>
        <v>5346000</v>
      </c>
      <c r="K86" s="87">
        <f>'R-Total'!I86</f>
        <v>68499000</v>
      </c>
      <c r="L86" s="20">
        <f>'R-MR'!I86+'R-O'!I86</f>
        <v>15570000</v>
      </c>
      <c r="M86" s="20">
        <f>'R-OR'!E86</f>
        <v>107382107</v>
      </c>
      <c r="N86" s="12">
        <f>'R-Total'!R86</f>
        <v>191451107</v>
      </c>
    </row>
    <row r="87" spans="1:14" x14ac:dyDescent="0.25">
      <c r="A87" s="4" t="s">
        <v>77</v>
      </c>
      <c r="B87" s="25">
        <f>'R-G'!I87</f>
        <v>5632450.4299999997</v>
      </c>
      <c r="C87" s="20">
        <f>'R-FCS'!I87</f>
        <v>6073101.5099999998</v>
      </c>
      <c r="D87" s="20">
        <f>'R-ADS'!I87</f>
        <v>7393115.2299999995</v>
      </c>
      <c r="E87" s="20">
        <f>'R-RC'!I87</f>
        <v>15215250.709999999</v>
      </c>
      <c r="F87" s="20">
        <f>'R-WM'!I87</f>
        <v>990953.01</v>
      </c>
      <c r="G87" s="20">
        <f>'R-TSM'!I87</f>
        <v>994274.2</v>
      </c>
      <c r="H87" s="20">
        <f>'R-E'!I87</f>
        <v>2406278.0299999998</v>
      </c>
      <c r="I87" s="20">
        <f>'R-BES'!I87</f>
        <v>2958110.5299999993</v>
      </c>
      <c r="J87" s="20">
        <f>'R-LRB'!I87</f>
        <v>4420748.95</v>
      </c>
      <c r="K87" s="87">
        <f>'R-Total'!I87</f>
        <v>46084282.600000001</v>
      </c>
      <c r="L87" s="20">
        <f>'R-MR'!I87+'R-O'!I87</f>
        <v>69356.929999999993</v>
      </c>
      <c r="M87" s="20">
        <f>'R-OR'!E87</f>
        <v>150874996.26999998</v>
      </c>
      <c r="N87" s="12">
        <f>'R-Total'!R87</f>
        <v>197028635.79999998</v>
      </c>
    </row>
    <row r="88" spans="1:14" x14ac:dyDescent="0.25">
      <c r="A88" s="4" t="s">
        <v>78</v>
      </c>
      <c r="B88" s="25">
        <f>'R-G'!I88</f>
        <v>256578</v>
      </c>
      <c r="C88" s="20">
        <f>'R-FCS'!I88</f>
        <v>1536965</v>
      </c>
      <c r="D88" s="20">
        <f>'R-ADS'!I88</f>
        <v>1110265</v>
      </c>
      <c r="E88" s="20">
        <f>'R-RC'!I88</f>
        <v>763617</v>
      </c>
      <c r="F88" s="20">
        <f>'R-WM'!I88</f>
        <v>121185</v>
      </c>
      <c r="G88" s="20">
        <f>'R-TSM'!I88</f>
        <v>443983</v>
      </c>
      <c r="H88" s="20">
        <f>'R-E'!I88</f>
        <v>28409</v>
      </c>
      <c r="I88" s="20">
        <f>'R-BES'!I88</f>
        <v>886448</v>
      </c>
      <c r="J88" s="20">
        <f>'R-LRB'!I88</f>
        <v>1873559</v>
      </c>
      <c r="K88" s="87">
        <f>'R-Total'!I88</f>
        <v>7021009</v>
      </c>
      <c r="L88" s="20">
        <f>'R-MR'!I88+'R-O'!I88</f>
        <v>0</v>
      </c>
      <c r="M88" s="20">
        <f>'R-OR'!E88</f>
        <v>17201567</v>
      </c>
      <c r="N88" s="12">
        <f>'R-Total'!R88</f>
        <v>24222576</v>
      </c>
    </row>
    <row r="89" spans="1:14" x14ac:dyDescent="0.25">
      <c r="A89" s="5"/>
      <c r="B89" s="26"/>
      <c r="C89" s="21"/>
      <c r="D89" s="21"/>
      <c r="E89" s="21"/>
      <c r="F89" s="21"/>
      <c r="G89" s="21"/>
      <c r="H89" s="21"/>
      <c r="I89" s="21"/>
      <c r="J89" s="21"/>
      <c r="K89" s="88"/>
      <c r="L89" s="21"/>
      <c r="M89" s="21"/>
      <c r="N89" s="13"/>
    </row>
    <row r="90" spans="1:14" x14ac:dyDescent="0.25">
      <c r="A90" s="30"/>
      <c r="B90" s="31">
        <f>SUM(B9:B89)</f>
        <v>503563316.24714738</v>
      </c>
      <c r="C90" s="32">
        <f t="shared" ref="C90:N90" si="0">SUM(C9:C89)</f>
        <v>417742460.06568718</v>
      </c>
      <c r="D90" s="32">
        <f t="shared" si="0"/>
        <v>363003395.01774508</v>
      </c>
      <c r="E90" s="32">
        <f t="shared" si="0"/>
        <v>589841016.34472024</v>
      </c>
      <c r="F90" s="32">
        <f t="shared" si="0"/>
        <v>198998332.77101299</v>
      </c>
      <c r="G90" s="32">
        <f t="shared" si="0"/>
        <v>395507338.69250631</v>
      </c>
      <c r="H90" s="32">
        <f t="shared" si="0"/>
        <v>59514271.484860562</v>
      </c>
      <c r="I90" s="32">
        <f t="shared" si="0"/>
        <v>650585838.76809764</v>
      </c>
      <c r="J90" s="32">
        <f t="shared" si="0"/>
        <v>271360600.34099787</v>
      </c>
      <c r="K90" s="32">
        <f t="shared" si="0"/>
        <v>3450116569.7327747</v>
      </c>
      <c r="L90" s="32">
        <f t="shared" si="0"/>
        <v>267652280.21992752</v>
      </c>
      <c r="M90" s="32">
        <f t="shared" si="0"/>
        <v>6296146343.2999992</v>
      </c>
      <c r="N90" s="33">
        <f t="shared" si="0"/>
        <v>10013915193.252703</v>
      </c>
    </row>
    <row r="91" spans="1:14" x14ac:dyDescent="0.25">
      <c r="A91" s="29" t="str">
        <f>"Source: Victoria Grants Commission - Questionnaire "&amp;$A$3&amp;" response from Council"</f>
        <v>Source: Victoria Grants Commission - Questionnaire 2017-18 response from Council</v>
      </c>
      <c r="B91" s="10"/>
      <c r="C91" s="10"/>
      <c r="D91" s="10"/>
      <c r="E91" s="10"/>
      <c r="F91" s="10"/>
      <c r="G91" s="10"/>
      <c r="H91" s="10"/>
      <c r="I91" s="10"/>
      <c r="J91" s="10"/>
      <c r="K91" s="10"/>
      <c r="L91" s="10"/>
      <c r="M91" s="10"/>
      <c r="N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5" tint="0.39997558519241921"/>
  </sheetPr>
  <dimension ref="A1:BE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640625" defaultRowHeight="13.8" x14ac:dyDescent="0.25"/>
  <cols>
    <col min="1" max="1" width="24.6640625" style="6" customWidth="1"/>
    <col min="2" max="57" width="12.6640625" style="9"/>
    <col min="58" max="16384" width="12.6640625" style="6"/>
  </cols>
  <sheetData>
    <row r="1" spans="1:57" x14ac:dyDescent="0.25">
      <c r="A1" s="1" t="s">
        <v>0</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row>
    <row r="2" spans="1:57" ht="15.6" x14ac:dyDescent="0.3">
      <c r="A2" s="2" t="s">
        <v>105</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row>
    <row r="3" spans="1:57" x14ac:dyDescent="0.25">
      <c r="A3" s="28" t="str">
        <f>'Total Exp'!A3</f>
        <v>2017-18</v>
      </c>
    </row>
    <row r="4" spans="1:57" ht="15.6" x14ac:dyDescent="0.3">
      <c r="A4" s="82" t="s">
        <v>86</v>
      </c>
      <c r="B4" s="83"/>
      <c r="C4" s="83"/>
      <c r="D4" s="83"/>
      <c r="E4" s="83"/>
      <c r="F4" s="83"/>
      <c r="G4" s="83"/>
      <c r="H4" s="83"/>
      <c r="I4" s="84"/>
      <c r="J4" s="85"/>
      <c r="K4" s="83"/>
      <c r="L4" s="83"/>
      <c r="M4" s="83"/>
      <c r="N4" s="83"/>
      <c r="O4" s="83"/>
      <c r="P4" s="83"/>
      <c r="Q4" s="83"/>
      <c r="R4" s="85"/>
      <c r="S4" s="83"/>
      <c r="T4" s="83"/>
      <c r="U4" s="83"/>
      <c r="V4" s="83"/>
      <c r="W4" s="83"/>
      <c r="X4" s="83"/>
      <c r="Y4" s="83"/>
      <c r="Z4" s="85"/>
      <c r="AA4" s="83"/>
      <c r="AB4" s="83"/>
      <c r="AC4" s="83"/>
      <c r="AD4" s="83"/>
      <c r="AE4" s="83"/>
      <c r="AF4" s="83"/>
      <c r="AG4" s="83"/>
      <c r="AH4" s="85"/>
      <c r="AI4" s="83"/>
      <c r="AJ4" s="83"/>
      <c r="AK4" s="83"/>
      <c r="AL4" s="83"/>
      <c r="AM4" s="83"/>
      <c r="AN4" s="83"/>
      <c r="AO4" s="83"/>
      <c r="AP4" s="85"/>
      <c r="AQ4" s="83"/>
      <c r="AR4" s="83"/>
      <c r="AS4" s="83"/>
      <c r="AT4" s="83"/>
      <c r="AU4" s="83"/>
      <c r="AV4" s="83"/>
      <c r="AW4" s="83"/>
      <c r="AX4" s="85"/>
      <c r="AY4" s="83"/>
      <c r="AZ4" s="83"/>
      <c r="BA4" s="83"/>
      <c r="BB4" s="83"/>
      <c r="BC4" s="83"/>
      <c r="BD4" s="83"/>
      <c r="BE4" s="84" t="s">
        <v>287</v>
      </c>
    </row>
    <row r="5" spans="1:57" s="60" customFormat="1" ht="13.2" x14ac:dyDescent="0.25">
      <c r="A5" s="49"/>
      <c r="B5" s="61" t="s">
        <v>151</v>
      </c>
      <c r="C5" s="62"/>
      <c r="D5" s="62"/>
      <c r="E5" s="62"/>
      <c r="F5" s="62"/>
      <c r="G5" s="62"/>
      <c r="H5" s="62"/>
      <c r="I5" s="63"/>
      <c r="J5" s="64" t="s">
        <v>93</v>
      </c>
      <c r="K5" s="65"/>
      <c r="L5" s="65"/>
      <c r="M5" s="65"/>
      <c r="N5" s="65"/>
      <c r="O5" s="65"/>
      <c r="P5" s="65"/>
      <c r="Q5" s="66"/>
      <c r="R5" s="64" t="s">
        <v>94</v>
      </c>
      <c r="S5" s="65"/>
      <c r="T5" s="65"/>
      <c r="U5" s="65"/>
      <c r="V5" s="65"/>
      <c r="W5" s="65"/>
      <c r="X5" s="65"/>
      <c r="Y5" s="66"/>
      <c r="Z5" s="64" t="s">
        <v>97</v>
      </c>
      <c r="AA5" s="65"/>
      <c r="AB5" s="65"/>
      <c r="AC5" s="65"/>
      <c r="AD5" s="65"/>
      <c r="AE5" s="65"/>
      <c r="AF5" s="65"/>
      <c r="AG5" s="66"/>
      <c r="AH5" s="64" t="s">
        <v>98</v>
      </c>
      <c r="AI5" s="65"/>
      <c r="AJ5" s="65"/>
      <c r="AK5" s="65"/>
      <c r="AL5" s="65"/>
      <c r="AM5" s="65"/>
      <c r="AN5" s="65"/>
      <c r="AO5" s="66"/>
      <c r="AP5" s="64" t="s">
        <v>101</v>
      </c>
      <c r="AQ5" s="65"/>
      <c r="AR5" s="65"/>
      <c r="AS5" s="65"/>
      <c r="AT5" s="65"/>
      <c r="AU5" s="65"/>
      <c r="AV5" s="65"/>
      <c r="AW5" s="66"/>
      <c r="AX5" s="64" t="s">
        <v>102</v>
      </c>
      <c r="AY5" s="65"/>
      <c r="AZ5" s="65"/>
      <c r="BA5" s="65"/>
      <c r="BB5" s="65"/>
      <c r="BC5" s="65"/>
      <c r="BD5" s="65"/>
      <c r="BE5" s="66"/>
    </row>
    <row r="6" spans="1:57" s="60" customFormat="1" ht="13.2" x14ac:dyDescent="0.25">
      <c r="A6" s="49"/>
      <c r="B6" s="50" t="str">
        <f>$A$4&amp;" Total"</f>
        <v>Governance Total</v>
      </c>
      <c r="C6" s="51"/>
      <c r="D6" s="51"/>
      <c r="E6" s="51"/>
      <c r="F6" s="51"/>
      <c r="G6" s="51"/>
      <c r="H6" s="51"/>
      <c r="I6" s="52"/>
      <c r="J6" s="50" t="s">
        <v>95</v>
      </c>
      <c r="K6" s="51"/>
      <c r="L6" s="51"/>
      <c r="M6" s="51"/>
      <c r="N6" s="51"/>
      <c r="O6" s="51"/>
      <c r="P6" s="51"/>
      <c r="Q6" s="52"/>
      <c r="R6" s="50" t="s">
        <v>96</v>
      </c>
      <c r="S6" s="51"/>
      <c r="T6" s="51"/>
      <c r="U6" s="51"/>
      <c r="V6" s="51"/>
      <c r="W6" s="51"/>
      <c r="X6" s="51"/>
      <c r="Y6" s="52"/>
      <c r="Z6" s="50" t="s">
        <v>99</v>
      </c>
      <c r="AA6" s="51"/>
      <c r="AB6" s="51"/>
      <c r="AC6" s="51"/>
      <c r="AD6" s="51"/>
      <c r="AE6" s="51"/>
      <c r="AF6" s="51"/>
      <c r="AG6" s="52"/>
      <c r="AH6" s="50" t="s">
        <v>100</v>
      </c>
      <c r="AI6" s="51"/>
      <c r="AJ6" s="51"/>
      <c r="AK6" s="51"/>
      <c r="AL6" s="51"/>
      <c r="AM6" s="51"/>
      <c r="AN6" s="51"/>
      <c r="AO6" s="52"/>
      <c r="AP6" s="53" t="s">
        <v>103</v>
      </c>
      <c r="AQ6" s="51"/>
      <c r="AR6" s="51"/>
      <c r="AS6" s="51"/>
      <c r="AT6" s="51"/>
      <c r="AU6" s="51"/>
      <c r="AV6" s="51"/>
      <c r="AW6" s="52"/>
      <c r="AX6" s="53" t="s">
        <v>104</v>
      </c>
      <c r="AY6" s="51"/>
      <c r="AZ6" s="51"/>
      <c r="BA6" s="51"/>
      <c r="BB6" s="51"/>
      <c r="BC6" s="51"/>
      <c r="BD6" s="51"/>
      <c r="BE6" s="52"/>
    </row>
    <row r="7" spans="1:57" s="59" customFormat="1" ht="20.399999999999999" x14ac:dyDescent="0.2">
      <c r="A7" s="57"/>
      <c r="B7" s="42" t="s">
        <v>106</v>
      </c>
      <c r="C7" s="43" t="s">
        <v>272</v>
      </c>
      <c r="D7" s="43" t="s">
        <v>273</v>
      </c>
      <c r="E7" s="43" t="s">
        <v>274</v>
      </c>
      <c r="F7" s="43" t="s">
        <v>275</v>
      </c>
      <c r="G7" s="43" t="s">
        <v>108</v>
      </c>
      <c r="H7" s="43" t="s">
        <v>109</v>
      </c>
      <c r="I7" s="58" t="s">
        <v>276</v>
      </c>
      <c r="J7" s="42" t="s">
        <v>106</v>
      </c>
      <c r="K7" s="43" t="s">
        <v>272</v>
      </c>
      <c r="L7" s="43" t="s">
        <v>273</v>
      </c>
      <c r="M7" s="43" t="s">
        <v>274</v>
      </c>
      <c r="N7" s="43" t="s">
        <v>275</v>
      </c>
      <c r="O7" s="43" t="s">
        <v>108</v>
      </c>
      <c r="P7" s="43" t="s">
        <v>109</v>
      </c>
      <c r="Q7" s="58" t="s">
        <v>276</v>
      </c>
      <c r="R7" s="42" t="s">
        <v>106</v>
      </c>
      <c r="S7" s="43" t="s">
        <v>272</v>
      </c>
      <c r="T7" s="43" t="s">
        <v>273</v>
      </c>
      <c r="U7" s="43" t="s">
        <v>274</v>
      </c>
      <c r="V7" s="43" t="s">
        <v>275</v>
      </c>
      <c r="W7" s="43" t="s">
        <v>108</v>
      </c>
      <c r="X7" s="43" t="s">
        <v>109</v>
      </c>
      <c r="Y7" s="58" t="s">
        <v>276</v>
      </c>
      <c r="Z7" s="42" t="s">
        <v>106</v>
      </c>
      <c r="AA7" s="43" t="s">
        <v>272</v>
      </c>
      <c r="AB7" s="43" t="s">
        <v>273</v>
      </c>
      <c r="AC7" s="43" t="s">
        <v>274</v>
      </c>
      <c r="AD7" s="43" t="s">
        <v>275</v>
      </c>
      <c r="AE7" s="43" t="s">
        <v>108</v>
      </c>
      <c r="AF7" s="43" t="s">
        <v>109</v>
      </c>
      <c r="AG7" s="58" t="s">
        <v>276</v>
      </c>
      <c r="AH7" s="42" t="s">
        <v>106</v>
      </c>
      <c r="AI7" s="43" t="s">
        <v>272</v>
      </c>
      <c r="AJ7" s="43" t="s">
        <v>273</v>
      </c>
      <c r="AK7" s="43" t="s">
        <v>274</v>
      </c>
      <c r="AL7" s="43" t="s">
        <v>275</v>
      </c>
      <c r="AM7" s="43" t="s">
        <v>108</v>
      </c>
      <c r="AN7" s="43" t="s">
        <v>109</v>
      </c>
      <c r="AO7" s="58" t="s">
        <v>276</v>
      </c>
      <c r="AP7" s="42" t="s">
        <v>106</v>
      </c>
      <c r="AQ7" s="43" t="s">
        <v>272</v>
      </c>
      <c r="AR7" s="43" t="s">
        <v>273</v>
      </c>
      <c r="AS7" s="43" t="s">
        <v>274</v>
      </c>
      <c r="AT7" s="43" t="s">
        <v>275</v>
      </c>
      <c r="AU7" s="43" t="s">
        <v>108</v>
      </c>
      <c r="AV7" s="43" t="s">
        <v>109</v>
      </c>
      <c r="AW7" s="58" t="s">
        <v>276</v>
      </c>
      <c r="AX7" s="42" t="s">
        <v>106</v>
      </c>
      <c r="AY7" s="43" t="s">
        <v>272</v>
      </c>
      <c r="AZ7" s="43" t="s">
        <v>273</v>
      </c>
      <c r="BA7" s="43" t="s">
        <v>274</v>
      </c>
      <c r="BB7" s="43" t="s">
        <v>275</v>
      </c>
      <c r="BC7" s="43" t="s">
        <v>108</v>
      </c>
      <c r="BD7" s="43" t="s">
        <v>109</v>
      </c>
      <c r="BE7" s="58" t="s">
        <v>276</v>
      </c>
    </row>
    <row r="8" spans="1:57" s="59" customFormat="1" ht="10.199999999999999" x14ac:dyDescent="0.2">
      <c r="A8" s="67"/>
      <c r="B8" s="46" t="s">
        <v>110</v>
      </c>
      <c r="C8" s="47" t="s">
        <v>111</v>
      </c>
      <c r="D8" s="47" t="s">
        <v>112</v>
      </c>
      <c r="E8" s="47" t="s">
        <v>113</v>
      </c>
      <c r="F8" s="47" t="s">
        <v>114</v>
      </c>
      <c r="G8" s="47" t="s">
        <v>115</v>
      </c>
      <c r="H8" s="47" t="s">
        <v>116</v>
      </c>
      <c r="I8" s="48" t="s">
        <v>117</v>
      </c>
      <c r="J8" s="46" t="s">
        <v>110</v>
      </c>
      <c r="K8" s="47" t="s">
        <v>111</v>
      </c>
      <c r="L8" s="47" t="s">
        <v>112</v>
      </c>
      <c r="M8" s="47" t="s">
        <v>113</v>
      </c>
      <c r="N8" s="47" t="s">
        <v>114</v>
      </c>
      <c r="O8" s="47" t="s">
        <v>115</v>
      </c>
      <c r="P8" s="47" t="s">
        <v>116</v>
      </c>
      <c r="Q8" s="48" t="s">
        <v>117</v>
      </c>
      <c r="R8" s="46" t="s">
        <v>110</v>
      </c>
      <c r="S8" s="47" t="s">
        <v>111</v>
      </c>
      <c r="T8" s="47" t="s">
        <v>112</v>
      </c>
      <c r="U8" s="47" t="s">
        <v>113</v>
      </c>
      <c r="V8" s="47" t="s">
        <v>114</v>
      </c>
      <c r="W8" s="47" t="s">
        <v>115</v>
      </c>
      <c r="X8" s="47" t="s">
        <v>116</v>
      </c>
      <c r="Y8" s="48" t="s">
        <v>117</v>
      </c>
      <c r="Z8" s="46" t="s">
        <v>110</v>
      </c>
      <c r="AA8" s="47" t="s">
        <v>111</v>
      </c>
      <c r="AB8" s="47" t="s">
        <v>112</v>
      </c>
      <c r="AC8" s="47" t="s">
        <v>113</v>
      </c>
      <c r="AD8" s="47" t="s">
        <v>114</v>
      </c>
      <c r="AE8" s="47" t="s">
        <v>115</v>
      </c>
      <c r="AF8" s="47" t="s">
        <v>116</v>
      </c>
      <c r="AG8" s="48" t="s">
        <v>117</v>
      </c>
      <c r="AH8" s="46" t="s">
        <v>110</v>
      </c>
      <c r="AI8" s="47" t="s">
        <v>111</v>
      </c>
      <c r="AJ8" s="47" t="s">
        <v>112</v>
      </c>
      <c r="AK8" s="47" t="s">
        <v>113</v>
      </c>
      <c r="AL8" s="47" t="s">
        <v>114</v>
      </c>
      <c r="AM8" s="47" t="s">
        <v>115</v>
      </c>
      <c r="AN8" s="47" t="s">
        <v>116</v>
      </c>
      <c r="AO8" s="48" t="s">
        <v>117</v>
      </c>
      <c r="AP8" s="46" t="s">
        <v>110</v>
      </c>
      <c r="AQ8" s="47" t="s">
        <v>111</v>
      </c>
      <c r="AR8" s="47" t="s">
        <v>112</v>
      </c>
      <c r="AS8" s="47" t="s">
        <v>113</v>
      </c>
      <c r="AT8" s="47" t="s">
        <v>114</v>
      </c>
      <c r="AU8" s="47" t="s">
        <v>115</v>
      </c>
      <c r="AV8" s="47" t="s">
        <v>116</v>
      </c>
      <c r="AW8" s="48" t="s">
        <v>117</v>
      </c>
      <c r="AX8" s="46" t="s">
        <v>110</v>
      </c>
      <c r="AY8" s="47" t="s">
        <v>111</v>
      </c>
      <c r="AZ8" s="47" t="s">
        <v>112</v>
      </c>
      <c r="BA8" s="47" t="s">
        <v>113</v>
      </c>
      <c r="BB8" s="47" t="s">
        <v>114</v>
      </c>
      <c r="BC8" s="47" t="s">
        <v>115</v>
      </c>
      <c r="BD8" s="47" t="s">
        <v>116</v>
      </c>
      <c r="BE8" s="48" t="s">
        <v>117</v>
      </c>
    </row>
    <row r="9" spans="1:57" x14ac:dyDescent="0.25">
      <c r="A9" s="3"/>
      <c r="B9" s="89"/>
      <c r="C9" s="90"/>
      <c r="D9" s="90"/>
      <c r="E9" s="90"/>
      <c r="F9" s="90"/>
      <c r="G9" s="90"/>
      <c r="H9" s="90"/>
      <c r="I9" s="91"/>
      <c r="J9" s="14"/>
      <c r="K9" s="15"/>
      <c r="L9" s="15"/>
      <c r="M9" s="15"/>
      <c r="N9" s="15"/>
      <c r="O9" s="15"/>
      <c r="P9" s="15"/>
      <c r="Q9" s="11"/>
      <c r="R9" s="14"/>
      <c r="S9" s="15"/>
      <c r="T9" s="15"/>
      <c r="U9" s="15"/>
      <c r="V9" s="15"/>
      <c r="W9" s="15"/>
      <c r="X9" s="15"/>
      <c r="Y9" s="11"/>
      <c r="Z9" s="14"/>
      <c r="AA9" s="15"/>
      <c r="AB9" s="15"/>
      <c r="AC9" s="15"/>
      <c r="AD9" s="15"/>
      <c r="AE9" s="15"/>
      <c r="AF9" s="15"/>
      <c r="AG9" s="11"/>
      <c r="AH9" s="14"/>
      <c r="AI9" s="15"/>
      <c r="AJ9" s="15"/>
      <c r="AK9" s="15"/>
      <c r="AL9" s="15"/>
      <c r="AM9" s="15"/>
      <c r="AN9" s="15"/>
      <c r="AO9" s="11"/>
      <c r="AP9" s="14"/>
      <c r="AQ9" s="15"/>
      <c r="AR9" s="15"/>
      <c r="AS9" s="15"/>
      <c r="AT9" s="15"/>
      <c r="AU9" s="15"/>
      <c r="AV9" s="15"/>
      <c r="AW9" s="11"/>
      <c r="AX9" s="14"/>
      <c r="AY9" s="15"/>
      <c r="AZ9" s="15"/>
      <c r="BA9" s="15"/>
      <c r="BB9" s="15"/>
      <c r="BC9" s="15"/>
      <c r="BD9" s="15"/>
      <c r="BE9" s="11"/>
    </row>
    <row r="10" spans="1:57" x14ac:dyDescent="0.25">
      <c r="A10" s="4" t="s">
        <v>1</v>
      </c>
      <c r="B10" s="92">
        <v>152594</v>
      </c>
      <c r="C10" s="87">
        <v>535337</v>
      </c>
      <c r="D10" s="87">
        <v>-88417</v>
      </c>
      <c r="E10" s="87">
        <v>0</v>
      </c>
      <c r="F10" s="87">
        <v>0</v>
      </c>
      <c r="G10" s="87">
        <v>0</v>
      </c>
      <c r="H10" s="87">
        <v>337325</v>
      </c>
      <c r="I10" s="93">
        <v>936839</v>
      </c>
      <c r="J10" s="16">
        <v>0</v>
      </c>
      <c r="K10" s="17">
        <v>0</v>
      </c>
      <c r="L10" s="17">
        <v>0</v>
      </c>
      <c r="M10" s="17">
        <v>0</v>
      </c>
      <c r="N10" s="17">
        <v>0</v>
      </c>
      <c r="O10" s="17">
        <v>0</v>
      </c>
      <c r="P10" s="17">
        <v>0</v>
      </c>
      <c r="Q10" s="12">
        <v>0</v>
      </c>
      <c r="R10" s="16">
        <v>133118</v>
      </c>
      <c r="S10" s="17">
        <v>0</v>
      </c>
      <c r="T10" s="17">
        <v>0</v>
      </c>
      <c r="U10" s="17">
        <v>0</v>
      </c>
      <c r="V10" s="17">
        <v>0</v>
      </c>
      <c r="W10" s="17">
        <v>0</v>
      </c>
      <c r="X10" s="17">
        <v>0</v>
      </c>
      <c r="Y10" s="12">
        <v>133118</v>
      </c>
      <c r="Z10" s="16">
        <v>19476</v>
      </c>
      <c r="AA10" s="17">
        <v>0</v>
      </c>
      <c r="AB10" s="17">
        <v>-88417</v>
      </c>
      <c r="AC10" s="17">
        <v>0</v>
      </c>
      <c r="AD10" s="17">
        <v>0</v>
      </c>
      <c r="AE10" s="17">
        <v>0</v>
      </c>
      <c r="AF10" s="17">
        <v>315345</v>
      </c>
      <c r="AG10" s="12">
        <v>246404</v>
      </c>
      <c r="AH10" s="16">
        <v>0</v>
      </c>
      <c r="AI10" s="17">
        <v>535337</v>
      </c>
      <c r="AJ10" s="17">
        <v>0</v>
      </c>
      <c r="AK10" s="17">
        <v>0</v>
      </c>
      <c r="AL10" s="17">
        <v>0</v>
      </c>
      <c r="AM10" s="17">
        <v>0</v>
      </c>
      <c r="AN10" s="17">
        <v>0</v>
      </c>
      <c r="AO10" s="12">
        <v>535337</v>
      </c>
      <c r="AP10" s="16">
        <v>0</v>
      </c>
      <c r="AQ10" s="17">
        <v>0</v>
      </c>
      <c r="AR10" s="17">
        <v>0</v>
      </c>
      <c r="AS10" s="17">
        <v>0</v>
      </c>
      <c r="AT10" s="17">
        <v>0</v>
      </c>
      <c r="AU10" s="17">
        <v>0</v>
      </c>
      <c r="AV10" s="17">
        <v>21980</v>
      </c>
      <c r="AW10" s="12">
        <v>21980</v>
      </c>
      <c r="AX10" s="16">
        <v>0</v>
      </c>
      <c r="AY10" s="17">
        <v>0</v>
      </c>
      <c r="AZ10" s="17">
        <v>0</v>
      </c>
      <c r="BA10" s="17">
        <v>0</v>
      </c>
      <c r="BB10" s="17">
        <v>0</v>
      </c>
      <c r="BC10" s="17">
        <v>0</v>
      </c>
      <c r="BD10" s="17">
        <v>0</v>
      </c>
      <c r="BE10" s="12">
        <v>0</v>
      </c>
    </row>
    <row r="11" spans="1:57" x14ac:dyDescent="0.25">
      <c r="A11" s="4" t="s">
        <v>2</v>
      </c>
      <c r="B11" s="92">
        <v>261639.25</v>
      </c>
      <c r="C11" s="87">
        <v>0</v>
      </c>
      <c r="D11" s="87">
        <v>39965</v>
      </c>
      <c r="E11" s="87">
        <v>0</v>
      </c>
      <c r="F11" s="87">
        <v>0</v>
      </c>
      <c r="G11" s="87">
        <v>0</v>
      </c>
      <c r="H11" s="87">
        <v>315052.76</v>
      </c>
      <c r="I11" s="93">
        <v>616657.01</v>
      </c>
      <c r="J11" s="16">
        <v>9478.6</v>
      </c>
      <c r="K11" s="17">
        <v>0</v>
      </c>
      <c r="L11" s="17">
        <v>0</v>
      </c>
      <c r="M11" s="17">
        <v>0</v>
      </c>
      <c r="N11" s="17">
        <v>0</v>
      </c>
      <c r="O11" s="17">
        <v>0</v>
      </c>
      <c r="P11" s="17">
        <v>0</v>
      </c>
      <c r="Q11" s="12">
        <v>9478.6</v>
      </c>
      <c r="R11" s="16">
        <v>206522.43</v>
      </c>
      <c r="S11" s="17">
        <v>0</v>
      </c>
      <c r="T11" s="17">
        <v>0</v>
      </c>
      <c r="U11" s="17">
        <v>0</v>
      </c>
      <c r="V11" s="17">
        <v>0</v>
      </c>
      <c r="W11" s="17">
        <v>0</v>
      </c>
      <c r="X11" s="17">
        <v>0</v>
      </c>
      <c r="Y11" s="12">
        <v>206522.43</v>
      </c>
      <c r="Z11" s="16">
        <v>45553.02</v>
      </c>
      <c r="AA11" s="17">
        <v>0</v>
      </c>
      <c r="AB11" s="17">
        <v>39965</v>
      </c>
      <c r="AC11" s="17">
        <v>0</v>
      </c>
      <c r="AD11" s="17">
        <v>0</v>
      </c>
      <c r="AE11" s="17">
        <v>0</v>
      </c>
      <c r="AF11" s="17">
        <v>315052.76</v>
      </c>
      <c r="AG11" s="12">
        <v>400570.78</v>
      </c>
      <c r="AH11" s="16">
        <v>0</v>
      </c>
      <c r="AI11" s="17">
        <v>0</v>
      </c>
      <c r="AJ11" s="17">
        <v>0</v>
      </c>
      <c r="AK11" s="17">
        <v>0</v>
      </c>
      <c r="AL11" s="17">
        <v>0</v>
      </c>
      <c r="AM11" s="17">
        <v>0</v>
      </c>
      <c r="AN11" s="17">
        <v>0</v>
      </c>
      <c r="AO11" s="12">
        <v>0</v>
      </c>
      <c r="AP11" s="16">
        <v>85.2</v>
      </c>
      <c r="AQ11" s="17">
        <v>0</v>
      </c>
      <c r="AR11" s="17">
        <v>0</v>
      </c>
      <c r="AS11" s="17">
        <v>0</v>
      </c>
      <c r="AT11" s="17">
        <v>0</v>
      </c>
      <c r="AU11" s="17">
        <v>0</v>
      </c>
      <c r="AV11" s="17">
        <v>0</v>
      </c>
      <c r="AW11" s="12">
        <v>85.2</v>
      </c>
      <c r="AX11" s="16">
        <v>0</v>
      </c>
      <c r="AY11" s="17">
        <v>0</v>
      </c>
      <c r="AZ11" s="17">
        <v>0</v>
      </c>
      <c r="BA11" s="17">
        <v>0</v>
      </c>
      <c r="BB11" s="17">
        <v>0</v>
      </c>
      <c r="BC11" s="17">
        <v>0</v>
      </c>
      <c r="BD11" s="17">
        <v>0</v>
      </c>
      <c r="BE11" s="12">
        <v>0</v>
      </c>
    </row>
    <row r="12" spans="1:57" x14ac:dyDescent="0.25">
      <c r="A12" s="4" t="s">
        <v>3</v>
      </c>
      <c r="B12" s="92">
        <v>2931184</v>
      </c>
      <c r="C12" s="87">
        <v>120039</v>
      </c>
      <c r="D12" s="87">
        <v>180000</v>
      </c>
      <c r="E12" s="87">
        <v>13349770</v>
      </c>
      <c r="F12" s="87">
        <v>0</v>
      </c>
      <c r="G12" s="87">
        <v>7733860</v>
      </c>
      <c r="H12" s="87">
        <v>3470122</v>
      </c>
      <c r="I12" s="93">
        <v>27784975</v>
      </c>
      <c r="J12" s="16">
        <v>8311</v>
      </c>
      <c r="K12" s="17">
        <v>0</v>
      </c>
      <c r="L12" s="17">
        <v>0</v>
      </c>
      <c r="M12" s="17">
        <v>0</v>
      </c>
      <c r="N12" s="17">
        <v>0</v>
      </c>
      <c r="O12" s="17">
        <v>123480</v>
      </c>
      <c r="P12" s="17">
        <v>30822</v>
      </c>
      <c r="Q12" s="12">
        <v>162613</v>
      </c>
      <c r="R12" s="16">
        <v>2314841</v>
      </c>
      <c r="S12" s="17">
        <v>0</v>
      </c>
      <c r="T12" s="17">
        <v>0</v>
      </c>
      <c r="U12" s="17">
        <v>19811</v>
      </c>
      <c r="V12" s="17">
        <v>0</v>
      </c>
      <c r="W12" s="17">
        <v>0</v>
      </c>
      <c r="X12" s="17">
        <v>0</v>
      </c>
      <c r="Y12" s="12">
        <v>2334652</v>
      </c>
      <c r="Z12" s="16">
        <v>312315</v>
      </c>
      <c r="AA12" s="17">
        <v>103286</v>
      </c>
      <c r="AB12" s="17">
        <v>0</v>
      </c>
      <c r="AC12" s="17">
        <v>0</v>
      </c>
      <c r="AD12" s="17">
        <v>0</v>
      </c>
      <c r="AE12" s="17">
        <v>0</v>
      </c>
      <c r="AF12" s="17">
        <v>2453726</v>
      </c>
      <c r="AG12" s="12">
        <v>2869327</v>
      </c>
      <c r="AH12" s="16">
        <v>0</v>
      </c>
      <c r="AI12" s="17">
        <v>0</v>
      </c>
      <c r="AJ12" s="17">
        <v>0</v>
      </c>
      <c r="AK12" s="17">
        <v>0</v>
      </c>
      <c r="AL12" s="17">
        <v>0</v>
      </c>
      <c r="AM12" s="17">
        <v>0</v>
      </c>
      <c r="AN12" s="17">
        <v>0</v>
      </c>
      <c r="AO12" s="12">
        <v>0</v>
      </c>
      <c r="AP12" s="16">
        <v>165859</v>
      </c>
      <c r="AQ12" s="17">
        <v>16753</v>
      </c>
      <c r="AR12" s="17">
        <v>0</v>
      </c>
      <c r="AS12" s="17">
        <v>0</v>
      </c>
      <c r="AT12" s="17">
        <v>0</v>
      </c>
      <c r="AU12" s="17">
        <v>0</v>
      </c>
      <c r="AV12" s="17">
        <v>0</v>
      </c>
      <c r="AW12" s="12">
        <v>182612</v>
      </c>
      <c r="AX12" s="16">
        <v>129858</v>
      </c>
      <c r="AY12" s="17">
        <v>0</v>
      </c>
      <c r="AZ12" s="17">
        <v>180000</v>
      </c>
      <c r="BA12" s="17">
        <v>13329959</v>
      </c>
      <c r="BB12" s="17">
        <v>0</v>
      </c>
      <c r="BC12" s="17">
        <v>7610380</v>
      </c>
      <c r="BD12" s="17">
        <v>985574</v>
      </c>
      <c r="BE12" s="12">
        <v>22235771</v>
      </c>
    </row>
    <row r="13" spans="1:57" x14ac:dyDescent="0.25">
      <c r="A13" s="4" t="s">
        <v>4</v>
      </c>
      <c r="B13" s="92">
        <v>2919000</v>
      </c>
      <c r="C13" s="87">
        <v>19000</v>
      </c>
      <c r="D13" s="87">
        <v>0</v>
      </c>
      <c r="E13" s="87">
        <v>0</v>
      </c>
      <c r="F13" s="87">
        <v>0</v>
      </c>
      <c r="G13" s="87">
        <v>2000</v>
      </c>
      <c r="H13" s="87">
        <v>2995000</v>
      </c>
      <c r="I13" s="93">
        <v>5935000</v>
      </c>
      <c r="J13" s="16">
        <v>0</v>
      </c>
      <c r="K13" s="17">
        <v>0</v>
      </c>
      <c r="L13" s="17">
        <v>0</v>
      </c>
      <c r="M13" s="17">
        <v>0</v>
      </c>
      <c r="N13" s="17">
        <v>0</v>
      </c>
      <c r="O13" s="17">
        <v>0</v>
      </c>
      <c r="P13" s="17">
        <v>0</v>
      </c>
      <c r="Q13" s="12">
        <v>0</v>
      </c>
      <c r="R13" s="16">
        <v>2527000</v>
      </c>
      <c r="S13" s="17">
        <v>19000</v>
      </c>
      <c r="T13" s="17">
        <v>0</v>
      </c>
      <c r="U13" s="17">
        <v>0</v>
      </c>
      <c r="V13" s="17">
        <v>0</v>
      </c>
      <c r="W13" s="17">
        <v>1000</v>
      </c>
      <c r="X13" s="17">
        <v>9000</v>
      </c>
      <c r="Y13" s="12">
        <v>2556000</v>
      </c>
      <c r="Z13" s="16">
        <v>392000</v>
      </c>
      <c r="AA13" s="17">
        <v>0</v>
      </c>
      <c r="AB13" s="17">
        <v>0</v>
      </c>
      <c r="AC13" s="17">
        <v>0</v>
      </c>
      <c r="AD13" s="17">
        <v>0</v>
      </c>
      <c r="AE13" s="17">
        <v>1000</v>
      </c>
      <c r="AF13" s="17">
        <v>2986000</v>
      </c>
      <c r="AG13" s="12">
        <v>3379000</v>
      </c>
      <c r="AH13" s="16">
        <v>0</v>
      </c>
      <c r="AI13" s="17">
        <v>0</v>
      </c>
      <c r="AJ13" s="17">
        <v>0</v>
      </c>
      <c r="AK13" s="17">
        <v>0</v>
      </c>
      <c r="AL13" s="17">
        <v>0</v>
      </c>
      <c r="AM13" s="17">
        <v>0</v>
      </c>
      <c r="AN13" s="17">
        <v>0</v>
      </c>
      <c r="AO13" s="12">
        <v>0</v>
      </c>
      <c r="AP13" s="16">
        <v>0</v>
      </c>
      <c r="AQ13" s="17">
        <v>0</v>
      </c>
      <c r="AR13" s="17">
        <v>0</v>
      </c>
      <c r="AS13" s="17">
        <v>0</v>
      </c>
      <c r="AT13" s="17">
        <v>0</v>
      </c>
      <c r="AU13" s="17">
        <v>0</v>
      </c>
      <c r="AV13" s="17">
        <v>0</v>
      </c>
      <c r="AW13" s="12">
        <v>0</v>
      </c>
      <c r="AX13" s="16">
        <v>0</v>
      </c>
      <c r="AY13" s="17">
        <v>0</v>
      </c>
      <c r="AZ13" s="17">
        <v>0</v>
      </c>
      <c r="BA13" s="17">
        <v>0</v>
      </c>
      <c r="BB13" s="17">
        <v>0</v>
      </c>
      <c r="BC13" s="17">
        <v>0</v>
      </c>
      <c r="BD13" s="17">
        <v>0</v>
      </c>
      <c r="BE13" s="12">
        <v>0</v>
      </c>
    </row>
    <row r="14" spans="1:57" x14ac:dyDescent="0.25">
      <c r="A14" s="4" t="s">
        <v>5</v>
      </c>
      <c r="B14" s="92">
        <v>1521064</v>
      </c>
      <c r="C14" s="87">
        <v>92178</v>
      </c>
      <c r="D14" s="87">
        <v>0</v>
      </c>
      <c r="E14" s="87">
        <v>16500</v>
      </c>
      <c r="F14" s="87">
        <v>0</v>
      </c>
      <c r="G14" s="87">
        <v>0</v>
      </c>
      <c r="H14" s="87">
        <v>1316746</v>
      </c>
      <c r="I14" s="93">
        <v>2946488</v>
      </c>
      <c r="J14" s="16">
        <v>4722</v>
      </c>
      <c r="K14" s="17">
        <v>0</v>
      </c>
      <c r="L14" s="17">
        <v>0</v>
      </c>
      <c r="M14" s="17">
        <v>0</v>
      </c>
      <c r="N14" s="17">
        <v>0</v>
      </c>
      <c r="O14" s="17">
        <v>0</v>
      </c>
      <c r="P14" s="17">
        <v>11993</v>
      </c>
      <c r="Q14" s="12">
        <v>16715</v>
      </c>
      <c r="R14" s="16">
        <v>1059824</v>
      </c>
      <c r="S14" s="17">
        <v>91178</v>
      </c>
      <c r="T14" s="17">
        <v>0</v>
      </c>
      <c r="U14" s="17">
        <v>0</v>
      </c>
      <c r="V14" s="17">
        <v>0</v>
      </c>
      <c r="W14" s="17">
        <v>0</v>
      </c>
      <c r="X14" s="17">
        <v>57447</v>
      </c>
      <c r="Y14" s="12">
        <v>1208449</v>
      </c>
      <c r="Z14" s="16">
        <v>315267</v>
      </c>
      <c r="AA14" s="17">
        <v>0</v>
      </c>
      <c r="AB14" s="17">
        <v>0</v>
      </c>
      <c r="AC14" s="17">
        <v>0</v>
      </c>
      <c r="AD14" s="17">
        <v>0</v>
      </c>
      <c r="AE14" s="17">
        <v>0</v>
      </c>
      <c r="AF14" s="17">
        <v>1063486</v>
      </c>
      <c r="AG14" s="12">
        <v>1378753</v>
      </c>
      <c r="AH14" s="16">
        <v>0</v>
      </c>
      <c r="AI14" s="17">
        <v>0</v>
      </c>
      <c r="AJ14" s="17">
        <v>0</v>
      </c>
      <c r="AK14" s="17">
        <v>0</v>
      </c>
      <c r="AL14" s="17">
        <v>0</v>
      </c>
      <c r="AM14" s="17">
        <v>0</v>
      </c>
      <c r="AN14" s="17">
        <v>0</v>
      </c>
      <c r="AO14" s="12">
        <v>0</v>
      </c>
      <c r="AP14" s="16">
        <v>113869</v>
      </c>
      <c r="AQ14" s="17">
        <v>1000</v>
      </c>
      <c r="AR14" s="17">
        <v>0</v>
      </c>
      <c r="AS14" s="17">
        <v>16500</v>
      </c>
      <c r="AT14" s="17">
        <v>0</v>
      </c>
      <c r="AU14" s="17">
        <v>0</v>
      </c>
      <c r="AV14" s="17">
        <v>183805</v>
      </c>
      <c r="AW14" s="12">
        <v>315174</v>
      </c>
      <c r="AX14" s="16">
        <v>27382</v>
      </c>
      <c r="AY14" s="17">
        <v>0</v>
      </c>
      <c r="AZ14" s="17">
        <v>0</v>
      </c>
      <c r="BA14" s="17">
        <v>0</v>
      </c>
      <c r="BB14" s="17">
        <v>0</v>
      </c>
      <c r="BC14" s="17">
        <v>0</v>
      </c>
      <c r="BD14" s="17">
        <v>15</v>
      </c>
      <c r="BE14" s="12">
        <v>27397</v>
      </c>
    </row>
    <row r="15" spans="1:57" x14ac:dyDescent="0.25">
      <c r="A15" s="4" t="s">
        <v>6</v>
      </c>
      <c r="B15" s="92">
        <v>1036145</v>
      </c>
      <c r="C15" s="87">
        <v>243489</v>
      </c>
      <c r="D15" s="87">
        <v>3906</v>
      </c>
      <c r="E15" s="87">
        <v>0</v>
      </c>
      <c r="F15" s="87">
        <v>57000</v>
      </c>
      <c r="G15" s="87">
        <v>0</v>
      </c>
      <c r="H15" s="87">
        <v>999756</v>
      </c>
      <c r="I15" s="93">
        <v>2340296</v>
      </c>
      <c r="J15" s="16">
        <v>0</v>
      </c>
      <c r="K15" s="17">
        <v>0</v>
      </c>
      <c r="L15" s="17">
        <v>0</v>
      </c>
      <c r="M15" s="17">
        <v>0</v>
      </c>
      <c r="N15" s="17">
        <v>0</v>
      </c>
      <c r="O15" s="17">
        <v>0</v>
      </c>
      <c r="P15" s="17">
        <v>56976</v>
      </c>
      <c r="Q15" s="12">
        <v>56976</v>
      </c>
      <c r="R15" s="16">
        <v>964043</v>
      </c>
      <c r="S15" s="17">
        <v>26880</v>
      </c>
      <c r="T15" s="17">
        <v>3906</v>
      </c>
      <c r="U15" s="17">
        <v>0</v>
      </c>
      <c r="V15" s="17">
        <v>57000</v>
      </c>
      <c r="W15" s="17">
        <v>0</v>
      </c>
      <c r="X15" s="17">
        <v>1880</v>
      </c>
      <c r="Y15" s="12">
        <v>1053709</v>
      </c>
      <c r="Z15" s="16">
        <v>70043</v>
      </c>
      <c r="AA15" s="17">
        <v>216609</v>
      </c>
      <c r="AB15" s="17">
        <v>0</v>
      </c>
      <c r="AC15" s="17">
        <v>0</v>
      </c>
      <c r="AD15" s="17">
        <v>0</v>
      </c>
      <c r="AE15" s="17">
        <v>0</v>
      </c>
      <c r="AF15" s="17">
        <v>825257</v>
      </c>
      <c r="AG15" s="12">
        <v>1111909</v>
      </c>
      <c r="AH15" s="16">
        <v>0</v>
      </c>
      <c r="AI15" s="17">
        <v>0</v>
      </c>
      <c r="AJ15" s="17">
        <v>0</v>
      </c>
      <c r="AK15" s="17">
        <v>0</v>
      </c>
      <c r="AL15" s="17">
        <v>0</v>
      </c>
      <c r="AM15" s="17">
        <v>0</v>
      </c>
      <c r="AN15" s="17">
        <v>0</v>
      </c>
      <c r="AO15" s="12">
        <v>0</v>
      </c>
      <c r="AP15" s="16">
        <v>0</v>
      </c>
      <c r="AQ15" s="17">
        <v>0</v>
      </c>
      <c r="AR15" s="17">
        <v>0</v>
      </c>
      <c r="AS15" s="17">
        <v>0</v>
      </c>
      <c r="AT15" s="17">
        <v>0</v>
      </c>
      <c r="AU15" s="17">
        <v>0</v>
      </c>
      <c r="AV15" s="17">
        <v>117</v>
      </c>
      <c r="AW15" s="12">
        <v>117</v>
      </c>
      <c r="AX15" s="16">
        <v>2059</v>
      </c>
      <c r="AY15" s="17">
        <v>0</v>
      </c>
      <c r="AZ15" s="17">
        <v>0</v>
      </c>
      <c r="BA15" s="17">
        <v>0</v>
      </c>
      <c r="BB15" s="17">
        <v>0</v>
      </c>
      <c r="BC15" s="17">
        <v>0</v>
      </c>
      <c r="BD15" s="17">
        <v>115526</v>
      </c>
      <c r="BE15" s="12">
        <v>117585</v>
      </c>
    </row>
    <row r="16" spans="1:57" x14ac:dyDescent="0.25">
      <c r="A16" s="4" t="s">
        <v>7</v>
      </c>
      <c r="B16" s="92">
        <v>2064104.34</v>
      </c>
      <c r="C16" s="87">
        <v>0</v>
      </c>
      <c r="D16" s="87">
        <v>0</v>
      </c>
      <c r="E16" s="87">
        <v>0</v>
      </c>
      <c r="F16" s="87">
        <v>0</v>
      </c>
      <c r="G16" s="87">
        <v>310967.61000000004</v>
      </c>
      <c r="H16" s="87">
        <v>2990384.9200000004</v>
      </c>
      <c r="I16" s="93">
        <v>5365456.87</v>
      </c>
      <c r="J16" s="16">
        <v>136523.86000000002</v>
      </c>
      <c r="K16" s="17">
        <v>0</v>
      </c>
      <c r="L16" s="17">
        <v>0</v>
      </c>
      <c r="M16" s="17">
        <v>0</v>
      </c>
      <c r="N16" s="17">
        <v>0</v>
      </c>
      <c r="O16" s="17">
        <v>0</v>
      </c>
      <c r="P16" s="17">
        <v>0</v>
      </c>
      <c r="Q16" s="12">
        <v>136523.86000000002</v>
      </c>
      <c r="R16" s="16">
        <v>1512265.45</v>
      </c>
      <c r="S16" s="17">
        <v>0</v>
      </c>
      <c r="T16" s="17">
        <v>0</v>
      </c>
      <c r="U16" s="17">
        <v>0</v>
      </c>
      <c r="V16" s="17">
        <v>0</v>
      </c>
      <c r="W16" s="17">
        <v>0</v>
      </c>
      <c r="X16" s="17">
        <v>0</v>
      </c>
      <c r="Y16" s="12">
        <v>1512265.45</v>
      </c>
      <c r="Z16" s="16">
        <v>425155.94</v>
      </c>
      <c r="AA16" s="17">
        <v>0</v>
      </c>
      <c r="AB16" s="17">
        <v>0</v>
      </c>
      <c r="AC16" s="17">
        <v>0</v>
      </c>
      <c r="AD16" s="17">
        <v>0</v>
      </c>
      <c r="AE16" s="17">
        <v>110601.2</v>
      </c>
      <c r="AF16" s="17">
        <v>2745849.1300000004</v>
      </c>
      <c r="AG16" s="12">
        <v>3281606.2700000005</v>
      </c>
      <c r="AH16" s="16">
        <v>0</v>
      </c>
      <c r="AI16" s="17">
        <v>0</v>
      </c>
      <c r="AJ16" s="17">
        <v>0</v>
      </c>
      <c r="AK16" s="17">
        <v>0</v>
      </c>
      <c r="AL16" s="17">
        <v>0</v>
      </c>
      <c r="AM16" s="17">
        <v>0</v>
      </c>
      <c r="AN16" s="17">
        <v>0</v>
      </c>
      <c r="AO16" s="12">
        <v>0</v>
      </c>
      <c r="AP16" s="16">
        <v>0</v>
      </c>
      <c r="AQ16" s="17">
        <v>0</v>
      </c>
      <c r="AR16" s="17">
        <v>0</v>
      </c>
      <c r="AS16" s="17">
        <v>0</v>
      </c>
      <c r="AT16" s="17">
        <v>0</v>
      </c>
      <c r="AU16" s="17">
        <v>171166.26</v>
      </c>
      <c r="AV16" s="17">
        <v>0</v>
      </c>
      <c r="AW16" s="12">
        <v>171166.26</v>
      </c>
      <c r="AX16" s="16">
        <v>-9840.91</v>
      </c>
      <c r="AY16" s="17">
        <v>0</v>
      </c>
      <c r="AZ16" s="17">
        <v>0</v>
      </c>
      <c r="BA16" s="17">
        <v>0</v>
      </c>
      <c r="BB16" s="17">
        <v>0</v>
      </c>
      <c r="BC16" s="17">
        <v>29200.15</v>
      </c>
      <c r="BD16" s="17">
        <v>244535.79</v>
      </c>
      <c r="BE16" s="12">
        <v>263895.03000000003</v>
      </c>
    </row>
    <row r="17" spans="1:57" x14ac:dyDescent="0.25">
      <c r="A17" s="4" t="s">
        <v>8</v>
      </c>
      <c r="B17" s="92">
        <v>244099.36</v>
      </c>
      <c r="C17" s="87">
        <v>42263</v>
      </c>
      <c r="D17" s="87">
        <v>259621.99</v>
      </c>
      <c r="E17" s="87">
        <v>0</v>
      </c>
      <c r="F17" s="87">
        <v>0</v>
      </c>
      <c r="G17" s="87">
        <v>0</v>
      </c>
      <c r="H17" s="87">
        <v>282815.46000000002</v>
      </c>
      <c r="I17" s="93">
        <v>828799.80999999982</v>
      </c>
      <c r="J17" s="16">
        <v>22255.25</v>
      </c>
      <c r="K17" s="17">
        <v>0</v>
      </c>
      <c r="L17" s="17">
        <v>0</v>
      </c>
      <c r="M17" s="17">
        <v>0</v>
      </c>
      <c r="N17" s="17">
        <v>0</v>
      </c>
      <c r="O17" s="17">
        <v>0</v>
      </c>
      <c r="P17" s="17">
        <v>0</v>
      </c>
      <c r="Q17" s="12">
        <v>22255.25</v>
      </c>
      <c r="R17" s="16">
        <v>174079.82</v>
      </c>
      <c r="S17" s="17">
        <v>0</v>
      </c>
      <c r="T17" s="17">
        <v>0</v>
      </c>
      <c r="U17" s="17">
        <v>0</v>
      </c>
      <c r="V17" s="17">
        <v>0</v>
      </c>
      <c r="W17" s="17">
        <v>0</v>
      </c>
      <c r="X17" s="17">
        <v>168.03</v>
      </c>
      <c r="Y17" s="12">
        <v>174247.85</v>
      </c>
      <c r="Z17" s="16">
        <v>36540.03</v>
      </c>
      <c r="AA17" s="17">
        <v>42263</v>
      </c>
      <c r="AB17" s="17">
        <v>0</v>
      </c>
      <c r="AC17" s="17">
        <v>0</v>
      </c>
      <c r="AD17" s="17">
        <v>0</v>
      </c>
      <c r="AE17" s="17">
        <v>0</v>
      </c>
      <c r="AF17" s="17">
        <v>221999.19</v>
      </c>
      <c r="AG17" s="12">
        <v>300802.21999999997</v>
      </c>
      <c r="AH17" s="16">
        <v>0</v>
      </c>
      <c r="AI17" s="17">
        <v>0</v>
      </c>
      <c r="AJ17" s="17">
        <v>221648.55</v>
      </c>
      <c r="AK17" s="17">
        <v>0</v>
      </c>
      <c r="AL17" s="17">
        <v>0</v>
      </c>
      <c r="AM17" s="17">
        <v>0</v>
      </c>
      <c r="AN17" s="17">
        <v>0</v>
      </c>
      <c r="AO17" s="12">
        <v>221648.55</v>
      </c>
      <c r="AP17" s="16">
        <v>10020.64</v>
      </c>
      <c r="AQ17" s="17">
        <v>0</v>
      </c>
      <c r="AR17" s="17">
        <v>37973.440000000002</v>
      </c>
      <c r="AS17" s="17">
        <v>0</v>
      </c>
      <c r="AT17" s="17">
        <v>0</v>
      </c>
      <c r="AU17" s="17">
        <v>0</v>
      </c>
      <c r="AV17" s="17">
        <v>-4968.46</v>
      </c>
      <c r="AW17" s="12">
        <v>43025.62</v>
      </c>
      <c r="AX17" s="16">
        <v>1203.6199999999999</v>
      </c>
      <c r="AY17" s="17">
        <v>0</v>
      </c>
      <c r="AZ17" s="17">
        <v>0</v>
      </c>
      <c r="BA17" s="17">
        <v>0</v>
      </c>
      <c r="BB17" s="17">
        <v>0</v>
      </c>
      <c r="BC17" s="17">
        <v>0</v>
      </c>
      <c r="BD17" s="17">
        <v>65616.7</v>
      </c>
      <c r="BE17" s="12">
        <v>66820.319999999992</v>
      </c>
    </row>
    <row r="18" spans="1:57" x14ac:dyDescent="0.25">
      <c r="A18" s="4" t="s">
        <v>9</v>
      </c>
      <c r="B18" s="92">
        <v>2978715</v>
      </c>
      <c r="C18" s="87">
        <v>0</v>
      </c>
      <c r="D18" s="87">
        <v>0</v>
      </c>
      <c r="E18" s="87">
        <v>186418.23</v>
      </c>
      <c r="F18" s="87">
        <v>0</v>
      </c>
      <c r="G18" s="87">
        <v>1978771</v>
      </c>
      <c r="H18" s="87">
        <v>4523201</v>
      </c>
      <c r="I18" s="93">
        <v>9667105.2300000004</v>
      </c>
      <c r="J18" s="16">
        <v>169568</v>
      </c>
      <c r="K18" s="17">
        <v>0</v>
      </c>
      <c r="L18" s="17">
        <v>0</v>
      </c>
      <c r="M18" s="17">
        <v>0</v>
      </c>
      <c r="N18" s="17">
        <v>0</v>
      </c>
      <c r="O18" s="17">
        <v>0</v>
      </c>
      <c r="P18" s="17">
        <v>0</v>
      </c>
      <c r="Q18" s="12">
        <v>169568</v>
      </c>
      <c r="R18" s="16">
        <v>2377761</v>
      </c>
      <c r="S18" s="17">
        <v>0</v>
      </c>
      <c r="T18" s="17">
        <v>0</v>
      </c>
      <c r="U18" s="17">
        <v>0</v>
      </c>
      <c r="V18" s="17">
        <v>0</v>
      </c>
      <c r="W18" s="17">
        <v>0</v>
      </c>
      <c r="X18" s="17">
        <v>35144</v>
      </c>
      <c r="Y18" s="12">
        <v>2412905</v>
      </c>
      <c r="Z18" s="16">
        <v>413859</v>
      </c>
      <c r="AA18" s="17">
        <v>0</v>
      </c>
      <c r="AB18" s="17">
        <v>0</v>
      </c>
      <c r="AC18" s="17">
        <v>0</v>
      </c>
      <c r="AD18" s="17">
        <v>0</v>
      </c>
      <c r="AE18" s="17">
        <v>1859401</v>
      </c>
      <c r="AF18" s="17">
        <v>4077012</v>
      </c>
      <c r="AG18" s="12">
        <v>6350272</v>
      </c>
      <c r="AH18" s="16">
        <v>0</v>
      </c>
      <c r="AI18" s="17">
        <v>0</v>
      </c>
      <c r="AJ18" s="17">
        <v>0</v>
      </c>
      <c r="AK18" s="17">
        <v>0</v>
      </c>
      <c r="AL18" s="17">
        <v>0</v>
      </c>
      <c r="AM18" s="17">
        <v>0</v>
      </c>
      <c r="AN18" s="17">
        <v>0</v>
      </c>
      <c r="AO18" s="12">
        <v>0</v>
      </c>
      <c r="AP18" s="16">
        <v>0</v>
      </c>
      <c r="AQ18" s="17">
        <v>0</v>
      </c>
      <c r="AR18" s="17">
        <v>0</v>
      </c>
      <c r="AS18" s="17">
        <v>0</v>
      </c>
      <c r="AT18" s="17">
        <v>0</v>
      </c>
      <c r="AU18" s="17">
        <v>4746</v>
      </c>
      <c r="AV18" s="17">
        <v>4468</v>
      </c>
      <c r="AW18" s="12">
        <v>9214</v>
      </c>
      <c r="AX18" s="16">
        <v>17527</v>
      </c>
      <c r="AY18" s="17">
        <v>0</v>
      </c>
      <c r="AZ18" s="17">
        <v>0</v>
      </c>
      <c r="BA18" s="17">
        <v>186418.23</v>
      </c>
      <c r="BB18" s="17">
        <v>0</v>
      </c>
      <c r="BC18" s="17">
        <v>114624</v>
      </c>
      <c r="BD18" s="17">
        <v>406577</v>
      </c>
      <c r="BE18" s="12">
        <v>725146.23</v>
      </c>
    </row>
    <row r="19" spans="1:57" x14ac:dyDescent="0.25">
      <c r="A19" s="4" t="s">
        <v>10</v>
      </c>
      <c r="B19" s="92">
        <v>3284967</v>
      </c>
      <c r="C19" s="87">
        <v>0</v>
      </c>
      <c r="D19" s="87">
        <v>23835</v>
      </c>
      <c r="E19" s="87">
        <v>0</v>
      </c>
      <c r="F19" s="87">
        <v>0</v>
      </c>
      <c r="G19" s="87">
        <v>0</v>
      </c>
      <c r="H19" s="87">
        <v>4766525</v>
      </c>
      <c r="I19" s="93">
        <v>8075327</v>
      </c>
      <c r="J19" s="16">
        <v>0</v>
      </c>
      <c r="K19" s="17">
        <v>0</v>
      </c>
      <c r="L19" s="17">
        <v>0</v>
      </c>
      <c r="M19" s="17">
        <v>0</v>
      </c>
      <c r="N19" s="17">
        <v>0</v>
      </c>
      <c r="O19" s="17">
        <v>0</v>
      </c>
      <c r="P19" s="17">
        <v>403</v>
      </c>
      <c r="Q19" s="12">
        <v>403</v>
      </c>
      <c r="R19" s="16">
        <v>2937189</v>
      </c>
      <c r="S19" s="17">
        <v>0</v>
      </c>
      <c r="T19" s="17">
        <v>23835</v>
      </c>
      <c r="U19" s="17">
        <v>0</v>
      </c>
      <c r="V19" s="17">
        <v>0</v>
      </c>
      <c r="W19" s="17">
        <v>0</v>
      </c>
      <c r="X19" s="17">
        <v>79012</v>
      </c>
      <c r="Y19" s="12">
        <v>3040036</v>
      </c>
      <c r="Z19" s="16">
        <v>347778</v>
      </c>
      <c r="AA19" s="17">
        <v>0</v>
      </c>
      <c r="AB19" s="17">
        <v>0</v>
      </c>
      <c r="AC19" s="17">
        <v>0</v>
      </c>
      <c r="AD19" s="17">
        <v>0</v>
      </c>
      <c r="AE19" s="17">
        <v>0</v>
      </c>
      <c r="AF19" s="17">
        <v>4153023</v>
      </c>
      <c r="AG19" s="12">
        <v>4500801</v>
      </c>
      <c r="AH19" s="16">
        <v>0</v>
      </c>
      <c r="AI19" s="17">
        <v>0</v>
      </c>
      <c r="AJ19" s="17">
        <v>0</v>
      </c>
      <c r="AK19" s="17">
        <v>0</v>
      </c>
      <c r="AL19" s="17">
        <v>0</v>
      </c>
      <c r="AM19" s="17">
        <v>0</v>
      </c>
      <c r="AN19" s="17">
        <v>0</v>
      </c>
      <c r="AO19" s="12">
        <v>0</v>
      </c>
      <c r="AP19" s="16">
        <v>0</v>
      </c>
      <c r="AQ19" s="17">
        <v>0</v>
      </c>
      <c r="AR19" s="17">
        <v>0</v>
      </c>
      <c r="AS19" s="17">
        <v>0</v>
      </c>
      <c r="AT19" s="17">
        <v>0</v>
      </c>
      <c r="AU19" s="17">
        <v>0</v>
      </c>
      <c r="AV19" s="17">
        <v>468872</v>
      </c>
      <c r="AW19" s="12">
        <v>468872</v>
      </c>
      <c r="AX19" s="16">
        <v>0</v>
      </c>
      <c r="AY19" s="17">
        <v>0</v>
      </c>
      <c r="AZ19" s="17">
        <v>0</v>
      </c>
      <c r="BA19" s="17">
        <v>0</v>
      </c>
      <c r="BB19" s="17">
        <v>0</v>
      </c>
      <c r="BC19" s="17">
        <v>0</v>
      </c>
      <c r="BD19" s="17">
        <v>65215</v>
      </c>
      <c r="BE19" s="12">
        <v>65215</v>
      </c>
    </row>
    <row r="20" spans="1:57" x14ac:dyDescent="0.25">
      <c r="A20" s="4" t="s">
        <v>11</v>
      </c>
      <c r="B20" s="92">
        <v>116847</v>
      </c>
      <c r="C20" s="87">
        <v>10708</v>
      </c>
      <c r="D20" s="87">
        <v>3812813</v>
      </c>
      <c r="E20" s="87">
        <v>0</v>
      </c>
      <c r="F20" s="87">
        <v>0</v>
      </c>
      <c r="G20" s="87">
        <v>61914</v>
      </c>
      <c r="H20" s="87">
        <v>485490</v>
      </c>
      <c r="I20" s="93">
        <v>4487772</v>
      </c>
      <c r="J20" s="16">
        <v>0</v>
      </c>
      <c r="K20" s="17">
        <v>0</v>
      </c>
      <c r="L20" s="17">
        <v>0</v>
      </c>
      <c r="M20" s="17">
        <v>0</v>
      </c>
      <c r="N20" s="17">
        <v>0</v>
      </c>
      <c r="O20" s="17">
        <v>1735</v>
      </c>
      <c r="P20" s="17">
        <v>-1000</v>
      </c>
      <c r="Q20" s="12">
        <v>735</v>
      </c>
      <c r="R20" s="16">
        <v>104709</v>
      </c>
      <c r="S20" s="17">
        <v>10708</v>
      </c>
      <c r="T20" s="17">
        <v>0</v>
      </c>
      <c r="U20" s="17">
        <v>0</v>
      </c>
      <c r="V20" s="17">
        <v>0</v>
      </c>
      <c r="W20" s="17">
        <v>0</v>
      </c>
      <c r="X20" s="17">
        <v>27781</v>
      </c>
      <c r="Y20" s="12">
        <v>143198</v>
      </c>
      <c r="Z20" s="16">
        <v>11716</v>
      </c>
      <c r="AA20" s="17">
        <v>0</v>
      </c>
      <c r="AB20" s="17">
        <v>32500</v>
      </c>
      <c r="AC20" s="17">
        <v>0</v>
      </c>
      <c r="AD20" s="17">
        <v>0</v>
      </c>
      <c r="AE20" s="17">
        <v>46009</v>
      </c>
      <c r="AF20" s="17">
        <v>451041</v>
      </c>
      <c r="AG20" s="12">
        <v>541266</v>
      </c>
      <c r="AH20" s="16">
        <v>0</v>
      </c>
      <c r="AI20" s="17">
        <v>0</v>
      </c>
      <c r="AJ20" s="17">
        <v>3780313</v>
      </c>
      <c r="AK20" s="17">
        <v>0</v>
      </c>
      <c r="AL20" s="17">
        <v>0</v>
      </c>
      <c r="AM20" s="17">
        <v>0</v>
      </c>
      <c r="AN20" s="17">
        <v>0</v>
      </c>
      <c r="AO20" s="12">
        <v>3780313</v>
      </c>
      <c r="AP20" s="16">
        <v>422</v>
      </c>
      <c r="AQ20" s="17">
        <v>0</v>
      </c>
      <c r="AR20" s="17">
        <v>0</v>
      </c>
      <c r="AS20" s="17">
        <v>0</v>
      </c>
      <c r="AT20" s="17">
        <v>0</v>
      </c>
      <c r="AU20" s="17">
        <v>5082</v>
      </c>
      <c r="AV20" s="17">
        <v>564</v>
      </c>
      <c r="AW20" s="12">
        <v>6068</v>
      </c>
      <c r="AX20" s="16">
        <v>0</v>
      </c>
      <c r="AY20" s="17">
        <v>0</v>
      </c>
      <c r="AZ20" s="17">
        <v>0</v>
      </c>
      <c r="BA20" s="17">
        <v>0</v>
      </c>
      <c r="BB20" s="17">
        <v>0</v>
      </c>
      <c r="BC20" s="17">
        <v>9088</v>
      </c>
      <c r="BD20" s="17">
        <v>7104</v>
      </c>
      <c r="BE20" s="12">
        <v>16192</v>
      </c>
    </row>
    <row r="21" spans="1:57" x14ac:dyDescent="0.25">
      <c r="A21" s="4" t="s">
        <v>12</v>
      </c>
      <c r="B21" s="92">
        <v>2057456.18</v>
      </c>
      <c r="C21" s="87">
        <v>94506.22</v>
      </c>
      <c r="D21" s="87">
        <v>0</v>
      </c>
      <c r="E21" s="87">
        <v>0</v>
      </c>
      <c r="F21" s="87">
        <v>0</v>
      </c>
      <c r="G21" s="87">
        <v>0</v>
      </c>
      <c r="H21" s="87">
        <v>1274708</v>
      </c>
      <c r="I21" s="93">
        <v>3426670.4</v>
      </c>
      <c r="J21" s="16">
        <v>31989.03</v>
      </c>
      <c r="K21" s="17">
        <v>0</v>
      </c>
      <c r="L21" s="17">
        <v>0</v>
      </c>
      <c r="M21" s="17">
        <v>0</v>
      </c>
      <c r="N21" s="17">
        <v>0</v>
      </c>
      <c r="O21" s="17">
        <v>0</v>
      </c>
      <c r="P21" s="17">
        <v>0</v>
      </c>
      <c r="Q21" s="12">
        <v>31989.03</v>
      </c>
      <c r="R21" s="16">
        <v>913076.49</v>
      </c>
      <c r="S21" s="17">
        <v>94506.22</v>
      </c>
      <c r="T21" s="17">
        <v>0</v>
      </c>
      <c r="U21" s="17">
        <v>0</v>
      </c>
      <c r="V21" s="17">
        <v>0</v>
      </c>
      <c r="W21" s="17">
        <v>0</v>
      </c>
      <c r="X21" s="17">
        <v>0</v>
      </c>
      <c r="Y21" s="12">
        <v>1007582.71</v>
      </c>
      <c r="Z21" s="16">
        <v>1002085.69</v>
      </c>
      <c r="AA21" s="17">
        <v>0</v>
      </c>
      <c r="AB21" s="17">
        <v>0</v>
      </c>
      <c r="AC21" s="17">
        <v>0</v>
      </c>
      <c r="AD21" s="17">
        <v>0</v>
      </c>
      <c r="AE21" s="17">
        <v>0</v>
      </c>
      <c r="AF21" s="17">
        <v>1274708</v>
      </c>
      <c r="AG21" s="12">
        <v>2276793.69</v>
      </c>
      <c r="AH21" s="16">
        <v>0</v>
      </c>
      <c r="AI21" s="17">
        <v>0</v>
      </c>
      <c r="AJ21" s="17">
        <v>0</v>
      </c>
      <c r="AK21" s="17">
        <v>0</v>
      </c>
      <c r="AL21" s="17">
        <v>0</v>
      </c>
      <c r="AM21" s="17">
        <v>0</v>
      </c>
      <c r="AN21" s="17">
        <v>0</v>
      </c>
      <c r="AO21" s="12">
        <v>0</v>
      </c>
      <c r="AP21" s="16">
        <v>750</v>
      </c>
      <c r="AQ21" s="17">
        <v>0</v>
      </c>
      <c r="AR21" s="17">
        <v>0</v>
      </c>
      <c r="AS21" s="17">
        <v>0</v>
      </c>
      <c r="AT21" s="17">
        <v>0</v>
      </c>
      <c r="AU21" s="17">
        <v>0</v>
      </c>
      <c r="AV21" s="17">
        <v>0</v>
      </c>
      <c r="AW21" s="12">
        <v>750</v>
      </c>
      <c r="AX21" s="16">
        <v>109554.97</v>
      </c>
      <c r="AY21" s="17">
        <v>0</v>
      </c>
      <c r="AZ21" s="17">
        <v>0</v>
      </c>
      <c r="BA21" s="17">
        <v>0</v>
      </c>
      <c r="BB21" s="17">
        <v>0</v>
      </c>
      <c r="BC21" s="17">
        <v>0</v>
      </c>
      <c r="BD21" s="17">
        <v>0</v>
      </c>
      <c r="BE21" s="12">
        <v>109554.97</v>
      </c>
    </row>
    <row r="22" spans="1:57" x14ac:dyDescent="0.25">
      <c r="A22" s="4" t="s">
        <v>13</v>
      </c>
      <c r="B22" s="92">
        <v>3466369.31</v>
      </c>
      <c r="C22" s="87">
        <v>142153.01</v>
      </c>
      <c r="D22" s="87">
        <v>440699.85</v>
      </c>
      <c r="E22" s="87">
        <v>0</v>
      </c>
      <c r="F22" s="87">
        <v>121485.39</v>
      </c>
      <c r="G22" s="87">
        <v>0</v>
      </c>
      <c r="H22" s="87">
        <v>2929169.1899999995</v>
      </c>
      <c r="I22" s="93">
        <v>7099876.7499999991</v>
      </c>
      <c r="J22" s="16">
        <v>162214.39999999999</v>
      </c>
      <c r="K22" s="17">
        <v>0</v>
      </c>
      <c r="L22" s="17">
        <v>0</v>
      </c>
      <c r="M22" s="17">
        <v>0</v>
      </c>
      <c r="N22" s="17">
        <v>0</v>
      </c>
      <c r="O22" s="17">
        <v>0</v>
      </c>
      <c r="P22" s="17">
        <v>15390.47</v>
      </c>
      <c r="Q22" s="12">
        <v>177604.87</v>
      </c>
      <c r="R22" s="16">
        <v>2026797.72</v>
      </c>
      <c r="S22" s="17">
        <v>56485.39</v>
      </c>
      <c r="T22" s="17">
        <v>113699.85</v>
      </c>
      <c r="U22" s="17">
        <v>0</v>
      </c>
      <c r="V22" s="17">
        <v>121485.39</v>
      </c>
      <c r="W22" s="17">
        <v>0</v>
      </c>
      <c r="X22" s="17">
        <v>119022.16</v>
      </c>
      <c r="Y22" s="12">
        <v>2437490.5100000002</v>
      </c>
      <c r="Z22" s="16">
        <v>1277357.19</v>
      </c>
      <c r="AA22" s="17">
        <v>0</v>
      </c>
      <c r="AB22" s="17">
        <v>0</v>
      </c>
      <c r="AC22" s="17">
        <v>0</v>
      </c>
      <c r="AD22" s="17">
        <v>0</v>
      </c>
      <c r="AE22" s="17">
        <v>0</v>
      </c>
      <c r="AF22" s="17">
        <v>2357092.0499999998</v>
      </c>
      <c r="AG22" s="12">
        <v>3634449.2399999998</v>
      </c>
      <c r="AH22" s="16">
        <v>0</v>
      </c>
      <c r="AI22" s="17">
        <v>85667.62</v>
      </c>
      <c r="AJ22" s="17">
        <v>0</v>
      </c>
      <c r="AK22" s="17">
        <v>0</v>
      </c>
      <c r="AL22" s="17">
        <v>0</v>
      </c>
      <c r="AM22" s="17">
        <v>0</v>
      </c>
      <c r="AN22" s="17">
        <v>-963.6</v>
      </c>
      <c r="AO22" s="12">
        <v>84704.01999999999</v>
      </c>
      <c r="AP22" s="16">
        <v>0</v>
      </c>
      <c r="AQ22" s="17">
        <v>0</v>
      </c>
      <c r="AR22" s="17">
        <v>0</v>
      </c>
      <c r="AS22" s="17">
        <v>0</v>
      </c>
      <c r="AT22" s="17">
        <v>0</v>
      </c>
      <c r="AU22" s="17">
        <v>0</v>
      </c>
      <c r="AV22" s="17">
        <v>37158.76</v>
      </c>
      <c r="AW22" s="12">
        <v>37158.76</v>
      </c>
      <c r="AX22" s="16">
        <v>0</v>
      </c>
      <c r="AY22" s="17">
        <v>0</v>
      </c>
      <c r="AZ22" s="17">
        <v>327000</v>
      </c>
      <c r="BA22" s="17">
        <v>0</v>
      </c>
      <c r="BB22" s="17">
        <v>0</v>
      </c>
      <c r="BC22" s="17">
        <v>0</v>
      </c>
      <c r="BD22" s="17">
        <v>401469.35</v>
      </c>
      <c r="BE22" s="12">
        <v>728469.35</v>
      </c>
    </row>
    <row r="23" spans="1:57" x14ac:dyDescent="0.25">
      <c r="A23" s="4" t="s">
        <v>14</v>
      </c>
      <c r="B23" s="92">
        <v>4671959</v>
      </c>
      <c r="C23" s="87">
        <v>0</v>
      </c>
      <c r="D23" s="87">
        <v>131581</v>
      </c>
      <c r="E23" s="87">
        <v>0</v>
      </c>
      <c r="F23" s="87">
        <v>0</v>
      </c>
      <c r="G23" s="87">
        <v>1804271</v>
      </c>
      <c r="H23" s="87">
        <v>9708870</v>
      </c>
      <c r="I23" s="93">
        <v>16316681</v>
      </c>
      <c r="J23" s="16">
        <v>0</v>
      </c>
      <c r="K23" s="17">
        <v>0</v>
      </c>
      <c r="L23" s="17">
        <v>0</v>
      </c>
      <c r="M23" s="17">
        <v>0</v>
      </c>
      <c r="N23" s="17">
        <v>0</v>
      </c>
      <c r="O23" s="17">
        <v>0</v>
      </c>
      <c r="P23" s="17">
        <v>0</v>
      </c>
      <c r="Q23" s="12">
        <v>0</v>
      </c>
      <c r="R23" s="16">
        <v>3227989</v>
      </c>
      <c r="S23" s="17">
        <v>0</v>
      </c>
      <c r="T23" s="17">
        <v>23325</v>
      </c>
      <c r="U23" s="17">
        <v>0</v>
      </c>
      <c r="V23" s="17">
        <v>0</v>
      </c>
      <c r="W23" s="17">
        <v>166333</v>
      </c>
      <c r="X23" s="17">
        <v>0</v>
      </c>
      <c r="Y23" s="12">
        <v>3417647</v>
      </c>
      <c r="Z23" s="16">
        <v>305709</v>
      </c>
      <c r="AA23" s="17">
        <v>0</v>
      </c>
      <c r="AB23" s="17">
        <v>108256</v>
      </c>
      <c r="AC23" s="17">
        <v>0</v>
      </c>
      <c r="AD23" s="17">
        <v>0</v>
      </c>
      <c r="AE23" s="17">
        <v>1316281</v>
      </c>
      <c r="AF23" s="17">
        <v>9708870</v>
      </c>
      <c r="AG23" s="12">
        <v>11439116</v>
      </c>
      <c r="AH23" s="16">
        <v>0</v>
      </c>
      <c r="AI23" s="17">
        <v>0</v>
      </c>
      <c r="AJ23" s="17">
        <v>0</v>
      </c>
      <c r="AK23" s="17">
        <v>0</v>
      </c>
      <c r="AL23" s="17">
        <v>0</v>
      </c>
      <c r="AM23" s="17">
        <v>0</v>
      </c>
      <c r="AN23" s="17">
        <v>0</v>
      </c>
      <c r="AO23" s="12">
        <v>0</v>
      </c>
      <c r="AP23" s="16">
        <v>10490</v>
      </c>
      <c r="AQ23" s="17">
        <v>0</v>
      </c>
      <c r="AR23" s="17">
        <v>0</v>
      </c>
      <c r="AS23" s="17">
        <v>0</v>
      </c>
      <c r="AT23" s="17">
        <v>0</v>
      </c>
      <c r="AU23" s="17">
        <v>320105</v>
      </c>
      <c r="AV23" s="17">
        <v>0</v>
      </c>
      <c r="AW23" s="12">
        <v>330595</v>
      </c>
      <c r="AX23" s="16">
        <v>1127771</v>
      </c>
      <c r="AY23" s="17">
        <v>0</v>
      </c>
      <c r="AZ23" s="17">
        <v>0</v>
      </c>
      <c r="BA23" s="17">
        <v>0</v>
      </c>
      <c r="BB23" s="17">
        <v>0</v>
      </c>
      <c r="BC23" s="17">
        <v>1552</v>
      </c>
      <c r="BD23" s="17">
        <v>0</v>
      </c>
      <c r="BE23" s="12">
        <v>1129323</v>
      </c>
    </row>
    <row r="24" spans="1:57" x14ac:dyDescent="0.25">
      <c r="A24" s="4" t="s">
        <v>15</v>
      </c>
      <c r="B24" s="92">
        <v>114889</v>
      </c>
      <c r="C24" s="87">
        <v>40000</v>
      </c>
      <c r="D24" s="87">
        <v>4200692</v>
      </c>
      <c r="E24" s="87">
        <v>0</v>
      </c>
      <c r="F24" s="87">
        <v>0</v>
      </c>
      <c r="G24" s="87">
        <v>188925</v>
      </c>
      <c r="H24" s="87">
        <v>123335</v>
      </c>
      <c r="I24" s="93">
        <v>4667841</v>
      </c>
      <c r="J24" s="16">
        <v>11424</v>
      </c>
      <c r="K24" s="17">
        <v>0</v>
      </c>
      <c r="L24" s="17">
        <v>0</v>
      </c>
      <c r="M24" s="17">
        <v>0</v>
      </c>
      <c r="N24" s="17">
        <v>0</v>
      </c>
      <c r="O24" s="17">
        <v>0</v>
      </c>
      <c r="P24" s="17">
        <v>0</v>
      </c>
      <c r="Q24" s="12">
        <v>11424</v>
      </c>
      <c r="R24" s="16">
        <v>97171</v>
      </c>
      <c r="S24" s="17">
        <v>0</v>
      </c>
      <c r="T24" s="17">
        <v>0</v>
      </c>
      <c r="U24" s="17">
        <v>0</v>
      </c>
      <c r="V24" s="17">
        <v>0</v>
      </c>
      <c r="W24" s="17">
        <v>24222</v>
      </c>
      <c r="X24" s="17">
        <v>0</v>
      </c>
      <c r="Y24" s="12">
        <v>121393</v>
      </c>
      <c r="Z24" s="16">
        <v>0</v>
      </c>
      <c r="AA24" s="17">
        <v>40000</v>
      </c>
      <c r="AB24" s="17">
        <v>0</v>
      </c>
      <c r="AC24" s="17">
        <v>0</v>
      </c>
      <c r="AD24" s="17">
        <v>0</v>
      </c>
      <c r="AE24" s="17">
        <v>160703</v>
      </c>
      <c r="AF24" s="17">
        <v>123335</v>
      </c>
      <c r="AG24" s="12">
        <v>324038</v>
      </c>
      <c r="AH24" s="16">
        <v>0</v>
      </c>
      <c r="AI24" s="17">
        <v>0</v>
      </c>
      <c r="AJ24" s="17">
        <v>4200692</v>
      </c>
      <c r="AK24" s="17">
        <v>0</v>
      </c>
      <c r="AL24" s="17">
        <v>0</v>
      </c>
      <c r="AM24" s="17">
        <v>0</v>
      </c>
      <c r="AN24" s="17">
        <v>0</v>
      </c>
      <c r="AO24" s="12">
        <v>4200692</v>
      </c>
      <c r="AP24" s="16">
        <v>0</v>
      </c>
      <c r="AQ24" s="17">
        <v>0</v>
      </c>
      <c r="AR24" s="17">
        <v>0</v>
      </c>
      <c r="AS24" s="17">
        <v>0</v>
      </c>
      <c r="AT24" s="17">
        <v>0</v>
      </c>
      <c r="AU24" s="17">
        <v>4000</v>
      </c>
      <c r="AV24" s="17">
        <v>0</v>
      </c>
      <c r="AW24" s="12">
        <v>4000</v>
      </c>
      <c r="AX24" s="16">
        <v>6294</v>
      </c>
      <c r="AY24" s="17">
        <v>0</v>
      </c>
      <c r="AZ24" s="17">
        <v>0</v>
      </c>
      <c r="BA24" s="17">
        <v>0</v>
      </c>
      <c r="BB24" s="17">
        <v>0</v>
      </c>
      <c r="BC24" s="17">
        <v>0</v>
      </c>
      <c r="BD24" s="17">
        <v>0</v>
      </c>
      <c r="BE24" s="12">
        <v>6294</v>
      </c>
    </row>
    <row r="25" spans="1:57" x14ac:dyDescent="0.25">
      <c r="A25" s="4" t="s">
        <v>16</v>
      </c>
      <c r="B25" s="92">
        <v>534262.76</v>
      </c>
      <c r="C25" s="87">
        <v>0</v>
      </c>
      <c r="D25" s="87">
        <v>984250.07</v>
      </c>
      <c r="E25" s="87">
        <v>0</v>
      </c>
      <c r="F25" s="87">
        <v>0</v>
      </c>
      <c r="G25" s="87">
        <v>0</v>
      </c>
      <c r="H25" s="87">
        <v>883037.09</v>
      </c>
      <c r="I25" s="93">
        <v>2401549.92</v>
      </c>
      <c r="J25" s="16">
        <v>0</v>
      </c>
      <c r="K25" s="17">
        <v>0</v>
      </c>
      <c r="L25" s="17">
        <v>0</v>
      </c>
      <c r="M25" s="17">
        <v>0</v>
      </c>
      <c r="N25" s="17">
        <v>0</v>
      </c>
      <c r="O25" s="17">
        <v>0</v>
      </c>
      <c r="P25" s="17">
        <v>43057.3</v>
      </c>
      <c r="Q25" s="12">
        <v>43057.3</v>
      </c>
      <c r="R25" s="16">
        <v>410328.88</v>
      </c>
      <c r="S25" s="17">
        <v>0</v>
      </c>
      <c r="T25" s="17">
        <v>0</v>
      </c>
      <c r="U25" s="17">
        <v>0</v>
      </c>
      <c r="V25" s="17">
        <v>0</v>
      </c>
      <c r="W25" s="17">
        <v>0</v>
      </c>
      <c r="X25" s="17">
        <v>0</v>
      </c>
      <c r="Y25" s="12">
        <v>410328.88</v>
      </c>
      <c r="Z25" s="16">
        <v>120671.46</v>
      </c>
      <c r="AA25" s="17">
        <v>0</v>
      </c>
      <c r="AB25" s="17">
        <v>0</v>
      </c>
      <c r="AC25" s="17">
        <v>0</v>
      </c>
      <c r="AD25" s="17">
        <v>0</v>
      </c>
      <c r="AE25" s="17">
        <v>0</v>
      </c>
      <c r="AF25" s="17">
        <v>764110.48</v>
      </c>
      <c r="AG25" s="12">
        <v>884781.94</v>
      </c>
      <c r="AH25" s="16">
        <v>0</v>
      </c>
      <c r="AI25" s="17">
        <v>0</v>
      </c>
      <c r="AJ25" s="17">
        <v>984250.07</v>
      </c>
      <c r="AK25" s="17">
        <v>0</v>
      </c>
      <c r="AL25" s="17">
        <v>0</v>
      </c>
      <c r="AM25" s="17">
        <v>0</v>
      </c>
      <c r="AN25" s="17">
        <v>0</v>
      </c>
      <c r="AO25" s="12">
        <v>984250.07</v>
      </c>
      <c r="AP25" s="16">
        <v>1348.75</v>
      </c>
      <c r="AQ25" s="17">
        <v>0</v>
      </c>
      <c r="AR25" s="17">
        <v>0</v>
      </c>
      <c r="AS25" s="17">
        <v>0</v>
      </c>
      <c r="AT25" s="17">
        <v>0</v>
      </c>
      <c r="AU25" s="17">
        <v>0</v>
      </c>
      <c r="AV25" s="17">
        <v>146.47999999999999</v>
      </c>
      <c r="AW25" s="12">
        <v>1495.23</v>
      </c>
      <c r="AX25" s="16">
        <v>1913.67</v>
      </c>
      <c r="AY25" s="17">
        <v>0</v>
      </c>
      <c r="AZ25" s="17">
        <v>0</v>
      </c>
      <c r="BA25" s="17">
        <v>0</v>
      </c>
      <c r="BB25" s="17">
        <v>0</v>
      </c>
      <c r="BC25" s="17">
        <v>0</v>
      </c>
      <c r="BD25" s="17">
        <v>75722.83</v>
      </c>
      <c r="BE25" s="12">
        <v>77636.5</v>
      </c>
    </row>
    <row r="26" spans="1:57" x14ac:dyDescent="0.25">
      <c r="A26" s="4" t="s">
        <v>17</v>
      </c>
      <c r="B26" s="92">
        <v>420006.86</v>
      </c>
      <c r="C26" s="87">
        <v>0</v>
      </c>
      <c r="D26" s="87">
        <v>1000651.65</v>
      </c>
      <c r="E26" s="87">
        <v>0</v>
      </c>
      <c r="F26" s="87">
        <v>0</v>
      </c>
      <c r="G26" s="87">
        <v>67281.75</v>
      </c>
      <c r="H26" s="87">
        <v>639302.37</v>
      </c>
      <c r="I26" s="93">
        <v>2127242.63</v>
      </c>
      <c r="J26" s="16">
        <v>8243.4</v>
      </c>
      <c r="K26" s="17">
        <v>0</v>
      </c>
      <c r="L26" s="17">
        <v>67000</v>
      </c>
      <c r="M26" s="17">
        <v>0</v>
      </c>
      <c r="N26" s="17">
        <v>0</v>
      </c>
      <c r="O26" s="17">
        <v>25000</v>
      </c>
      <c r="P26" s="17">
        <v>0</v>
      </c>
      <c r="Q26" s="12">
        <v>100243.4</v>
      </c>
      <c r="R26" s="16">
        <v>224422.84</v>
      </c>
      <c r="S26" s="17">
        <v>0</v>
      </c>
      <c r="T26" s="17">
        <v>0</v>
      </c>
      <c r="U26" s="17">
        <v>0</v>
      </c>
      <c r="V26" s="17">
        <v>0</v>
      </c>
      <c r="W26" s="17">
        <v>5243.25</v>
      </c>
      <c r="X26" s="17">
        <v>-755</v>
      </c>
      <c r="Y26" s="12">
        <v>228911.09</v>
      </c>
      <c r="Z26" s="16">
        <v>21224.260000000002</v>
      </c>
      <c r="AA26" s="17">
        <v>0</v>
      </c>
      <c r="AB26" s="17">
        <v>0</v>
      </c>
      <c r="AC26" s="17">
        <v>0</v>
      </c>
      <c r="AD26" s="17">
        <v>0</v>
      </c>
      <c r="AE26" s="17">
        <v>0</v>
      </c>
      <c r="AF26" s="17">
        <v>552100.01</v>
      </c>
      <c r="AG26" s="12">
        <v>573324.27</v>
      </c>
      <c r="AH26" s="16">
        <v>126672.36</v>
      </c>
      <c r="AI26" s="17">
        <v>0</v>
      </c>
      <c r="AJ26" s="17">
        <v>933651.65</v>
      </c>
      <c r="AK26" s="17">
        <v>0</v>
      </c>
      <c r="AL26" s="17">
        <v>0</v>
      </c>
      <c r="AM26" s="17">
        <v>8000</v>
      </c>
      <c r="AN26" s="17">
        <v>0</v>
      </c>
      <c r="AO26" s="12">
        <v>1068324.01</v>
      </c>
      <c r="AP26" s="16">
        <v>6512.52</v>
      </c>
      <c r="AQ26" s="17">
        <v>0</v>
      </c>
      <c r="AR26" s="17">
        <v>0</v>
      </c>
      <c r="AS26" s="17">
        <v>0</v>
      </c>
      <c r="AT26" s="17">
        <v>0</v>
      </c>
      <c r="AU26" s="17">
        <v>1988.69</v>
      </c>
      <c r="AV26" s="17">
        <v>81457.36</v>
      </c>
      <c r="AW26" s="12">
        <v>89958.57</v>
      </c>
      <c r="AX26" s="16">
        <v>32931.480000000003</v>
      </c>
      <c r="AY26" s="17">
        <v>0</v>
      </c>
      <c r="AZ26" s="17">
        <v>0</v>
      </c>
      <c r="BA26" s="17">
        <v>0</v>
      </c>
      <c r="BB26" s="17">
        <v>0</v>
      </c>
      <c r="BC26" s="17">
        <v>27049.81</v>
      </c>
      <c r="BD26" s="17">
        <v>6500</v>
      </c>
      <c r="BE26" s="12">
        <v>66481.290000000008</v>
      </c>
    </row>
    <row r="27" spans="1:57" x14ac:dyDescent="0.25">
      <c r="A27" s="4" t="s">
        <v>18</v>
      </c>
      <c r="B27" s="92">
        <v>3246924</v>
      </c>
      <c r="C27" s="87">
        <v>5698</v>
      </c>
      <c r="D27" s="87">
        <v>23</v>
      </c>
      <c r="E27" s="87">
        <v>80567</v>
      </c>
      <c r="F27" s="87">
        <v>0</v>
      </c>
      <c r="G27" s="87">
        <v>5385274</v>
      </c>
      <c r="H27" s="87">
        <v>2983395</v>
      </c>
      <c r="I27" s="93">
        <v>11701881</v>
      </c>
      <c r="J27" s="16">
        <v>232217</v>
      </c>
      <c r="K27" s="17">
        <v>0</v>
      </c>
      <c r="L27" s="17">
        <v>0</v>
      </c>
      <c r="M27" s="17">
        <v>0</v>
      </c>
      <c r="N27" s="17">
        <v>0</v>
      </c>
      <c r="O27" s="17">
        <v>0</v>
      </c>
      <c r="P27" s="17">
        <v>0</v>
      </c>
      <c r="Q27" s="12">
        <v>232217</v>
      </c>
      <c r="R27" s="16">
        <v>2258501</v>
      </c>
      <c r="S27" s="17">
        <v>5698</v>
      </c>
      <c r="T27" s="17">
        <v>0</v>
      </c>
      <c r="U27" s="17">
        <v>0</v>
      </c>
      <c r="V27" s="17">
        <v>0</v>
      </c>
      <c r="W27" s="17">
        <v>0</v>
      </c>
      <c r="X27" s="17">
        <v>0</v>
      </c>
      <c r="Y27" s="12">
        <v>2264199</v>
      </c>
      <c r="Z27" s="16">
        <v>614411</v>
      </c>
      <c r="AA27" s="17">
        <v>0</v>
      </c>
      <c r="AB27" s="17">
        <v>0</v>
      </c>
      <c r="AC27" s="17">
        <v>0</v>
      </c>
      <c r="AD27" s="17">
        <v>0</v>
      </c>
      <c r="AE27" s="17">
        <v>0</v>
      </c>
      <c r="AF27" s="17">
        <v>114030</v>
      </c>
      <c r="AG27" s="12">
        <v>728441</v>
      </c>
      <c r="AH27" s="16">
        <v>0</v>
      </c>
      <c r="AI27" s="17">
        <v>0</v>
      </c>
      <c r="AJ27" s="17">
        <v>0</v>
      </c>
      <c r="AK27" s="17">
        <v>0</v>
      </c>
      <c r="AL27" s="17">
        <v>0</v>
      </c>
      <c r="AM27" s="17">
        <v>0</v>
      </c>
      <c r="AN27" s="17">
        <v>0</v>
      </c>
      <c r="AO27" s="12">
        <v>0</v>
      </c>
      <c r="AP27" s="16">
        <v>141795</v>
      </c>
      <c r="AQ27" s="17">
        <v>0</v>
      </c>
      <c r="AR27" s="17">
        <v>0</v>
      </c>
      <c r="AS27" s="17">
        <v>80567</v>
      </c>
      <c r="AT27" s="17">
        <v>0</v>
      </c>
      <c r="AU27" s="17">
        <v>5385274</v>
      </c>
      <c r="AV27" s="17">
        <v>2382445</v>
      </c>
      <c r="AW27" s="12">
        <v>7990081</v>
      </c>
      <c r="AX27" s="16">
        <v>0</v>
      </c>
      <c r="AY27" s="17">
        <v>0</v>
      </c>
      <c r="AZ27" s="17">
        <v>23</v>
      </c>
      <c r="BA27" s="17">
        <v>0</v>
      </c>
      <c r="BB27" s="17">
        <v>0</v>
      </c>
      <c r="BC27" s="17">
        <v>0</v>
      </c>
      <c r="BD27" s="17">
        <v>486920</v>
      </c>
      <c r="BE27" s="12">
        <v>486943</v>
      </c>
    </row>
    <row r="28" spans="1:57" x14ac:dyDescent="0.25">
      <c r="A28" s="4" t="s">
        <v>19</v>
      </c>
      <c r="B28" s="92">
        <v>999338</v>
      </c>
      <c r="C28" s="87">
        <v>0</v>
      </c>
      <c r="D28" s="87">
        <v>0</v>
      </c>
      <c r="E28" s="87">
        <v>0</v>
      </c>
      <c r="F28" s="87">
        <v>0</v>
      </c>
      <c r="G28" s="87">
        <v>808526</v>
      </c>
      <c r="H28" s="87">
        <v>1130179</v>
      </c>
      <c r="I28" s="93">
        <v>2938043</v>
      </c>
      <c r="J28" s="16">
        <v>37696</v>
      </c>
      <c r="K28" s="17">
        <v>0</v>
      </c>
      <c r="L28" s="17">
        <v>0</v>
      </c>
      <c r="M28" s="17">
        <v>0</v>
      </c>
      <c r="N28" s="17">
        <v>0</v>
      </c>
      <c r="O28" s="17">
        <v>27320</v>
      </c>
      <c r="P28" s="17">
        <v>0</v>
      </c>
      <c r="Q28" s="12">
        <v>65016</v>
      </c>
      <c r="R28" s="16">
        <v>661361</v>
      </c>
      <c r="S28" s="17">
        <v>0</v>
      </c>
      <c r="T28" s="17">
        <v>0</v>
      </c>
      <c r="U28" s="17">
        <v>0</v>
      </c>
      <c r="V28" s="17">
        <v>0</v>
      </c>
      <c r="W28" s="17">
        <v>285</v>
      </c>
      <c r="X28" s="17">
        <v>1984</v>
      </c>
      <c r="Y28" s="12">
        <v>663630</v>
      </c>
      <c r="Z28" s="16">
        <v>220145</v>
      </c>
      <c r="AA28" s="17">
        <v>0</v>
      </c>
      <c r="AB28" s="17">
        <v>0</v>
      </c>
      <c r="AC28" s="17">
        <v>0</v>
      </c>
      <c r="AD28" s="17">
        <v>0</v>
      </c>
      <c r="AE28" s="17">
        <v>332772</v>
      </c>
      <c r="AF28" s="17">
        <v>1111706</v>
      </c>
      <c r="AG28" s="12">
        <v>1664623</v>
      </c>
      <c r="AH28" s="16">
        <v>0</v>
      </c>
      <c r="AI28" s="17">
        <v>0</v>
      </c>
      <c r="AJ28" s="17">
        <v>0</v>
      </c>
      <c r="AK28" s="17">
        <v>0</v>
      </c>
      <c r="AL28" s="17">
        <v>0</v>
      </c>
      <c r="AM28" s="17">
        <v>0</v>
      </c>
      <c r="AN28" s="17">
        <v>0</v>
      </c>
      <c r="AO28" s="12">
        <v>0</v>
      </c>
      <c r="AP28" s="16">
        <v>643</v>
      </c>
      <c r="AQ28" s="17">
        <v>0</v>
      </c>
      <c r="AR28" s="17">
        <v>0</v>
      </c>
      <c r="AS28" s="17">
        <v>0</v>
      </c>
      <c r="AT28" s="17">
        <v>0</v>
      </c>
      <c r="AU28" s="17">
        <v>400653</v>
      </c>
      <c r="AV28" s="17">
        <v>9162</v>
      </c>
      <c r="AW28" s="12">
        <v>410458</v>
      </c>
      <c r="AX28" s="16">
        <v>79493</v>
      </c>
      <c r="AY28" s="17">
        <v>0</v>
      </c>
      <c r="AZ28" s="17">
        <v>0</v>
      </c>
      <c r="BA28" s="17">
        <v>0</v>
      </c>
      <c r="BB28" s="17">
        <v>0</v>
      </c>
      <c r="BC28" s="17">
        <v>47496</v>
      </c>
      <c r="BD28" s="17">
        <v>7327</v>
      </c>
      <c r="BE28" s="12">
        <v>134316</v>
      </c>
    </row>
    <row r="29" spans="1:57" x14ac:dyDescent="0.25">
      <c r="A29" s="4" t="s">
        <v>20</v>
      </c>
      <c r="B29" s="92">
        <v>3495894.4549999996</v>
      </c>
      <c r="C29" s="87">
        <v>768067.55</v>
      </c>
      <c r="D29" s="87">
        <v>1295011.54</v>
      </c>
      <c r="E29" s="87">
        <v>10235091</v>
      </c>
      <c r="F29" s="87">
        <v>596656.18000000005</v>
      </c>
      <c r="G29" s="87">
        <v>7302804.9900000002</v>
      </c>
      <c r="H29" s="87">
        <v>4649383.3</v>
      </c>
      <c r="I29" s="93">
        <v>28342909.015000001</v>
      </c>
      <c r="J29" s="16">
        <v>219523.07</v>
      </c>
      <c r="K29" s="17">
        <v>0</v>
      </c>
      <c r="L29" s="17">
        <v>0</v>
      </c>
      <c r="M29" s="17">
        <v>0</v>
      </c>
      <c r="N29" s="17">
        <v>0</v>
      </c>
      <c r="O29" s="17">
        <v>0</v>
      </c>
      <c r="P29" s="17">
        <v>0</v>
      </c>
      <c r="Q29" s="12">
        <v>219523.07</v>
      </c>
      <c r="R29" s="16">
        <v>2260860.21</v>
      </c>
      <c r="S29" s="17">
        <v>33519.919999999998</v>
      </c>
      <c r="T29" s="17">
        <v>36438.089999999997</v>
      </c>
      <c r="U29" s="17">
        <v>0</v>
      </c>
      <c r="V29" s="17">
        <v>0</v>
      </c>
      <c r="W29" s="17">
        <v>0</v>
      </c>
      <c r="X29" s="17">
        <v>1500</v>
      </c>
      <c r="Y29" s="12">
        <v>2332318.2199999997</v>
      </c>
      <c r="Z29" s="16">
        <v>760124.7</v>
      </c>
      <c r="AA29" s="17">
        <v>0.45000000001164198</v>
      </c>
      <c r="AB29" s="17">
        <v>0</v>
      </c>
      <c r="AC29" s="17">
        <v>8878679</v>
      </c>
      <c r="AD29" s="17">
        <v>0</v>
      </c>
      <c r="AE29" s="17">
        <v>0</v>
      </c>
      <c r="AF29" s="17">
        <v>3665661.8</v>
      </c>
      <c r="AG29" s="12">
        <v>13304465.949999999</v>
      </c>
      <c r="AH29" s="16">
        <v>0</v>
      </c>
      <c r="AI29" s="17">
        <v>0</v>
      </c>
      <c r="AJ29" s="17">
        <v>0</v>
      </c>
      <c r="AK29" s="17">
        <v>0</v>
      </c>
      <c r="AL29" s="17">
        <v>0</v>
      </c>
      <c r="AM29" s="17">
        <v>0</v>
      </c>
      <c r="AN29" s="17">
        <v>0</v>
      </c>
      <c r="AO29" s="12">
        <v>0</v>
      </c>
      <c r="AP29" s="16">
        <v>86354.074999999997</v>
      </c>
      <c r="AQ29" s="17">
        <v>0</v>
      </c>
      <c r="AR29" s="17">
        <v>0</v>
      </c>
      <c r="AS29" s="17">
        <v>0</v>
      </c>
      <c r="AT29" s="17">
        <v>0</v>
      </c>
      <c r="AU29" s="17">
        <v>0</v>
      </c>
      <c r="AV29" s="17">
        <v>959028.49</v>
      </c>
      <c r="AW29" s="12">
        <v>1045382.5649999999</v>
      </c>
      <c r="AX29" s="16">
        <v>169032.4</v>
      </c>
      <c r="AY29" s="17">
        <v>734547.18</v>
      </c>
      <c r="AZ29" s="17">
        <v>1258573.45</v>
      </c>
      <c r="BA29" s="17">
        <v>1356412</v>
      </c>
      <c r="BB29" s="17">
        <v>596656.18000000005</v>
      </c>
      <c r="BC29" s="17">
        <v>7302804.9900000002</v>
      </c>
      <c r="BD29" s="17">
        <v>23193.01</v>
      </c>
      <c r="BE29" s="12">
        <v>11441219.210000001</v>
      </c>
    </row>
    <row r="30" spans="1:57" x14ac:dyDescent="0.25">
      <c r="A30" s="4" t="s">
        <v>21</v>
      </c>
      <c r="B30" s="92">
        <v>212466</v>
      </c>
      <c r="C30" s="87">
        <v>26002</v>
      </c>
      <c r="D30" s="87">
        <v>0</v>
      </c>
      <c r="E30" s="87">
        <v>0</v>
      </c>
      <c r="F30" s="87">
        <v>0</v>
      </c>
      <c r="G30" s="87">
        <v>111880</v>
      </c>
      <c r="H30" s="87">
        <v>183868</v>
      </c>
      <c r="I30" s="93">
        <v>534216</v>
      </c>
      <c r="J30" s="16">
        <v>9778</v>
      </c>
      <c r="K30" s="17">
        <v>0</v>
      </c>
      <c r="L30" s="17">
        <v>0</v>
      </c>
      <c r="M30" s="17">
        <v>0</v>
      </c>
      <c r="N30" s="17">
        <v>0</v>
      </c>
      <c r="O30" s="17">
        <v>572</v>
      </c>
      <c r="P30" s="17">
        <v>0</v>
      </c>
      <c r="Q30" s="12">
        <v>10350</v>
      </c>
      <c r="R30" s="16">
        <v>189097</v>
      </c>
      <c r="S30" s="17">
        <v>26002</v>
      </c>
      <c r="T30" s="17">
        <v>0</v>
      </c>
      <c r="U30" s="17">
        <v>0</v>
      </c>
      <c r="V30" s="17">
        <v>0</v>
      </c>
      <c r="W30" s="17">
        <v>2175</v>
      </c>
      <c r="X30" s="17">
        <v>0</v>
      </c>
      <c r="Y30" s="12">
        <v>217274</v>
      </c>
      <c r="Z30" s="16">
        <v>14090</v>
      </c>
      <c r="AA30" s="17">
        <v>0</v>
      </c>
      <c r="AB30" s="17">
        <v>0</v>
      </c>
      <c r="AC30" s="17">
        <v>0</v>
      </c>
      <c r="AD30" s="17">
        <v>0</v>
      </c>
      <c r="AE30" s="17">
        <v>97487</v>
      </c>
      <c r="AF30" s="17">
        <v>183868</v>
      </c>
      <c r="AG30" s="12">
        <v>295445</v>
      </c>
      <c r="AH30" s="16">
        <v>0</v>
      </c>
      <c r="AI30" s="17">
        <v>0</v>
      </c>
      <c r="AJ30" s="17">
        <v>0</v>
      </c>
      <c r="AK30" s="17">
        <v>0</v>
      </c>
      <c r="AL30" s="17">
        <v>0</v>
      </c>
      <c r="AM30" s="17">
        <v>0</v>
      </c>
      <c r="AN30" s="17">
        <v>0</v>
      </c>
      <c r="AO30" s="12">
        <v>0</v>
      </c>
      <c r="AP30" s="16">
        <v>-499</v>
      </c>
      <c r="AQ30" s="17">
        <v>0</v>
      </c>
      <c r="AR30" s="17">
        <v>0</v>
      </c>
      <c r="AS30" s="17">
        <v>0</v>
      </c>
      <c r="AT30" s="17">
        <v>0</v>
      </c>
      <c r="AU30" s="17">
        <v>11646</v>
      </c>
      <c r="AV30" s="17">
        <v>0</v>
      </c>
      <c r="AW30" s="12">
        <v>11147</v>
      </c>
      <c r="AX30" s="16">
        <v>0</v>
      </c>
      <c r="AY30" s="17">
        <v>0</v>
      </c>
      <c r="AZ30" s="17">
        <v>0</v>
      </c>
      <c r="BA30" s="17">
        <v>0</v>
      </c>
      <c r="BB30" s="17">
        <v>0</v>
      </c>
      <c r="BC30" s="17">
        <v>0</v>
      </c>
      <c r="BD30" s="17">
        <v>0</v>
      </c>
      <c r="BE30" s="12">
        <v>0</v>
      </c>
    </row>
    <row r="31" spans="1:57" x14ac:dyDescent="0.25">
      <c r="A31" s="4" t="s">
        <v>22</v>
      </c>
      <c r="B31" s="92">
        <v>3325743.08</v>
      </c>
      <c r="C31" s="87">
        <v>2727</v>
      </c>
      <c r="D31" s="87">
        <v>8114</v>
      </c>
      <c r="E31" s="87">
        <v>0</v>
      </c>
      <c r="F31" s="87">
        <v>0</v>
      </c>
      <c r="G31" s="87">
        <v>0</v>
      </c>
      <c r="H31" s="87">
        <v>2379705.9900000002</v>
      </c>
      <c r="I31" s="93">
        <v>5716290.0700000003</v>
      </c>
      <c r="J31" s="16">
        <v>198830.97</v>
      </c>
      <c r="K31" s="17">
        <v>0</v>
      </c>
      <c r="L31" s="17">
        <v>0</v>
      </c>
      <c r="M31" s="17">
        <v>0</v>
      </c>
      <c r="N31" s="17">
        <v>0</v>
      </c>
      <c r="O31" s="17">
        <v>0</v>
      </c>
      <c r="P31" s="17">
        <v>0</v>
      </c>
      <c r="Q31" s="12">
        <v>198830.97</v>
      </c>
      <c r="R31" s="16">
        <v>2672838.2799999998</v>
      </c>
      <c r="S31" s="17">
        <v>0</v>
      </c>
      <c r="T31" s="17">
        <v>8114</v>
      </c>
      <c r="U31" s="17">
        <v>0</v>
      </c>
      <c r="V31" s="17">
        <v>0</v>
      </c>
      <c r="W31" s="17">
        <v>0</v>
      </c>
      <c r="X31" s="17">
        <v>0</v>
      </c>
      <c r="Y31" s="12">
        <v>2680952.2799999998</v>
      </c>
      <c r="Z31" s="16">
        <v>447193.45</v>
      </c>
      <c r="AA31" s="17">
        <v>0</v>
      </c>
      <c r="AB31" s="17">
        <v>0</v>
      </c>
      <c r="AC31" s="17">
        <v>0</v>
      </c>
      <c r="AD31" s="17">
        <v>0</v>
      </c>
      <c r="AE31" s="17">
        <v>0</v>
      </c>
      <c r="AF31" s="17">
        <v>2106451.4900000002</v>
      </c>
      <c r="AG31" s="12">
        <v>2553644.9400000004</v>
      </c>
      <c r="AH31" s="16">
        <v>0</v>
      </c>
      <c r="AI31" s="17">
        <v>0</v>
      </c>
      <c r="AJ31" s="17">
        <v>0</v>
      </c>
      <c r="AK31" s="17">
        <v>0</v>
      </c>
      <c r="AL31" s="17">
        <v>0</v>
      </c>
      <c r="AM31" s="17">
        <v>0</v>
      </c>
      <c r="AN31" s="17">
        <v>0</v>
      </c>
      <c r="AO31" s="12">
        <v>0</v>
      </c>
      <c r="AP31" s="16">
        <v>4637</v>
      </c>
      <c r="AQ31" s="17">
        <v>0</v>
      </c>
      <c r="AR31" s="17">
        <v>0</v>
      </c>
      <c r="AS31" s="17">
        <v>0</v>
      </c>
      <c r="AT31" s="17">
        <v>0</v>
      </c>
      <c r="AU31" s="17">
        <v>0</v>
      </c>
      <c r="AV31" s="17">
        <v>11806.63</v>
      </c>
      <c r="AW31" s="12">
        <v>16443.629999999997</v>
      </c>
      <c r="AX31" s="16">
        <v>2243.38</v>
      </c>
      <c r="AY31" s="17">
        <v>2727</v>
      </c>
      <c r="AZ31" s="17">
        <v>0</v>
      </c>
      <c r="BA31" s="17">
        <v>0</v>
      </c>
      <c r="BB31" s="17">
        <v>0</v>
      </c>
      <c r="BC31" s="17">
        <v>0</v>
      </c>
      <c r="BD31" s="17">
        <v>261447.87</v>
      </c>
      <c r="BE31" s="12">
        <v>266418.25</v>
      </c>
    </row>
    <row r="32" spans="1:57" x14ac:dyDescent="0.25">
      <c r="A32" s="4" t="s">
        <v>23</v>
      </c>
      <c r="B32" s="92">
        <v>343108</v>
      </c>
      <c r="C32" s="87">
        <v>69000</v>
      </c>
      <c r="D32" s="87">
        <v>2485000</v>
      </c>
      <c r="E32" s="87">
        <v>0</v>
      </c>
      <c r="F32" s="87">
        <v>0</v>
      </c>
      <c r="G32" s="87">
        <v>195873</v>
      </c>
      <c r="H32" s="87">
        <v>195045</v>
      </c>
      <c r="I32" s="93">
        <v>3288026</v>
      </c>
      <c r="J32" s="16">
        <v>18435</v>
      </c>
      <c r="K32" s="17">
        <v>0</v>
      </c>
      <c r="L32" s="17">
        <v>0</v>
      </c>
      <c r="M32" s="17">
        <v>0</v>
      </c>
      <c r="N32" s="17">
        <v>0</v>
      </c>
      <c r="O32" s="17">
        <v>-27010</v>
      </c>
      <c r="P32" s="17">
        <v>0</v>
      </c>
      <c r="Q32" s="12">
        <v>-8575</v>
      </c>
      <c r="R32" s="16">
        <v>293741</v>
      </c>
      <c r="S32" s="17">
        <v>56000</v>
      </c>
      <c r="T32" s="17">
        <v>0</v>
      </c>
      <c r="U32" s="17">
        <v>0</v>
      </c>
      <c r="V32" s="17">
        <v>0</v>
      </c>
      <c r="W32" s="17">
        <v>2510</v>
      </c>
      <c r="X32" s="17">
        <v>793</v>
      </c>
      <c r="Y32" s="12">
        <v>353044</v>
      </c>
      <c r="Z32" s="16">
        <v>28124</v>
      </c>
      <c r="AA32" s="17">
        <v>0</v>
      </c>
      <c r="AB32" s="17">
        <v>0</v>
      </c>
      <c r="AC32" s="17">
        <v>0</v>
      </c>
      <c r="AD32" s="17">
        <v>0</v>
      </c>
      <c r="AE32" s="17">
        <v>56244</v>
      </c>
      <c r="AF32" s="17">
        <v>194252</v>
      </c>
      <c r="AG32" s="12">
        <v>278620</v>
      </c>
      <c r="AH32" s="16">
        <v>0</v>
      </c>
      <c r="AI32" s="17">
        <v>0</v>
      </c>
      <c r="AJ32" s="17">
        <v>2407000</v>
      </c>
      <c r="AK32" s="17">
        <v>0</v>
      </c>
      <c r="AL32" s="17">
        <v>0</v>
      </c>
      <c r="AM32" s="17">
        <v>0</v>
      </c>
      <c r="AN32" s="17">
        <v>0</v>
      </c>
      <c r="AO32" s="12">
        <v>2407000</v>
      </c>
      <c r="AP32" s="16">
        <v>2808</v>
      </c>
      <c r="AQ32" s="17">
        <v>13000</v>
      </c>
      <c r="AR32" s="17">
        <v>78000</v>
      </c>
      <c r="AS32" s="17">
        <v>0</v>
      </c>
      <c r="AT32" s="17">
        <v>0</v>
      </c>
      <c r="AU32" s="17">
        <v>164129</v>
      </c>
      <c r="AV32" s="17">
        <v>0</v>
      </c>
      <c r="AW32" s="12">
        <v>257937</v>
      </c>
      <c r="AX32" s="16">
        <v>0</v>
      </c>
      <c r="AY32" s="17">
        <v>0</v>
      </c>
      <c r="AZ32" s="17">
        <v>0</v>
      </c>
      <c r="BA32" s="17">
        <v>0</v>
      </c>
      <c r="BB32" s="17">
        <v>0</v>
      </c>
      <c r="BC32" s="17">
        <v>0</v>
      </c>
      <c r="BD32" s="17">
        <v>0</v>
      </c>
      <c r="BE32" s="12">
        <v>0</v>
      </c>
    </row>
    <row r="33" spans="1:57" x14ac:dyDescent="0.25">
      <c r="A33" s="4" t="s">
        <v>24</v>
      </c>
      <c r="B33" s="92">
        <v>608000</v>
      </c>
      <c r="C33" s="87">
        <v>75000</v>
      </c>
      <c r="D33" s="87">
        <v>1000</v>
      </c>
      <c r="E33" s="87">
        <v>0</v>
      </c>
      <c r="F33" s="87">
        <v>0</v>
      </c>
      <c r="G33" s="87">
        <v>602000</v>
      </c>
      <c r="H33" s="87">
        <v>449027</v>
      </c>
      <c r="I33" s="93">
        <v>1735027</v>
      </c>
      <c r="J33" s="16">
        <v>30000</v>
      </c>
      <c r="K33" s="17">
        <v>0</v>
      </c>
      <c r="L33" s="17">
        <v>0</v>
      </c>
      <c r="M33" s="17">
        <v>0</v>
      </c>
      <c r="N33" s="17">
        <v>0</v>
      </c>
      <c r="O33" s="17">
        <v>3000</v>
      </c>
      <c r="P33" s="17">
        <v>0</v>
      </c>
      <c r="Q33" s="12">
        <v>33000</v>
      </c>
      <c r="R33" s="16">
        <v>481000</v>
      </c>
      <c r="S33" s="17">
        <v>34000</v>
      </c>
      <c r="T33" s="17">
        <v>1000</v>
      </c>
      <c r="U33" s="17">
        <v>0</v>
      </c>
      <c r="V33" s="17">
        <v>0</v>
      </c>
      <c r="W33" s="17">
        <v>12000</v>
      </c>
      <c r="X33" s="17">
        <v>0</v>
      </c>
      <c r="Y33" s="12">
        <v>528000</v>
      </c>
      <c r="Z33" s="16">
        <v>94000</v>
      </c>
      <c r="AA33" s="17">
        <v>41000</v>
      </c>
      <c r="AB33" s="17">
        <v>0</v>
      </c>
      <c r="AC33" s="17">
        <v>0</v>
      </c>
      <c r="AD33" s="17">
        <v>0</v>
      </c>
      <c r="AE33" s="17">
        <v>582000</v>
      </c>
      <c r="AF33" s="17">
        <v>449027</v>
      </c>
      <c r="AG33" s="12">
        <v>1166027</v>
      </c>
      <c r="AH33" s="16">
        <v>0</v>
      </c>
      <c r="AI33" s="17">
        <v>0</v>
      </c>
      <c r="AJ33" s="17">
        <v>0</v>
      </c>
      <c r="AK33" s="17">
        <v>0</v>
      </c>
      <c r="AL33" s="17">
        <v>0</v>
      </c>
      <c r="AM33" s="17">
        <v>0</v>
      </c>
      <c r="AN33" s="17">
        <v>0</v>
      </c>
      <c r="AO33" s="12">
        <v>0</v>
      </c>
      <c r="AP33" s="16">
        <v>3000</v>
      </c>
      <c r="AQ33" s="17">
        <v>0</v>
      </c>
      <c r="AR33" s="17">
        <v>0</v>
      </c>
      <c r="AS33" s="17">
        <v>0</v>
      </c>
      <c r="AT33" s="17">
        <v>0</v>
      </c>
      <c r="AU33" s="17">
        <v>5000</v>
      </c>
      <c r="AV33" s="17">
        <v>0</v>
      </c>
      <c r="AW33" s="12">
        <v>8000</v>
      </c>
      <c r="AX33" s="16" t="s">
        <v>346</v>
      </c>
      <c r="AY33" s="17">
        <v>0</v>
      </c>
      <c r="AZ33" s="17">
        <v>0</v>
      </c>
      <c r="BA33" s="17">
        <v>0</v>
      </c>
      <c r="BB33" s="17">
        <v>0</v>
      </c>
      <c r="BC33" s="17">
        <v>0</v>
      </c>
      <c r="BD33" s="17">
        <v>0</v>
      </c>
      <c r="BE33" s="12">
        <v>0</v>
      </c>
    </row>
    <row r="34" spans="1:57" ht="13.2" customHeight="1" x14ac:dyDescent="0.25">
      <c r="A34" s="4" t="s">
        <v>25</v>
      </c>
      <c r="B34" s="92">
        <v>2220657.8899999997</v>
      </c>
      <c r="C34" s="87">
        <v>60000</v>
      </c>
      <c r="D34" s="87">
        <v>127650</v>
      </c>
      <c r="E34" s="87">
        <v>0</v>
      </c>
      <c r="F34" s="87">
        <v>75000</v>
      </c>
      <c r="G34" s="87">
        <v>120357.23000000001</v>
      </c>
      <c r="H34" s="87">
        <v>1857595.4999999998</v>
      </c>
      <c r="I34" s="93">
        <v>4461260.6199999992</v>
      </c>
      <c r="J34" s="16">
        <v>125156.87</v>
      </c>
      <c r="K34" s="17">
        <v>0</v>
      </c>
      <c r="L34" s="17">
        <v>0</v>
      </c>
      <c r="M34" s="17">
        <v>0</v>
      </c>
      <c r="N34" s="17">
        <v>0</v>
      </c>
      <c r="O34" s="17">
        <v>2383.12</v>
      </c>
      <c r="P34" s="17">
        <v>49518.54</v>
      </c>
      <c r="Q34" s="12">
        <v>177058.53</v>
      </c>
      <c r="R34" s="16">
        <v>1610619.03</v>
      </c>
      <c r="S34" s="17">
        <v>60000</v>
      </c>
      <c r="T34" s="17">
        <v>67650</v>
      </c>
      <c r="U34" s="17">
        <v>0</v>
      </c>
      <c r="V34" s="17">
        <v>75000</v>
      </c>
      <c r="W34" s="17">
        <v>4113.9799999999996</v>
      </c>
      <c r="X34" s="17">
        <v>105782.39</v>
      </c>
      <c r="Y34" s="12">
        <v>1923165.4</v>
      </c>
      <c r="Z34" s="16">
        <v>405499.14</v>
      </c>
      <c r="AA34" s="17">
        <v>0</v>
      </c>
      <c r="AB34" s="17">
        <v>0</v>
      </c>
      <c r="AC34" s="17">
        <v>0</v>
      </c>
      <c r="AD34" s="17">
        <v>0</v>
      </c>
      <c r="AE34" s="17">
        <v>79500.800000000003</v>
      </c>
      <c r="AF34" s="17">
        <v>7804.55</v>
      </c>
      <c r="AG34" s="12">
        <v>492804.49</v>
      </c>
      <c r="AH34" s="16">
        <v>0</v>
      </c>
      <c r="AI34" s="17">
        <v>0</v>
      </c>
      <c r="AJ34" s="17">
        <v>0</v>
      </c>
      <c r="AK34" s="17">
        <v>0</v>
      </c>
      <c r="AL34" s="17">
        <v>0</v>
      </c>
      <c r="AM34" s="17">
        <v>0</v>
      </c>
      <c r="AN34" s="17">
        <v>0</v>
      </c>
      <c r="AO34" s="12">
        <v>0</v>
      </c>
      <c r="AP34" s="16">
        <v>2479.5700000000002</v>
      </c>
      <c r="AQ34" s="17">
        <v>0</v>
      </c>
      <c r="AR34" s="17">
        <v>0</v>
      </c>
      <c r="AS34" s="17">
        <v>0</v>
      </c>
      <c r="AT34" s="17">
        <v>0</v>
      </c>
      <c r="AU34" s="17">
        <v>6377.1</v>
      </c>
      <c r="AV34" s="17">
        <v>12799</v>
      </c>
      <c r="AW34" s="12">
        <v>21655.67</v>
      </c>
      <c r="AX34" s="16">
        <v>76903.28</v>
      </c>
      <c r="AY34" s="17">
        <v>0</v>
      </c>
      <c r="AZ34" s="17">
        <v>60000</v>
      </c>
      <c r="BA34" s="17">
        <v>0</v>
      </c>
      <c r="BB34" s="17">
        <v>0</v>
      </c>
      <c r="BC34" s="17">
        <v>27982.23</v>
      </c>
      <c r="BD34" s="17">
        <v>1681691.0199999998</v>
      </c>
      <c r="BE34" s="12">
        <v>1846576.5299999998</v>
      </c>
    </row>
    <row r="35" spans="1:57" x14ac:dyDescent="0.25">
      <c r="A35" s="4" t="s">
        <v>26</v>
      </c>
      <c r="B35" s="92">
        <v>2677233.25</v>
      </c>
      <c r="C35" s="87">
        <v>17067.18</v>
      </c>
      <c r="D35" s="87">
        <v>295058.15999999997</v>
      </c>
      <c r="E35" s="87">
        <v>0</v>
      </c>
      <c r="F35" s="87">
        <v>0</v>
      </c>
      <c r="G35" s="87">
        <v>0</v>
      </c>
      <c r="H35" s="87">
        <v>4185604.29</v>
      </c>
      <c r="I35" s="93">
        <v>7174962.8800000008</v>
      </c>
      <c r="J35" s="16">
        <v>1832.15</v>
      </c>
      <c r="K35" s="17">
        <v>0</v>
      </c>
      <c r="L35" s="17">
        <v>0</v>
      </c>
      <c r="M35" s="17">
        <v>0</v>
      </c>
      <c r="N35" s="17">
        <v>0</v>
      </c>
      <c r="O35" s="17">
        <v>0</v>
      </c>
      <c r="P35" s="17">
        <v>5134.49</v>
      </c>
      <c r="Q35" s="12">
        <v>6966.6399999999994</v>
      </c>
      <c r="R35" s="16">
        <v>2401887.5699999998</v>
      </c>
      <c r="S35" s="17">
        <v>17067.18</v>
      </c>
      <c r="T35" s="17">
        <v>295058.15999999997</v>
      </c>
      <c r="U35" s="17">
        <v>0</v>
      </c>
      <c r="V35" s="17">
        <v>0</v>
      </c>
      <c r="W35" s="17">
        <v>0</v>
      </c>
      <c r="X35" s="17">
        <v>57745.58</v>
      </c>
      <c r="Y35" s="12">
        <v>2771758.49</v>
      </c>
      <c r="Z35" s="16">
        <v>273513.53000000003</v>
      </c>
      <c r="AA35" s="17">
        <v>0</v>
      </c>
      <c r="AB35" s="17">
        <v>0</v>
      </c>
      <c r="AC35" s="17">
        <v>0</v>
      </c>
      <c r="AD35" s="17">
        <v>0</v>
      </c>
      <c r="AE35" s="17">
        <v>0</v>
      </c>
      <c r="AF35" s="17">
        <v>3994139.87</v>
      </c>
      <c r="AG35" s="12">
        <v>4267653.4000000004</v>
      </c>
      <c r="AH35" s="16">
        <v>0</v>
      </c>
      <c r="AI35" s="17">
        <v>0</v>
      </c>
      <c r="AJ35" s="17">
        <v>0</v>
      </c>
      <c r="AK35" s="17">
        <v>0</v>
      </c>
      <c r="AL35" s="17">
        <v>0</v>
      </c>
      <c r="AM35" s="17">
        <v>0</v>
      </c>
      <c r="AN35" s="17">
        <v>0</v>
      </c>
      <c r="AO35" s="12">
        <v>0</v>
      </c>
      <c r="AP35" s="16">
        <v>0</v>
      </c>
      <c r="AQ35" s="17">
        <v>0</v>
      </c>
      <c r="AR35" s="17">
        <v>0</v>
      </c>
      <c r="AS35" s="17">
        <v>0</v>
      </c>
      <c r="AT35" s="17">
        <v>0</v>
      </c>
      <c r="AU35" s="17">
        <v>0</v>
      </c>
      <c r="AV35" s="17">
        <v>128584.35</v>
      </c>
      <c r="AW35" s="12">
        <v>128584.35</v>
      </c>
      <c r="AX35" s="16">
        <v>0</v>
      </c>
      <c r="AY35" s="17">
        <v>0</v>
      </c>
      <c r="AZ35" s="17">
        <v>0</v>
      </c>
      <c r="BA35" s="17">
        <v>0</v>
      </c>
      <c r="BB35" s="17">
        <v>0</v>
      </c>
      <c r="BC35" s="17">
        <v>0</v>
      </c>
      <c r="BD35" s="17">
        <v>0</v>
      </c>
      <c r="BE35" s="12">
        <v>0</v>
      </c>
    </row>
    <row r="36" spans="1:57" x14ac:dyDescent="0.25">
      <c r="A36" s="4" t="s">
        <v>27</v>
      </c>
      <c r="B36" s="92">
        <v>4722640.8400000008</v>
      </c>
      <c r="C36" s="87">
        <v>302224.25</v>
      </c>
      <c r="D36" s="87">
        <v>0</v>
      </c>
      <c r="E36" s="87">
        <v>218499</v>
      </c>
      <c r="F36" s="87">
        <v>0</v>
      </c>
      <c r="G36" s="87">
        <v>0</v>
      </c>
      <c r="H36" s="87">
        <v>5369650.3799999999</v>
      </c>
      <c r="I36" s="93">
        <v>10613014.470000001</v>
      </c>
      <c r="J36" s="16">
        <v>434490.99</v>
      </c>
      <c r="K36" s="17">
        <v>0</v>
      </c>
      <c r="L36" s="17">
        <v>0</v>
      </c>
      <c r="M36" s="17">
        <v>0</v>
      </c>
      <c r="N36" s="17">
        <v>0</v>
      </c>
      <c r="O36" s="17">
        <v>0</v>
      </c>
      <c r="P36" s="17">
        <v>66493.960000000006</v>
      </c>
      <c r="Q36" s="12">
        <v>500984.95</v>
      </c>
      <c r="R36" s="16">
        <v>3523919.04</v>
      </c>
      <c r="S36" s="17">
        <v>82224.240000000005</v>
      </c>
      <c r="T36" s="17">
        <v>0</v>
      </c>
      <c r="U36" s="17">
        <v>0</v>
      </c>
      <c r="V36" s="17">
        <v>0</v>
      </c>
      <c r="W36" s="17">
        <v>0</v>
      </c>
      <c r="X36" s="17">
        <v>53260.959999999999</v>
      </c>
      <c r="Y36" s="12">
        <v>3659404.24</v>
      </c>
      <c r="Z36" s="16">
        <v>751381.24</v>
      </c>
      <c r="AA36" s="17">
        <v>0</v>
      </c>
      <c r="AB36" s="17">
        <v>0</v>
      </c>
      <c r="AC36" s="17">
        <v>0</v>
      </c>
      <c r="AD36" s="17">
        <v>0</v>
      </c>
      <c r="AE36" s="17">
        <v>0</v>
      </c>
      <c r="AF36" s="17">
        <v>3169885.58</v>
      </c>
      <c r="AG36" s="12">
        <v>3921266.8200000003</v>
      </c>
      <c r="AH36" s="16">
        <v>0</v>
      </c>
      <c r="AI36" s="17">
        <v>120000</v>
      </c>
      <c r="AJ36" s="17">
        <v>0</v>
      </c>
      <c r="AK36" s="17">
        <v>0</v>
      </c>
      <c r="AL36" s="17">
        <v>0</v>
      </c>
      <c r="AM36" s="17">
        <v>0</v>
      </c>
      <c r="AN36" s="17">
        <v>-651873.99</v>
      </c>
      <c r="AO36" s="12">
        <v>-531873.99</v>
      </c>
      <c r="AP36" s="16">
        <v>0</v>
      </c>
      <c r="AQ36" s="17">
        <v>0</v>
      </c>
      <c r="AR36" s="17">
        <v>0</v>
      </c>
      <c r="AS36" s="17">
        <v>0</v>
      </c>
      <c r="AT36" s="17">
        <v>0</v>
      </c>
      <c r="AU36" s="17">
        <v>0</v>
      </c>
      <c r="AV36" s="17">
        <v>13210.4</v>
      </c>
      <c r="AW36" s="12">
        <v>13210.4</v>
      </c>
      <c r="AX36" s="16">
        <v>12849.57</v>
      </c>
      <c r="AY36" s="17">
        <v>100000.01</v>
      </c>
      <c r="AZ36" s="17">
        <v>0</v>
      </c>
      <c r="BA36" s="17">
        <v>218499</v>
      </c>
      <c r="BB36" s="17">
        <v>0</v>
      </c>
      <c r="BC36" s="17">
        <v>0</v>
      </c>
      <c r="BD36" s="17">
        <v>2718673.47</v>
      </c>
      <c r="BE36" s="12">
        <v>3050022.0500000003</v>
      </c>
    </row>
    <row r="37" spans="1:57" x14ac:dyDescent="0.25">
      <c r="A37" s="4" t="s">
        <v>28</v>
      </c>
      <c r="B37" s="92">
        <v>1610367</v>
      </c>
      <c r="C37" s="87">
        <v>35700</v>
      </c>
      <c r="D37" s="87">
        <v>62103</v>
      </c>
      <c r="E37" s="87">
        <v>2500</v>
      </c>
      <c r="F37" s="87">
        <v>5793</v>
      </c>
      <c r="G37" s="87">
        <v>281154</v>
      </c>
      <c r="H37" s="87">
        <v>881905</v>
      </c>
      <c r="I37" s="93">
        <v>2879522</v>
      </c>
      <c r="J37" s="16">
        <v>0</v>
      </c>
      <c r="K37" s="17">
        <v>0</v>
      </c>
      <c r="L37" s="17">
        <v>0</v>
      </c>
      <c r="M37" s="17">
        <v>2500</v>
      </c>
      <c r="N37" s="17">
        <v>0</v>
      </c>
      <c r="O37" s="17">
        <v>87781</v>
      </c>
      <c r="P37" s="17">
        <v>1124</v>
      </c>
      <c r="Q37" s="12">
        <v>91405</v>
      </c>
      <c r="R37" s="16">
        <v>1011097</v>
      </c>
      <c r="S37" s="17">
        <v>35700</v>
      </c>
      <c r="T37" s="17">
        <v>0</v>
      </c>
      <c r="U37" s="17">
        <v>0</v>
      </c>
      <c r="V37" s="17">
        <v>0</v>
      </c>
      <c r="W37" s="17">
        <v>0</v>
      </c>
      <c r="X37" s="17">
        <v>6253</v>
      </c>
      <c r="Y37" s="12">
        <v>1053050</v>
      </c>
      <c r="Z37" s="16">
        <v>599270</v>
      </c>
      <c r="AA37" s="17">
        <v>0</v>
      </c>
      <c r="AB37" s="17">
        <v>62103</v>
      </c>
      <c r="AC37" s="17">
        <v>0</v>
      </c>
      <c r="AD37" s="17">
        <v>0</v>
      </c>
      <c r="AE37" s="17">
        <v>180837</v>
      </c>
      <c r="AF37" s="17">
        <v>811998</v>
      </c>
      <c r="AG37" s="12">
        <v>1654208</v>
      </c>
      <c r="AH37" s="16">
        <v>0</v>
      </c>
      <c r="AI37" s="17">
        <v>0</v>
      </c>
      <c r="AJ37" s="17">
        <v>0</v>
      </c>
      <c r="AK37" s="17">
        <v>0</v>
      </c>
      <c r="AL37" s="17">
        <v>0</v>
      </c>
      <c r="AM37" s="17">
        <v>0</v>
      </c>
      <c r="AN37" s="17">
        <v>0</v>
      </c>
      <c r="AO37" s="12">
        <v>0</v>
      </c>
      <c r="AP37" s="16">
        <v>0</v>
      </c>
      <c r="AQ37" s="17">
        <v>0</v>
      </c>
      <c r="AR37" s="17">
        <v>0</v>
      </c>
      <c r="AS37" s="17">
        <v>0</v>
      </c>
      <c r="AT37" s="17">
        <v>0</v>
      </c>
      <c r="AU37" s="17">
        <v>12536</v>
      </c>
      <c r="AV37" s="17">
        <v>61914</v>
      </c>
      <c r="AW37" s="12">
        <v>74450</v>
      </c>
      <c r="AX37" s="16">
        <v>0</v>
      </c>
      <c r="AY37" s="17">
        <v>0</v>
      </c>
      <c r="AZ37" s="17">
        <v>0</v>
      </c>
      <c r="BA37" s="17">
        <v>0</v>
      </c>
      <c r="BB37" s="17">
        <v>5793</v>
      </c>
      <c r="BC37" s="17">
        <v>0</v>
      </c>
      <c r="BD37" s="17">
        <v>616</v>
      </c>
      <c r="BE37" s="12">
        <v>6409</v>
      </c>
    </row>
    <row r="38" spans="1:57" x14ac:dyDescent="0.25">
      <c r="A38" s="4" t="s">
        <v>29</v>
      </c>
      <c r="B38" s="92">
        <v>264980</v>
      </c>
      <c r="C38" s="87">
        <v>30475</v>
      </c>
      <c r="D38" s="87">
        <v>0</v>
      </c>
      <c r="E38" s="87">
        <v>0</v>
      </c>
      <c r="F38" s="87">
        <v>0</v>
      </c>
      <c r="G38" s="87">
        <v>193456</v>
      </c>
      <c r="H38" s="87">
        <v>422333</v>
      </c>
      <c r="I38" s="93">
        <v>911244</v>
      </c>
      <c r="J38" s="16">
        <v>7310</v>
      </c>
      <c r="K38" s="17">
        <v>0</v>
      </c>
      <c r="L38" s="17">
        <v>0</v>
      </c>
      <c r="M38" s="17">
        <v>0</v>
      </c>
      <c r="N38" s="17">
        <v>0</v>
      </c>
      <c r="O38" s="17">
        <v>22956</v>
      </c>
      <c r="P38" s="17">
        <v>0</v>
      </c>
      <c r="Q38" s="12">
        <v>30266</v>
      </c>
      <c r="R38" s="16">
        <v>231776</v>
      </c>
      <c r="S38" s="17">
        <v>30475</v>
      </c>
      <c r="T38" s="17">
        <v>0</v>
      </c>
      <c r="U38" s="17">
        <v>0</v>
      </c>
      <c r="V38" s="17">
        <v>0</v>
      </c>
      <c r="W38" s="17">
        <v>0</v>
      </c>
      <c r="X38" s="17">
        <v>0</v>
      </c>
      <c r="Y38" s="12">
        <v>262251</v>
      </c>
      <c r="Z38" s="16">
        <v>25613</v>
      </c>
      <c r="AA38" s="17">
        <v>0</v>
      </c>
      <c r="AB38" s="17">
        <v>0</v>
      </c>
      <c r="AC38" s="17">
        <v>0</v>
      </c>
      <c r="AD38" s="17">
        <v>0</v>
      </c>
      <c r="AE38" s="17">
        <v>170500</v>
      </c>
      <c r="AF38" s="17">
        <v>422333</v>
      </c>
      <c r="AG38" s="12">
        <v>618446</v>
      </c>
      <c r="AH38" s="16">
        <v>0</v>
      </c>
      <c r="AI38" s="17">
        <v>0</v>
      </c>
      <c r="AJ38" s="17">
        <v>0</v>
      </c>
      <c r="AK38" s="17">
        <v>0</v>
      </c>
      <c r="AL38" s="17">
        <v>0</v>
      </c>
      <c r="AM38" s="17">
        <v>0</v>
      </c>
      <c r="AN38" s="17">
        <v>0</v>
      </c>
      <c r="AO38" s="12">
        <v>0</v>
      </c>
      <c r="AP38" s="16">
        <v>0</v>
      </c>
      <c r="AQ38" s="17">
        <v>0</v>
      </c>
      <c r="AR38" s="17">
        <v>0</v>
      </c>
      <c r="AS38" s="17">
        <v>0</v>
      </c>
      <c r="AT38" s="17">
        <v>0</v>
      </c>
      <c r="AU38" s="17">
        <v>0</v>
      </c>
      <c r="AV38" s="17">
        <v>0</v>
      </c>
      <c r="AW38" s="12">
        <v>0</v>
      </c>
      <c r="AX38" s="16">
        <v>281</v>
      </c>
      <c r="AY38" s="17">
        <v>0</v>
      </c>
      <c r="AZ38" s="17">
        <v>0</v>
      </c>
      <c r="BA38" s="17">
        <v>0</v>
      </c>
      <c r="BB38" s="17">
        <v>0</v>
      </c>
      <c r="BC38" s="17">
        <v>0</v>
      </c>
      <c r="BD38" s="17">
        <v>0</v>
      </c>
      <c r="BE38" s="12">
        <v>281</v>
      </c>
    </row>
    <row r="39" spans="1:57" x14ac:dyDescent="0.25">
      <c r="A39" s="4" t="s">
        <v>30</v>
      </c>
      <c r="B39" s="92">
        <v>144585</v>
      </c>
      <c r="C39" s="87">
        <v>0</v>
      </c>
      <c r="D39" s="87">
        <v>0</v>
      </c>
      <c r="E39" s="87">
        <v>0</v>
      </c>
      <c r="F39" s="87">
        <v>0</v>
      </c>
      <c r="G39" s="87">
        <v>3000</v>
      </c>
      <c r="H39" s="87">
        <v>332541</v>
      </c>
      <c r="I39" s="93">
        <v>480126</v>
      </c>
      <c r="J39" s="16">
        <v>0</v>
      </c>
      <c r="K39" s="17">
        <v>0</v>
      </c>
      <c r="L39" s="17">
        <v>0</v>
      </c>
      <c r="M39" s="17">
        <v>0</v>
      </c>
      <c r="N39" s="17">
        <v>0</v>
      </c>
      <c r="O39" s="17">
        <v>0</v>
      </c>
      <c r="P39" s="17">
        <v>247552</v>
      </c>
      <c r="Q39" s="12">
        <v>247552</v>
      </c>
      <c r="R39" s="16">
        <v>98322</v>
      </c>
      <c r="S39" s="17">
        <v>0</v>
      </c>
      <c r="T39" s="17">
        <v>0</v>
      </c>
      <c r="U39" s="17">
        <v>0</v>
      </c>
      <c r="V39" s="17">
        <v>0</v>
      </c>
      <c r="W39" s="17">
        <v>0</v>
      </c>
      <c r="X39" s="17">
        <v>0</v>
      </c>
      <c r="Y39" s="12">
        <v>98322</v>
      </c>
      <c r="Z39" s="16">
        <v>46123</v>
      </c>
      <c r="AA39" s="17">
        <v>0</v>
      </c>
      <c r="AB39" s="17">
        <v>0</v>
      </c>
      <c r="AC39" s="17">
        <v>0</v>
      </c>
      <c r="AD39" s="17">
        <v>0</v>
      </c>
      <c r="AE39" s="17">
        <v>3000</v>
      </c>
      <c r="AF39" s="17">
        <v>0</v>
      </c>
      <c r="AG39" s="12">
        <v>49123</v>
      </c>
      <c r="AH39" s="16">
        <v>0</v>
      </c>
      <c r="AI39" s="17">
        <v>0</v>
      </c>
      <c r="AJ39" s="17">
        <v>0</v>
      </c>
      <c r="AK39" s="17">
        <v>0</v>
      </c>
      <c r="AL39" s="17">
        <v>0</v>
      </c>
      <c r="AM39" s="17">
        <v>0</v>
      </c>
      <c r="AN39" s="17">
        <v>0</v>
      </c>
      <c r="AO39" s="12">
        <v>0</v>
      </c>
      <c r="AP39" s="16">
        <v>0</v>
      </c>
      <c r="AQ39" s="17">
        <v>0</v>
      </c>
      <c r="AR39" s="17">
        <v>0</v>
      </c>
      <c r="AS39" s="17">
        <v>0</v>
      </c>
      <c r="AT39" s="17">
        <v>0</v>
      </c>
      <c r="AU39" s="17">
        <v>0</v>
      </c>
      <c r="AV39" s="17">
        <v>0</v>
      </c>
      <c r="AW39" s="12">
        <v>0</v>
      </c>
      <c r="AX39" s="16">
        <v>140</v>
      </c>
      <c r="AY39" s="17">
        <v>0</v>
      </c>
      <c r="AZ39" s="17">
        <v>0</v>
      </c>
      <c r="BA39" s="17">
        <v>0</v>
      </c>
      <c r="BB39" s="17">
        <v>0</v>
      </c>
      <c r="BC39" s="17">
        <v>0</v>
      </c>
      <c r="BD39" s="17">
        <v>84989</v>
      </c>
      <c r="BE39" s="12">
        <v>85129</v>
      </c>
    </row>
    <row r="40" spans="1:57" x14ac:dyDescent="0.25">
      <c r="A40" s="4" t="s">
        <v>31</v>
      </c>
      <c r="B40" s="92">
        <v>2282288</v>
      </c>
      <c r="C40" s="87">
        <v>31141</v>
      </c>
      <c r="D40" s="87">
        <v>0</v>
      </c>
      <c r="E40" s="87">
        <v>0</v>
      </c>
      <c r="F40" s="87">
        <v>0</v>
      </c>
      <c r="G40" s="87">
        <v>0</v>
      </c>
      <c r="H40" s="87">
        <v>0</v>
      </c>
      <c r="I40" s="93">
        <v>2313429</v>
      </c>
      <c r="J40" s="16">
        <v>106408</v>
      </c>
      <c r="K40" s="17">
        <v>0</v>
      </c>
      <c r="L40" s="17">
        <v>0</v>
      </c>
      <c r="M40" s="17">
        <v>0</v>
      </c>
      <c r="N40" s="17">
        <v>0</v>
      </c>
      <c r="O40" s="17">
        <v>0</v>
      </c>
      <c r="P40" s="17">
        <v>0</v>
      </c>
      <c r="Q40" s="12">
        <v>106408</v>
      </c>
      <c r="R40" s="16">
        <v>1944979</v>
      </c>
      <c r="S40" s="17">
        <v>31141</v>
      </c>
      <c r="T40" s="17">
        <v>0</v>
      </c>
      <c r="U40" s="17">
        <v>0</v>
      </c>
      <c r="V40" s="17">
        <v>0</v>
      </c>
      <c r="W40" s="17">
        <v>0</v>
      </c>
      <c r="X40" s="17">
        <v>0</v>
      </c>
      <c r="Y40" s="12">
        <v>1976120</v>
      </c>
      <c r="Z40" s="16">
        <v>230198</v>
      </c>
      <c r="AA40" s="17">
        <v>0</v>
      </c>
      <c r="AB40" s="17">
        <v>0</v>
      </c>
      <c r="AC40" s="17">
        <v>0</v>
      </c>
      <c r="AD40" s="17">
        <v>0</v>
      </c>
      <c r="AE40" s="17">
        <v>0</v>
      </c>
      <c r="AF40" s="17">
        <v>0</v>
      </c>
      <c r="AG40" s="12">
        <v>230198</v>
      </c>
      <c r="AH40" s="16">
        <v>0</v>
      </c>
      <c r="AI40" s="17">
        <v>0</v>
      </c>
      <c r="AJ40" s="17">
        <v>0</v>
      </c>
      <c r="AK40" s="17">
        <v>0</v>
      </c>
      <c r="AL40" s="17">
        <v>0</v>
      </c>
      <c r="AM40" s="17">
        <v>0</v>
      </c>
      <c r="AN40" s="17">
        <v>0</v>
      </c>
      <c r="AO40" s="12">
        <v>0</v>
      </c>
      <c r="AP40" s="16">
        <v>703</v>
      </c>
      <c r="AQ40" s="17">
        <v>0</v>
      </c>
      <c r="AR40" s="17">
        <v>0</v>
      </c>
      <c r="AS40" s="17">
        <v>0</v>
      </c>
      <c r="AT40" s="17">
        <v>0</v>
      </c>
      <c r="AU40" s="17">
        <v>0</v>
      </c>
      <c r="AV40" s="17">
        <v>0</v>
      </c>
      <c r="AW40" s="12">
        <v>703</v>
      </c>
      <c r="AX40" s="16">
        <v>0</v>
      </c>
      <c r="AY40" s="17">
        <v>0</v>
      </c>
      <c r="AZ40" s="17">
        <v>0</v>
      </c>
      <c r="BA40" s="17">
        <v>0</v>
      </c>
      <c r="BB40" s="17">
        <v>0</v>
      </c>
      <c r="BC40" s="17">
        <v>0</v>
      </c>
      <c r="BD40" s="17">
        <v>0</v>
      </c>
      <c r="BE40" s="12">
        <v>0</v>
      </c>
    </row>
    <row r="41" spans="1:57" x14ac:dyDescent="0.25">
      <c r="A41" s="4" t="s">
        <v>32</v>
      </c>
      <c r="B41" s="92">
        <v>723996.47</v>
      </c>
      <c r="C41" s="87">
        <v>0</v>
      </c>
      <c r="D41" s="87">
        <v>1428790.25</v>
      </c>
      <c r="E41" s="87">
        <v>0</v>
      </c>
      <c r="F41" s="87">
        <v>0</v>
      </c>
      <c r="G41" s="87">
        <v>20000</v>
      </c>
      <c r="H41" s="87">
        <v>752123.41999999993</v>
      </c>
      <c r="I41" s="93">
        <v>2924910.14</v>
      </c>
      <c r="J41" s="16">
        <v>2640</v>
      </c>
      <c r="K41" s="17">
        <v>0</v>
      </c>
      <c r="L41" s="17">
        <v>0</v>
      </c>
      <c r="M41" s="17">
        <v>0</v>
      </c>
      <c r="N41" s="17">
        <v>0</v>
      </c>
      <c r="O41" s="17">
        <v>0</v>
      </c>
      <c r="P41" s="17">
        <v>19485.21</v>
      </c>
      <c r="Q41" s="12">
        <v>22125.21</v>
      </c>
      <c r="R41" s="16">
        <v>518739.21</v>
      </c>
      <c r="S41" s="17">
        <v>0</v>
      </c>
      <c r="T41" s="17">
        <v>0</v>
      </c>
      <c r="U41" s="17">
        <v>0</v>
      </c>
      <c r="V41" s="17">
        <v>0</v>
      </c>
      <c r="W41" s="17">
        <v>0</v>
      </c>
      <c r="X41" s="17">
        <v>0</v>
      </c>
      <c r="Y41" s="12">
        <v>518739.21</v>
      </c>
      <c r="Z41" s="16">
        <v>66219.8</v>
      </c>
      <c r="AA41" s="17">
        <v>0</v>
      </c>
      <c r="AB41" s="17">
        <v>0</v>
      </c>
      <c r="AC41" s="17">
        <v>0</v>
      </c>
      <c r="AD41" s="17">
        <v>0</v>
      </c>
      <c r="AE41" s="17">
        <v>0</v>
      </c>
      <c r="AF41" s="17">
        <v>596271.56999999995</v>
      </c>
      <c r="AG41" s="12">
        <v>662491.37</v>
      </c>
      <c r="AH41" s="16">
        <v>0</v>
      </c>
      <c r="AI41" s="17">
        <v>0</v>
      </c>
      <c r="AJ41" s="17">
        <v>1422290.25</v>
      </c>
      <c r="AK41" s="17">
        <v>0</v>
      </c>
      <c r="AL41" s="17">
        <v>0</v>
      </c>
      <c r="AM41" s="17">
        <v>0</v>
      </c>
      <c r="AN41" s="17">
        <v>0</v>
      </c>
      <c r="AO41" s="12">
        <v>1422290.25</v>
      </c>
      <c r="AP41" s="16">
        <v>126207</v>
      </c>
      <c r="AQ41" s="17">
        <v>0</v>
      </c>
      <c r="AR41" s="17">
        <v>0</v>
      </c>
      <c r="AS41" s="17">
        <v>0</v>
      </c>
      <c r="AT41" s="17">
        <v>0</v>
      </c>
      <c r="AU41" s="17">
        <v>20000</v>
      </c>
      <c r="AV41" s="17">
        <v>27586.560000000001</v>
      </c>
      <c r="AW41" s="12">
        <v>173793.56</v>
      </c>
      <c r="AX41" s="16">
        <v>10190.459999999999</v>
      </c>
      <c r="AY41" s="17">
        <v>0</v>
      </c>
      <c r="AZ41" s="17">
        <v>6500</v>
      </c>
      <c r="BA41" s="17">
        <v>0</v>
      </c>
      <c r="BB41" s="17">
        <v>0</v>
      </c>
      <c r="BC41" s="17">
        <v>0</v>
      </c>
      <c r="BD41" s="17">
        <v>108780.08</v>
      </c>
      <c r="BE41" s="12">
        <v>125470.54000000001</v>
      </c>
    </row>
    <row r="42" spans="1:57" x14ac:dyDescent="0.25">
      <c r="A42" s="4" t="s">
        <v>33</v>
      </c>
      <c r="B42" s="92">
        <v>3571454.17</v>
      </c>
      <c r="C42" s="87">
        <v>2997</v>
      </c>
      <c r="D42" s="87">
        <v>0</v>
      </c>
      <c r="E42" s="87">
        <v>0</v>
      </c>
      <c r="F42" s="87">
        <v>0</v>
      </c>
      <c r="G42" s="87">
        <v>-42</v>
      </c>
      <c r="H42" s="87">
        <v>6071424.799999984</v>
      </c>
      <c r="I42" s="93">
        <v>9645833.9699999839</v>
      </c>
      <c r="J42" s="16">
        <v>226872.95</v>
      </c>
      <c r="K42" s="17">
        <v>0</v>
      </c>
      <c r="L42" s="17">
        <v>0</v>
      </c>
      <c r="M42" s="17">
        <v>0</v>
      </c>
      <c r="N42" s="17">
        <v>0</v>
      </c>
      <c r="O42" s="17">
        <v>-42</v>
      </c>
      <c r="P42" s="17">
        <v>0</v>
      </c>
      <c r="Q42" s="12">
        <v>226830.95</v>
      </c>
      <c r="R42" s="16">
        <v>1791474.21</v>
      </c>
      <c r="S42" s="17">
        <v>2997</v>
      </c>
      <c r="T42" s="17">
        <v>0</v>
      </c>
      <c r="U42" s="17">
        <v>0</v>
      </c>
      <c r="V42" s="17">
        <v>0</v>
      </c>
      <c r="W42" s="17">
        <v>0</v>
      </c>
      <c r="X42" s="17">
        <v>0</v>
      </c>
      <c r="Y42" s="12">
        <v>1794471.21</v>
      </c>
      <c r="Z42" s="16">
        <v>1451162.41</v>
      </c>
      <c r="AA42" s="17">
        <v>0</v>
      </c>
      <c r="AB42" s="17">
        <v>0</v>
      </c>
      <c r="AC42" s="17">
        <v>0</v>
      </c>
      <c r="AD42" s="17">
        <v>0</v>
      </c>
      <c r="AE42" s="17">
        <v>0</v>
      </c>
      <c r="AF42" s="17">
        <v>6071424.799999984</v>
      </c>
      <c r="AG42" s="12">
        <v>7522587.2099999841</v>
      </c>
      <c r="AH42" s="16">
        <v>0</v>
      </c>
      <c r="AI42" s="17">
        <v>0</v>
      </c>
      <c r="AJ42" s="17">
        <v>0</v>
      </c>
      <c r="AK42" s="17">
        <v>0</v>
      </c>
      <c r="AL42" s="17">
        <v>0</v>
      </c>
      <c r="AM42" s="17">
        <v>0</v>
      </c>
      <c r="AN42" s="17">
        <v>0</v>
      </c>
      <c r="AO42" s="12">
        <v>0</v>
      </c>
      <c r="AP42" s="16">
        <v>27746.68</v>
      </c>
      <c r="AQ42" s="17">
        <v>0</v>
      </c>
      <c r="AR42" s="17">
        <v>0</v>
      </c>
      <c r="AS42" s="17">
        <v>0</v>
      </c>
      <c r="AT42" s="17">
        <v>0</v>
      </c>
      <c r="AU42" s="17">
        <v>0</v>
      </c>
      <c r="AV42" s="17">
        <v>0</v>
      </c>
      <c r="AW42" s="12">
        <v>27746.68</v>
      </c>
      <c r="AX42" s="16">
        <v>74197.919999999998</v>
      </c>
      <c r="AY42" s="17">
        <v>0</v>
      </c>
      <c r="AZ42" s="17">
        <v>0</v>
      </c>
      <c r="BA42" s="17">
        <v>0</v>
      </c>
      <c r="BB42" s="17">
        <v>0</v>
      </c>
      <c r="BC42" s="17">
        <v>0</v>
      </c>
      <c r="BD42" s="17">
        <v>0</v>
      </c>
      <c r="BE42" s="12">
        <v>74197.919999999998</v>
      </c>
    </row>
    <row r="43" spans="1:57" x14ac:dyDescent="0.25">
      <c r="A43" s="4" t="s">
        <v>34</v>
      </c>
      <c r="B43" s="92">
        <v>343486</v>
      </c>
      <c r="C43" s="87">
        <v>4744</v>
      </c>
      <c r="D43" s="87">
        <v>337189</v>
      </c>
      <c r="E43" s="87">
        <v>0</v>
      </c>
      <c r="F43" s="87">
        <v>0</v>
      </c>
      <c r="G43" s="87">
        <v>120309</v>
      </c>
      <c r="H43" s="87">
        <v>443043</v>
      </c>
      <c r="I43" s="93">
        <v>1248771</v>
      </c>
      <c r="J43" s="16">
        <v>20387</v>
      </c>
      <c r="K43" s="17">
        <v>0</v>
      </c>
      <c r="L43" s="17">
        <v>0</v>
      </c>
      <c r="M43" s="17">
        <v>0</v>
      </c>
      <c r="N43" s="17">
        <v>0</v>
      </c>
      <c r="O43" s="17">
        <v>0</v>
      </c>
      <c r="P43" s="17">
        <v>0</v>
      </c>
      <c r="Q43" s="12">
        <v>20387</v>
      </c>
      <c r="R43" s="16">
        <v>297885</v>
      </c>
      <c r="S43" s="17">
        <v>4744</v>
      </c>
      <c r="T43" s="17">
        <v>0</v>
      </c>
      <c r="U43" s="17">
        <v>0</v>
      </c>
      <c r="V43" s="17">
        <v>0</v>
      </c>
      <c r="W43" s="17">
        <v>0</v>
      </c>
      <c r="X43" s="17">
        <v>152913</v>
      </c>
      <c r="Y43" s="12">
        <v>455542</v>
      </c>
      <c r="Z43" s="16">
        <v>14669</v>
      </c>
      <c r="AA43" s="17">
        <v>0</v>
      </c>
      <c r="AB43" s="17">
        <v>0</v>
      </c>
      <c r="AC43" s="17">
        <v>0</v>
      </c>
      <c r="AD43" s="17">
        <v>0</v>
      </c>
      <c r="AE43" s="17">
        <v>23850</v>
      </c>
      <c r="AF43" s="17">
        <v>264701</v>
      </c>
      <c r="AG43" s="12">
        <v>303220</v>
      </c>
      <c r="AH43" s="16">
        <v>0</v>
      </c>
      <c r="AI43" s="17">
        <v>0</v>
      </c>
      <c r="AJ43" s="17">
        <v>249689</v>
      </c>
      <c r="AK43" s="17">
        <v>0</v>
      </c>
      <c r="AL43" s="17">
        <v>0</v>
      </c>
      <c r="AM43" s="17">
        <v>5444</v>
      </c>
      <c r="AN43" s="17">
        <v>0</v>
      </c>
      <c r="AO43" s="12">
        <v>255133</v>
      </c>
      <c r="AP43" s="16">
        <v>10038</v>
      </c>
      <c r="AQ43" s="17">
        <v>0</v>
      </c>
      <c r="AR43" s="17">
        <v>70000</v>
      </c>
      <c r="AS43" s="17">
        <v>0</v>
      </c>
      <c r="AT43" s="17">
        <v>0</v>
      </c>
      <c r="AU43" s="17">
        <v>89015</v>
      </c>
      <c r="AV43" s="17">
        <v>16429</v>
      </c>
      <c r="AW43" s="12">
        <v>185482</v>
      </c>
      <c r="AX43" s="16">
        <v>507</v>
      </c>
      <c r="AY43" s="17">
        <v>0</v>
      </c>
      <c r="AZ43" s="17">
        <v>17500</v>
      </c>
      <c r="BA43" s="17">
        <v>0</v>
      </c>
      <c r="BB43" s="17">
        <v>0</v>
      </c>
      <c r="BC43" s="17">
        <v>2000</v>
      </c>
      <c r="BD43" s="17">
        <v>9000</v>
      </c>
      <c r="BE43" s="12">
        <v>29007</v>
      </c>
    </row>
    <row r="44" spans="1:57" x14ac:dyDescent="0.25">
      <c r="A44" s="4" t="s">
        <v>35</v>
      </c>
      <c r="B44" s="92">
        <v>2125487</v>
      </c>
      <c r="C44" s="87">
        <v>98000</v>
      </c>
      <c r="D44" s="87">
        <v>0</v>
      </c>
      <c r="E44" s="87">
        <v>70318</v>
      </c>
      <c r="F44" s="87">
        <v>0</v>
      </c>
      <c r="G44" s="87">
        <v>0</v>
      </c>
      <c r="H44" s="87">
        <v>3693580</v>
      </c>
      <c r="I44" s="93">
        <v>5987385</v>
      </c>
      <c r="J44" s="16">
        <v>199064</v>
      </c>
      <c r="K44" s="17">
        <v>0</v>
      </c>
      <c r="L44" s="17">
        <v>0</v>
      </c>
      <c r="M44" s="17">
        <v>0</v>
      </c>
      <c r="N44" s="17">
        <v>0</v>
      </c>
      <c r="O44" s="17">
        <v>0</v>
      </c>
      <c r="P44" s="17">
        <v>0</v>
      </c>
      <c r="Q44" s="12">
        <v>199064</v>
      </c>
      <c r="R44" s="16">
        <v>1307495</v>
      </c>
      <c r="S44" s="17">
        <v>0</v>
      </c>
      <c r="T44" s="17">
        <v>0</v>
      </c>
      <c r="U44" s="17">
        <v>0</v>
      </c>
      <c r="V44" s="17">
        <v>0</v>
      </c>
      <c r="W44" s="17">
        <v>0</v>
      </c>
      <c r="X44" s="17">
        <v>0</v>
      </c>
      <c r="Y44" s="12">
        <v>1307495</v>
      </c>
      <c r="Z44" s="16">
        <v>618928</v>
      </c>
      <c r="AA44" s="17">
        <v>0</v>
      </c>
      <c r="AB44" s="17">
        <v>0</v>
      </c>
      <c r="AC44" s="17">
        <v>0</v>
      </c>
      <c r="AD44" s="17">
        <v>0</v>
      </c>
      <c r="AE44" s="17">
        <v>0</v>
      </c>
      <c r="AF44" s="17">
        <v>3022372</v>
      </c>
      <c r="AG44" s="12">
        <v>3641300</v>
      </c>
      <c r="AH44" s="16">
        <v>0</v>
      </c>
      <c r="AI44" s="17">
        <v>0</v>
      </c>
      <c r="AJ44" s="17">
        <v>0</v>
      </c>
      <c r="AK44" s="17">
        <v>0</v>
      </c>
      <c r="AL44" s="17">
        <v>0</v>
      </c>
      <c r="AM44" s="17">
        <v>0</v>
      </c>
      <c r="AN44" s="17">
        <v>0</v>
      </c>
      <c r="AO44" s="12">
        <v>0</v>
      </c>
      <c r="AP44" s="16">
        <v>0</v>
      </c>
      <c r="AQ44" s="17">
        <v>98000</v>
      </c>
      <c r="AR44" s="17">
        <v>0</v>
      </c>
      <c r="AS44" s="17">
        <v>70318</v>
      </c>
      <c r="AT44" s="17">
        <v>0</v>
      </c>
      <c r="AU44" s="17">
        <v>0</v>
      </c>
      <c r="AV44" s="17">
        <v>671208</v>
      </c>
      <c r="AW44" s="12">
        <v>839526</v>
      </c>
      <c r="AX44" s="16">
        <v>0</v>
      </c>
      <c r="AY44" s="17">
        <v>0</v>
      </c>
      <c r="AZ44" s="17">
        <v>0</v>
      </c>
      <c r="BA44" s="17">
        <v>0</v>
      </c>
      <c r="BB44" s="17">
        <v>0</v>
      </c>
      <c r="BC44" s="17">
        <v>0</v>
      </c>
      <c r="BD44" s="17">
        <v>0</v>
      </c>
      <c r="BE44" s="12">
        <v>0</v>
      </c>
    </row>
    <row r="45" spans="1:57" x14ac:dyDescent="0.25">
      <c r="A45" s="4" t="s">
        <v>36</v>
      </c>
      <c r="B45" s="92">
        <v>3333399</v>
      </c>
      <c r="C45" s="87">
        <v>8971</v>
      </c>
      <c r="D45" s="87">
        <v>13457</v>
      </c>
      <c r="E45" s="87">
        <v>0</v>
      </c>
      <c r="F45" s="87">
        <v>0</v>
      </c>
      <c r="G45" s="87">
        <v>190161</v>
      </c>
      <c r="H45" s="87">
        <v>2517649</v>
      </c>
      <c r="I45" s="93">
        <v>6063637</v>
      </c>
      <c r="J45" s="16">
        <v>134453</v>
      </c>
      <c r="K45" s="17">
        <v>0</v>
      </c>
      <c r="L45" s="17">
        <v>0</v>
      </c>
      <c r="M45" s="17">
        <v>0</v>
      </c>
      <c r="N45" s="17">
        <v>0</v>
      </c>
      <c r="O45" s="17">
        <v>0</v>
      </c>
      <c r="P45" s="17">
        <v>1934980</v>
      </c>
      <c r="Q45" s="12">
        <v>2069433</v>
      </c>
      <c r="R45" s="16">
        <v>2957817</v>
      </c>
      <c r="S45" s="17">
        <v>8971</v>
      </c>
      <c r="T45" s="17">
        <v>13457</v>
      </c>
      <c r="U45" s="17">
        <v>0</v>
      </c>
      <c r="V45" s="17">
        <v>0</v>
      </c>
      <c r="W45" s="17">
        <v>0</v>
      </c>
      <c r="X45" s="17">
        <v>0</v>
      </c>
      <c r="Y45" s="12">
        <v>2980245</v>
      </c>
      <c r="Z45" s="16">
        <v>229834</v>
      </c>
      <c r="AA45" s="17">
        <v>0</v>
      </c>
      <c r="AB45" s="17">
        <v>0</v>
      </c>
      <c r="AC45" s="17">
        <v>0</v>
      </c>
      <c r="AD45" s="17">
        <v>0</v>
      </c>
      <c r="AE45" s="17">
        <v>185825</v>
      </c>
      <c r="AF45" s="17">
        <v>0</v>
      </c>
      <c r="AG45" s="12">
        <v>415659</v>
      </c>
      <c r="AH45" s="16">
        <v>0</v>
      </c>
      <c r="AI45" s="17">
        <v>0</v>
      </c>
      <c r="AJ45" s="17">
        <v>0</v>
      </c>
      <c r="AK45" s="17">
        <v>0</v>
      </c>
      <c r="AL45" s="17">
        <v>0</v>
      </c>
      <c r="AM45" s="17">
        <v>0</v>
      </c>
      <c r="AN45" s="17">
        <v>0</v>
      </c>
      <c r="AO45" s="12">
        <v>0</v>
      </c>
      <c r="AP45" s="16">
        <v>11292</v>
      </c>
      <c r="AQ45" s="17">
        <v>0</v>
      </c>
      <c r="AR45" s="17">
        <v>0</v>
      </c>
      <c r="AS45" s="17">
        <v>0</v>
      </c>
      <c r="AT45" s="17">
        <v>0</v>
      </c>
      <c r="AU45" s="17">
        <v>4336</v>
      </c>
      <c r="AV45" s="17">
        <v>441411</v>
      </c>
      <c r="AW45" s="12">
        <v>457039</v>
      </c>
      <c r="AX45" s="16">
        <v>3</v>
      </c>
      <c r="AY45" s="17">
        <v>0</v>
      </c>
      <c r="AZ45" s="17">
        <v>0</v>
      </c>
      <c r="BA45" s="17">
        <v>0</v>
      </c>
      <c r="BB45" s="17">
        <v>0</v>
      </c>
      <c r="BC45" s="17">
        <v>0</v>
      </c>
      <c r="BD45" s="17">
        <v>141258</v>
      </c>
      <c r="BE45" s="12">
        <v>141261</v>
      </c>
    </row>
    <row r="46" spans="1:57" x14ac:dyDescent="0.25">
      <c r="A46" s="4" t="s">
        <v>37</v>
      </c>
      <c r="B46" s="92">
        <v>1714213.5899999999</v>
      </c>
      <c r="C46" s="87">
        <v>7100</v>
      </c>
      <c r="D46" s="87">
        <v>0</v>
      </c>
      <c r="E46" s="87">
        <v>0</v>
      </c>
      <c r="F46" s="87">
        <v>0</v>
      </c>
      <c r="G46" s="87">
        <v>0</v>
      </c>
      <c r="H46" s="87">
        <v>2207399.9714491344</v>
      </c>
      <c r="I46" s="93">
        <v>3928713.5614491343</v>
      </c>
      <c r="J46" s="16">
        <v>102656.41</v>
      </c>
      <c r="K46" s="17">
        <v>0</v>
      </c>
      <c r="L46" s="17">
        <v>0</v>
      </c>
      <c r="M46" s="17">
        <v>0</v>
      </c>
      <c r="N46" s="17">
        <v>0</v>
      </c>
      <c r="O46" s="17">
        <v>0</v>
      </c>
      <c r="P46" s="17">
        <v>2343.9384392660295</v>
      </c>
      <c r="Q46" s="12">
        <v>105000.34843926603</v>
      </c>
      <c r="R46" s="16">
        <v>1231165.06</v>
      </c>
      <c r="S46" s="17">
        <v>0</v>
      </c>
      <c r="T46" s="17">
        <v>0</v>
      </c>
      <c r="U46" s="17">
        <v>0</v>
      </c>
      <c r="V46" s="17">
        <v>0</v>
      </c>
      <c r="W46" s="17">
        <v>0</v>
      </c>
      <c r="X46" s="17">
        <v>36837.376194689547</v>
      </c>
      <c r="Y46" s="12">
        <v>1268002.4361946897</v>
      </c>
      <c r="Z46" s="16">
        <v>380392.11999999994</v>
      </c>
      <c r="AA46" s="17">
        <v>7100</v>
      </c>
      <c r="AB46" s="17">
        <v>0</v>
      </c>
      <c r="AC46" s="17">
        <v>0</v>
      </c>
      <c r="AD46" s="17">
        <v>0</v>
      </c>
      <c r="AE46" s="17">
        <v>0</v>
      </c>
      <c r="AF46" s="17">
        <v>1929925.3859135455</v>
      </c>
      <c r="AG46" s="12">
        <v>2317417.5059135454</v>
      </c>
      <c r="AH46" s="16">
        <v>0</v>
      </c>
      <c r="AI46" s="17">
        <v>0</v>
      </c>
      <c r="AJ46" s="17">
        <v>0</v>
      </c>
      <c r="AK46" s="17">
        <v>0</v>
      </c>
      <c r="AL46" s="17">
        <v>0</v>
      </c>
      <c r="AM46" s="17">
        <v>0</v>
      </c>
      <c r="AN46" s="17">
        <v>10000.543081336775</v>
      </c>
      <c r="AO46" s="12">
        <v>10000.543081336775</v>
      </c>
      <c r="AP46" s="16">
        <v>0</v>
      </c>
      <c r="AQ46" s="17">
        <v>0</v>
      </c>
      <c r="AR46" s="17">
        <v>0</v>
      </c>
      <c r="AS46" s="17">
        <v>0</v>
      </c>
      <c r="AT46" s="17">
        <v>0</v>
      </c>
      <c r="AU46" s="17">
        <v>0</v>
      </c>
      <c r="AV46" s="17">
        <v>85407.128139873035</v>
      </c>
      <c r="AW46" s="12">
        <v>85407.128139873035</v>
      </c>
      <c r="AX46" s="16">
        <v>0</v>
      </c>
      <c r="AY46" s="17">
        <v>0</v>
      </c>
      <c r="AZ46" s="17">
        <v>0</v>
      </c>
      <c r="BA46" s="17">
        <v>0</v>
      </c>
      <c r="BB46" s="17">
        <v>0</v>
      </c>
      <c r="BC46" s="17">
        <v>0</v>
      </c>
      <c r="BD46" s="17">
        <v>142885.59968042342</v>
      </c>
      <c r="BE46" s="12">
        <v>142885.59968042342</v>
      </c>
    </row>
    <row r="47" spans="1:57" x14ac:dyDescent="0.25">
      <c r="A47" s="4" t="s">
        <v>38</v>
      </c>
      <c r="B47" s="92">
        <v>201822.52000000002</v>
      </c>
      <c r="C47" s="87">
        <v>47390.8</v>
      </c>
      <c r="D47" s="87">
        <v>20000</v>
      </c>
      <c r="E47" s="87">
        <v>0</v>
      </c>
      <c r="F47" s="87">
        <v>4364992.92</v>
      </c>
      <c r="G47" s="87">
        <v>295286.75</v>
      </c>
      <c r="H47" s="87">
        <v>508560.84</v>
      </c>
      <c r="I47" s="93">
        <v>5438053.8300000001</v>
      </c>
      <c r="J47" s="16">
        <v>3000.3</v>
      </c>
      <c r="K47" s="17">
        <v>0</v>
      </c>
      <c r="L47" s="17">
        <v>20000</v>
      </c>
      <c r="M47" s="17">
        <v>0</v>
      </c>
      <c r="N47" s="17">
        <v>0</v>
      </c>
      <c r="O47" s="17">
        <v>61790.65</v>
      </c>
      <c r="P47" s="17">
        <v>508560.84</v>
      </c>
      <c r="Q47" s="12">
        <v>593351.79</v>
      </c>
      <c r="R47" s="16">
        <v>117987.38</v>
      </c>
      <c r="S47" s="17">
        <v>5775.8</v>
      </c>
      <c r="T47" s="17">
        <v>0</v>
      </c>
      <c r="U47" s="17">
        <v>0</v>
      </c>
      <c r="V47" s="17">
        <v>0</v>
      </c>
      <c r="W47" s="17">
        <v>0</v>
      </c>
      <c r="X47" s="17">
        <v>0</v>
      </c>
      <c r="Y47" s="12">
        <v>123763.18000000001</v>
      </c>
      <c r="Z47" s="16">
        <v>14985.68</v>
      </c>
      <c r="AA47" s="17">
        <v>41615</v>
      </c>
      <c r="AB47" s="17">
        <v>0</v>
      </c>
      <c r="AC47" s="17">
        <v>0</v>
      </c>
      <c r="AD47" s="17">
        <v>0</v>
      </c>
      <c r="AE47" s="17">
        <v>0</v>
      </c>
      <c r="AF47" s="17">
        <v>0</v>
      </c>
      <c r="AG47" s="12">
        <v>56600.68</v>
      </c>
      <c r="AH47" s="16">
        <v>28319.9</v>
      </c>
      <c r="AI47" s="17">
        <v>0</v>
      </c>
      <c r="AJ47" s="17">
        <v>0</v>
      </c>
      <c r="AK47" s="17">
        <v>0</v>
      </c>
      <c r="AL47" s="17">
        <v>4364992.92</v>
      </c>
      <c r="AM47" s="17">
        <v>79015.06</v>
      </c>
      <c r="AN47" s="17">
        <v>0</v>
      </c>
      <c r="AO47" s="12">
        <v>4472327.88</v>
      </c>
      <c r="AP47" s="16">
        <v>36525.26</v>
      </c>
      <c r="AQ47" s="17">
        <v>0</v>
      </c>
      <c r="AR47" s="17">
        <v>0</v>
      </c>
      <c r="AS47" s="17">
        <v>0</v>
      </c>
      <c r="AT47" s="17">
        <v>0</v>
      </c>
      <c r="AU47" s="17">
        <v>120068.87</v>
      </c>
      <c r="AV47" s="17">
        <v>0</v>
      </c>
      <c r="AW47" s="12">
        <v>156594.13</v>
      </c>
      <c r="AX47" s="16">
        <v>1004</v>
      </c>
      <c r="AY47" s="17">
        <v>0</v>
      </c>
      <c r="AZ47" s="17">
        <v>0</v>
      </c>
      <c r="BA47" s="17">
        <v>0</v>
      </c>
      <c r="BB47" s="17">
        <v>0</v>
      </c>
      <c r="BC47" s="17">
        <v>34412.17</v>
      </c>
      <c r="BD47" s="17">
        <v>0</v>
      </c>
      <c r="BE47" s="12">
        <v>35416.17</v>
      </c>
    </row>
    <row r="48" spans="1:57" x14ac:dyDescent="0.25">
      <c r="A48" s="4" t="s">
        <v>39</v>
      </c>
      <c r="B48" s="92">
        <v>1373963.42</v>
      </c>
      <c r="C48" s="87">
        <v>28905.45</v>
      </c>
      <c r="D48" s="87">
        <v>297240.27</v>
      </c>
      <c r="E48" s="87">
        <v>0</v>
      </c>
      <c r="F48" s="87">
        <v>0</v>
      </c>
      <c r="G48" s="87">
        <v>38401.11</v>
      </c>
      <c r="H48" s="87">
        <v>1128513.26</v>
      </c>
      <c r="I48" s="93">
        <v>2867023.51</v>
      </c>
      <c r="J48" s="16">
        <v>67339.8</v>
      </c>
      <c r="K48" s="17">
        <v>0</v>
      </c>
      <c r="L48" s="17">
        <v>0</v>
      </c>
      <c r="M48" s="17">
        <v>0</v>
      </c>
      <c r="N48" s="17">
        <v>0</v>
      </c>
      <c r="O48" s="17">
        <v>0</v>
      </c>
      <c r="P48" s="17">
        <v>30909.09</v>
      </c>
      <c r="Q48" s="12">
        <v>98248.89</v>
      </c>
      <c r="R48" s="16">
        <v>1066489.23</v>
      </c>
      <c r="S48" s="17">
        <v>16405.45</v>
      </c>
      <c r="T48" s="17">
        <v>0</v>
      </c>
      <c r="U48" s="17">
        <v>0</v>
      </c>
      <c r="V48" s="17">
        <v>0</v>
      </c>
      <c r="W48" s="17">
        <v>0</v>
      </c>
      <c r="X48" s="17">
        <v>6850.87</v>
      </c>
      <c r="Y48" s="12">
        <v>1089745.55</v>
      </c>
      <c r="Z48" s="16">
        <v>222683.87</v>
      </c>
      <c r="AA48" s="17">
        <v>0</v>
      </c>
      <c r="AB48" s="17">
        <v>233490.27</v>
      </c>
      <c r="AC48" s="17">
        <v>0</v>
      </c>
      <c r="AD48" s="17">
        <v>0</v>
      </c>
      <c r="AE48" s="17">
        <v>0</v>
      </c>
      <c r="AF48" s="17">
        <v>1037182.55</v>
      </c>
      <c r="AG48" s="12">
        <v>1493356.69</v>
      </c>
      <c r="AH48" s="16">
        <v>0</v>
      </c>
      <c r="AI48" s="17">
        <v>12500</v>
      </c>
      <c r="AJ48" s="17">
        <v>0</v>
      </c>
      <c r="AK48" s="17">
        <v>0</v>
      </c>
      <c r="AL48" s="17">
        <v>0</v>
      </c>
      <c r="AM48" s="17">
        <v>0</v>
      </c>
      <c r="AN48" s="17">
        <v>0</v>
      </c>
      <c r="AO48" s="12">
        <v>12500</v>
      </c>
      <c r="AP48" s="16">
        <v>17450.52</v>
      </c>
      <c r="AQ48" s="17">
        <v>0</v>
      </c>
      <c r="AR48" s="17">
        <v>30000</v>
      </c>
      <c r="AS48" s="17">
        <v>0</v>
      </c>
      <c r="AT48" s="17">
        <v>0</v>
      </c>
      <c r="AU48" s="17">
        <v>14570</v>
      </c>
      <c r="AV48" s="17">
        <v>42979.8</v>
      </c>
      <c r="AW48" s="12">
        <v>105000.32000000001</v>
      </c>
      <c r="AX48" s="16">
        <v>0</v>
      </c>
      <c r="AY48" s="17">
        <v>0</v>
      </c>
      <c r="AZ48" s="17">
        <v>33750</v>
      </c>
      <c r="BA48" s="17">
        <v>0</v>
      </c>
      <c r="BB48" s="17">
        <v>0</v>
      </c>
      <c r="BC48" s="17">
        <v>23831.11</v>
      </c>
      <c r="BD48" s="17">
        <v>10590.95</v>
      </c>
      <c r="BE48" s="12">
        <v>68172.06</v>
      </c>
    </row>
    <row r="49" spans="1:57" x14ac:dyDescent="0.25">
      <c r="A49" s="4" t="s">
        <v>40</v>
      </c>
      <c r="B49" s="92">
        <v>1763092.3926350824</v>
      </c>
      <c r="C49" s="87">
        <v>18640.939999999999</v>
      </c>
      <c r="D49" s="87">
        <v>950280</v>
      </c>
      <c r="E49" s="87">
        <v>366860</v>
      </c>
      <c r="F49" s="87">
        <v>0</v>
      </c>
      <c r="G49" s="87">
        <v>152107.56</v>
      </c>
      <c r="H49" s="87">
        <v>3614562.88</v>
      </c>
      <c r="I49" s="93">
        <v>6865543.7726350818</v>
      </c>
      <c r="J49" s="16">
        <v>0</v>
      </c>
      <c r="K49" s="17">
        <v>0</v>
      </c>
      <c r="L49" s="17">
        <v>0</v>
      </c>
      <c r="M49" s="17">
        <v>0</v>
      </c>
      <c r="N49" s="17">
        <v>0</v>
      </c>
      <c r="O49" s="17">
        <v>0</v>
      </c>
      <c r="P49" s="17">
        <v>0</v>
      </c>
      <c r="Q49" s="12">
        <v>0</v>
      </c>
      <c r="R49" s="16">
        <v>1388690.2526350822</v>
      </c>
      <c r="S49" s="17">
        <v>18640.939999999999</v>
      </c>
      <c r="T49" s="17">
        <v>0</v>
      </c>
      <c r="U49" s="17">
        <v>0</v>
      </c>
      <c r="V49" s="17">
        <v>0</v>
      </c>
      <c r="W49" s="17">
        <v>45761.35</v>
      </c>
      <c r="X49" s="17">
        <v>0</v>
      </c>
      <c r="Y49" s="12">
        <v>1453092.5426350823</v>
      </c>
      <c r="Z49" s="16">
        <v>255479.84000000003</v>
      </c>
      <c r="AA49" s="17">
        <v>0</v>
      </c>
      <c r="AB49" s="17">
        <v>950280</v>
      </c>
      <c r="AC49" s="17">
        <v>366860</v>
      </c>
      <c r="AD49" s="17">
        <v>0</v>
      </c>
      <c r="AE49" s="17">
        <v>103149.58</v>
      </c>
      <c r="AF49" s="17">
        <v>1638943.5399999998</v>
      </c>
      <c r="AG49" s="12">
        <v>3314712.96</v>
      </c>
      <c r="AH49" s="16">
        <v>0</v>
      </c>
      <c r="AI49" s="17">
        <v>0</v>
      </c>
      <c r="AJ49" s="17">
        <v>0</v>
      </c>
      <c r="AK49" s="17">
        <v>0</v>
      </c>
      <c r="AL49" s="17">
        <v>0</v>
      </c>
      <c r="AM49" s="17">
        <v>0</v>
      </c>
      <c r="AN49" s="17">
        <v>0</v>
      </c>
      <c r="AO49" s="12">
        <v>0</v>
      </c>
      <c r="AP49" s="16">
        <v>0</v>
      </c>
      <c r="AQ49" s="17">
        <v>0</v>
      </c>
      <c r="AR49" s="17">
        <v>0</v>
      </c>
      <c r="AS49" s="17">
        <v>0</v>
      </c>
      <c r="AT49" s="17">
        <v>0</v>
      </c>
      <c r="AU49" s="17">
        <v>0</v>
      </c>
      <c r="AV49" s="17">
        <v>0</v>
      </c>
      <c r="AW49" s="12">
        <v>0</v>
      </c>
      <c r="AX49" s="16">
        <v>118922.3</v>
      </c>
      <c r="AY49" s="17">
        <v>0</v>
      </c>
      <c r="AZ49" s="17">
        <v>0</v>
      </c>
      <c r="BA49" s="17">
        <v>0</v>
      </c>
      <c r="BB49" s="17">
        <v>0</v>
      </c>
      <c r="BC49" s="17">
        <v>3196.63</v>
      </c>
      <c r="BD49" s="17">
        <v>1975619.34</v>
      </c>
      <c r="BE49" s="12">
        <v>2097738.27</v>
      </c>
    </row>
    <row r="50" spans="1:57" x14ac:dyDescent="0.25">
      <c r="A50" s="4" t="s">
        <v>41</v>
      </c>
      <c r="B50" s="92">
        <v>289696</v>
      </c>
      <c r="C50" s="87">
        <v>26805</v>
      </c>
      <c r="D50" s="87">
        <v>108937</v>
      </c>
      <c r="E50" s="87">
        <v>0</v>
      </c>
      <c r="F50" s="87">
        <v>0</v>
      </c>
      <c r="G50" s="87">
        <v>20246</v>
      </c>
      <c r="H50" s="87">
        <v>236804</v>
      </c>
      <c r="I50" s="93">
        <v>682488</v>
      </c>
      <c r="J50" s="16">
        <v>7418</v>
      </c>
      <c r="K50" s="17">
        <v>0</v>
      </c>
      <c r="L50" s="17">
        <v>0</v>
      </c>
      <c r="M50" s="17">
        <v>0</v>
      </c>
      <c r="N50" s="17">
        <v>0</v>
      </c>
      <c r="O50" s="17">
        <v>0</v>
      </c>
      <c r="P50" s="17">
        <v>0</v>
      </c>
      <c r="Q50" s="12">
        <v>7418</v>
      </c>
      <c r="R50" s="16">
        <v>251348</v>
      </c>
      <c r="S50" s="17">
        <v>12854</v>
      </c>
      <c r="T50" s="17">
        <v>60447</v>
      </c>
      <c r="U50" s="17">
        <v>0</v>
      </c>
      <c r="V50" s="17">
        <v>0</v>
      </c>
      <c r="W50" s="17">
        <v>894</v>
      </c>
      <c r="X50" s="17">
        <v>0</v>
      </c>
      <c r="Y50" s="12">
        <v>325543</v>
      </c>
      <c r="Z50" s="16">
        <v>24618</v>
      </c>
      <c r="AA50" s="17">
        <v>13951</v>
      </c>
      <c r="AB50" s="17">
        <v>48490</v>
      </c>
      <c r="AC50" s="17">
        <v>0</v>
      </c>
      <c r="AD50" s="17">
        <v>0</v>
      </c>
      <c r="AE50" s="17">
        <v>0</v>
      </c>
      <c r="AF50" s="17">
        <v>236804</v>
      </c>
      <c r="AG50" s="12">
        <v>323863</v>
      </c>
      <c r="AH50" s="16">
        <v>0</v>
      </c>
      <c r="AI50" s="17">
        <v>0</v>
      </c>
      <c r="AJ50" s="17">
        <v>0</v>
      </c>
      <c r="AK50" s="17">
        <v>0</v>
      </c>
      <c r="AL50" s="17">
        <v>0</v>
      </c>
      <c r="AM50" s="17">
        <v>0</v>
      </c>
      <c r="AN50" s="17">
        <v>0</v>
      </c>
      <c r="AO50" s="12">
        <v>0</v>
      </c>
      <c r="AP50" s="16">
        <v>6312</v>
      </c>
      <c r="AQ50" s="17">
        <v>0</v>
      </c>
      <c r="AR50" s="17">
        <v>0</v>
      </c>
      <c r="AS50" s="17">
        <v>0</v>
      </c>
      <c r="AT50" s="17">
        <v>0</v>
      </c>
      <c r="AU50" s="17">
        <v>19352</v>
      </c>
      <c r="AV50" s="17">
        <v>0</v>
      </c>
      <c r="AW50" s="12">
        <v>25664</v>
      </c>
      <c r="AX50" s="16">
        <v>0</v>
      </c>
      <c r="AY50" s="17">
        <v>0</v>
      </c>
      <c r="AZ50" s="17">
        <v>0</v>
      </c>
      <c r="BA50" s="17">
        <v>0</v>
      </c>
      <c r="BB50" s="17">
        <v>0</v>
      </c>
      <c r="BC50" s="17">
        <v>0</v>
      </c>
      <c r="BD50" s="17">
        <v>0</v>
      </c>
      <c r="BE50" s="12">
        <v>0</v>
      </c>
    </row>
    <row r="51" spans="1:57" x14ac:dyDescent="0.25">
      <c r="A51" s="4" t="s">
        <v>42</v>
      </c>
      <c r="B51" s="92">
        <v>2450565</v>
      </c>
      <c r="C51" s="87">
        <v>7682</v>
      </c>
      <c r="D51" s="87">
        <v>277000</v>
      </c>
      <c r="E51" s="87">
        <v>0</v>
      </c>
      <c r="F51" s="87">
        <v>0</v>
      </c>
      <c r="G51" s="87">
        <v>455</v>
      </c>
      <c r="H51" s="87">
        <v>2506138</v>
      </c>
      <c r="I51" s="93">
        <v>5241840</v>
      </c>
      <c r="J51" s="16">
        <v>151889</v>
      </c>
      <c r="K51" s="17">
        <v>0</v>
      </c>
      <c r="L51" s="17">
        <v>0</v>
      </c>
      <c r="M51" s="17">
        <v>0</v>
      </c>
      <c r="N51" s="17">
        <v>0</v>
      </c>
      <c r="O51" s="17">
        <v>0</v>
      </c>
      <c r="P51" s="17">
        <v>453</v>
      </c>
      <c r="Q51" s="12">
        <v>152342</v>
      </c>
      <c r="R51" s="16">
        <v>2089574</v>
      </c>
      <c r="S51" s="17">
        <v>7682</v>
      </c>
      <c r="T51" s="17">
        <v>175000</v>
      </c>
      <c r="U51" s="17">
        <v>0</v>
      </c>
      <c r="V51" s="17">
        <v>0</v>
      </c>
      <c r="W51" s="17">
        <v>0</v>
      </c>
      <c r="X51" s="17">
        <v>1555</v>
      </c>
      <c r="Y51" s="12">
        <v>2273811</v>
      </c>
      <c r="Z51" s="16">
        <v>154222</v>
      </c>
      <c r="AA51" s="17">
        <v>0</v>
      </c>
      <c r="AB51" s="17">
        <v>0</v>
      </c>
      <c r="AC51" s="17">
        <v>0</v>
      </c>
      <c r="AD51" s="17">
        <v>0</v>
      </c>
      <c r="AE51" s="17">
        <v>0</v>
      </c>
      <c r="AF51" s="17">
        <v>1889327</v>
      </c>
      <c r="AG51" s="12">
        <v>2043549</v>
      </c>
      <c r="AH51" s="16">
        <v>0</v>
      </c>
      <c r="AI51" s="17">
        <v>0</v>
      </c>
      <c r="AJ51" s="17">
        <v>0</v>
      </c>
      <c r="AK51" s="17">
        <v>0</v>
      </c>
      <c r="AL51" s="17">
        <v>0</v>
      </c>
      <c r="AM51" s="17">
        <v>0</v>
      </c>
      <c r="AN51" s="17">
        <v>0</v>
      </c>
      <c r="AO51" s="12">
        <v>0</v>
      </c>
      <c r="AP51" s="16">
        <v>0</v>
      </c>
      <c r="AQ51" s="17">
        <v>0</v>
      </c>
      <c r="AR51" s="17">
        <v>0</v>
      </c>
      <c r="AS51" s="17">
        <v>0</v>
      </c>
      <c r="AT51" s="17">
        <v>0</v>
      </c>
      <c r="AU51" s="17">
        <v>0</v>
      </c>
      <c r="AV51" s="17">
        <v>108401</v>
      </c>
      <c r="AW51" s="12">
        <v>108401</v>
      </c>
      <c r="AX51" s="16">
        <v>54880</v>
      </c>
      <c r="AY51" s="17">
        <v>0</v>
      </c>
      <c r="AZ51" s="17">
        <v>102000</v>
      </c>
      <c r="BA51" s="17">
        <v>0</v>
      </c>
      <c r="BB51" s="17">
        <v>0</v>
      </c>
      <c r="BC51" s="17">
        <v>455</v>
      </c>
      <c r="BD51" s="17">
        <v>506402</v>
      </c>
      <c r="BE51" s="12">
        <v>663737</v>
      </c>
    </row>
    <row r="52" spans="1:57" x14ac:dyDescent="0.25">
      <c r="A52" s="4" t="s">
        <v>43</v>
      </c>
      <c r="B52" s="92">
        <v>2332723.2971868613</v>
      </c>
      <c r="C52" s="87">
        <v>0</v>
      </c>
      <c r="D52" s="87">
        <v>18640.939999999999</v>
      </c>
      <c r="E52" s="87">
        <v>0</v>
      </c>
      <c r="F52" s="87">
        <v>505620</v>
      </c>
      <c r="G52" s="87">
        <v>236448.11</v>
      </c>
      <c r="H52" s="87">
        <v>1339821.56</v>
      </c>
      <c r="I52" s="93">
        <v>4433253.9071868602</v>
      </c>
      <c r="J52" s="16">
        <v>170116.687889172</v>
      </c>
      <c r="K52" s="17">
        <v>0</v>
      </c>
      <c r="L52" s="17">
        <v>0</v>
      </c>
      <c r="M52" s="17">
        <v>0</v>
      </c>
      <c r="N52" s="17">
        <v>0</v>
      </c>
      <c r="O52" s="17">
        <v>120000</v>
      </c>
      <c r="P52" s="17">
        <v>0</v>
      </c>
      <c r="Q52" s="12">
        <v>290116.687889172</v>
      </c>
      <c r="R52" s="16">
        <v>1581781.00749164</v>
      </c>
      <c r="S52" s="17">
        <v>0</v>
      </c>
      <c r="T52" s="17">
        <v>18640.939999999999</v>
      </c>
      <c r="U52" s="17">
        <v>0</v>
      </c>
      <c r="V52" s="17">
        <v>505620</v>
      </c>
      <c r="W52" s="17">
        <v>0</v>
      </c>
      <c r="X52" s="17">
        <v>0</v>
      </c>
      <c r="Y52" s="12">
        <v>2106041.9474916402</v>
      </c>
      <c r="Z52" s="16">
        <v>528667.00635688799</v>
      </c>
      <c r="AA52" s="17">
        <v>0</v>
      </c>
      <c r="AB52" s="17">
        <v>0</v>
      </c>
      <c r="AC52" s="17">
        <v>0</v>
      </c>
      <c r="AD52" s="17">
        <v>0</v>
      </c>
      <c r="AE52" s="17">
        <v>100248.11</v>
      </c>
      <c r="AF52" s="17">
        <v>1339821.56</v>
      </c>
      <c r="AG52" s="12">
        <v>1968736.6763568879</v>
      </c>
      <c r="AH52" s="16">
        <v>0</v>
      </c>
      <c r="AI52" s="17">
        <v>0</v>
      </c>
      <c r="AJ52" s="17">
        <v>0</v>
      </c>
      <c r="AK52" s="17">
        <v>0</v>
      </c>
      <c r="AL52" s="17">
        <v>0</v>
      </c>
      <c r="AM52" s="17">
        <v>0</v>
      </c>
      <c r="AN52" s="17">
        <v>0</v>
      </c>
      <c r="AO52" s="12">
        <v>0</v>
      </c>
      <c r="AP52" s="16">
        <v>0</v>
      </c>
      <c r="AQ52" s="17">
        <v>0</v>
      </c>
      <c r="AR52" s="17">
        <v>0</v>
      </c>
      <c r="AS52" s="17">
        <v>0</v>
      </c>
      <c r="AT52" s="17">
        <v>0</v>
      </c>
      <c r="AU52" s="17">
        <v>16200</v>
      </c>
      <c r="AV52" s="17">
        <v>0</v>
      </c>
      <c r="AW52" s="12">
        <v>16200</v>
      </c>
      <c r="AX52" s="16">
        <v>52158.595449161097</v>
      </c>
      <c r="AY52" s="17">
        <v>0</v>
      </c>
      <c r="AZ52" s="17">
        <v>0</v>
      </c>
      <c r="BA52" s="17">
        <v>0</v>
      </c>
      <c r="BB52" s="17">
        <v>0</v>
      </c>
      <c r="BC52" s="17">
        <v>0</v>
      </c>
      <c r="BD52" s="17">
        <v>0</v>
      </c>
      <c r="BE52" s="12">
        <v>52158.595449161097</v>
      </c>
    </row>
    <row r="53" spans="1:57" x14ac:dyDescent="0.25">
      <c r="A53" s="4" t="s">
        <v>44</v>
      </c>
      <c r="B53" s="92">
        <v>5330000</v>
      </c>
      <c r="C53" s="87">
        <v>15000</v>
      </c>
      <c r="D53" s="87">
        <v>0</v>
      </c>
      <c r="E53" s="87">
        <v>0</v>
      </c>
      <c r="F53" s="87">
        <v>0</v>
      </c>
      <c r="G53" s="87">
        <v>35000</v>
      </c>
      <c r="H53" s="87">
        <v>9799538</v>
      </c>
      <c r="I53" s="93">
        <v>15179538</v>
      </c>
      <c r="J53" s="16">
        <v>509000</v>
      </c>
      <c r="K53" s="17">
        <v>15000</v>
      </c>
      <c r="L53" s="17">
        <v>0</v>
      </c>
      <c r="M53" s="17">
        <v>0</v>
      </c>
      <c r="N53" s="17">
        <v>0</v>
      </c>
      <c r="O53" s="17">
        <v>0</v>
      </c>
      <c r="P53" s="17">
        <v>380000</v>
      </c>
      <c r="Q53" s="12">
        <v>904000</v>
      </c>
      <c r="R53" s="16">
        <v>0</v>
      </c>
      <c r="S53" s="17">
        <v>0</v>
      </c>
      <c r="T53" s="17">
        <v>0</v>
      </c>
      <c r="U53" s="17">
        <v>0</v>
      </c>
      <c r="V53" s="17">
        <v>0</v>
      </c>
      <c r="W53" s="17">
        <v>0</v>
      </c>
      <c r="X53" s="17">
        <v>0</v>
      </c>
      <c r="Y53" s="12">
        <v>0</v>
      </c>
      <c r="Z53" s="16">
        <v>0</v>
      </c>
      <c r="AA53" s="17">
        <v>0</v>
      </c>
      <c r="AB53" s="17">
        <v>0</v>
      </c>
      <c r="AC53" s="17">
        <v>0</v>
      </c>
      <c r="AD53" s="17">
        <v>0</v>
      </c>
      <c r="AE53" s="17">
        <v>0</v>
      </c>
      <c r="AF53" s="17">
        <v>0</v>
      </c>
      <c r="AG53" s="12">
        <v>0</v>
      </c>
      <c r="AH53" s="16">
        <v>0</v>
      </c>
      <c r="AI53" s="17">
        <v>0</v>
      </c>
      <c r="AJ53" s="17">
        <v>0</v>
      </c>
      <c r="AK53" s="17">
        <v>0</v>
      </c>
      <c r="AL53" s="17">
        <v>0</v>
      </c>
      <c r="AM53" s="17">
        <v>0</v>
      </c>
      <c r="AN53" s="17">
        <v>0</v>
      </c>
      <c r="AO53" s="12">
        <v>0</v>
      </c>
      <c r="AP53" s="16">
        <v>4821000</v>
      </c>
      <c r="AQ53" s="17">
        <v>0</v>
      </c>
      <c r="AR53" s="17">
        <v>0</v>
      </c>
      <c r="AS53" s="17">
        <v>0</v>
      </c>
      <c r="AT53" s="17">
        <v>0</v>
      </c>
      <c r="AU53" s="17">
        <v>35000</v>
      </c>
      <c r="AV53" s="17">
        <v>9412538</v>
      </c>
      <c r="AW53" s="12">
        <v>14268538</v>
      </c>
      <c r="AX53" s="16">
        <v>0</v>
      </c>
      <c r="AY53" s="17">
        <v>0</v>
      </c>
      <c r="AZ53" s="17">
        <v>0</v>
      </c>
      <c r="BA53" s="17">
        <v>0</v>
      </c>
      <c r="BB53" s="17">
        <v>0</v>
      </c>
      <c r="BC53" s="17">
        <v>0</v>
      </c>
      <c r="BD53" s="17">
        <v>7000</v>
      </c>
      <c r="BE53" s="12">
        <v>7000</v>
      </c>
    </row>
    <row r="54" spans="1:57" x14ac:dyDescent="0.25">
      <c r="A54" s="4" t="s">
        <v>264</v>
      </c>
      <c r="B54" s="92">
        <v>3866441.19</v>
      </c>
      <c r="C54" s="87">
        <v>76523</v>
      </c>
      <c r="D54" s="87">
        <v>0</v>
      </c>
      <c r="E54" s="87">
        <v>0</v>
      </c>
      <c r="F54" s="87">
        <v>0</v>
      </c>
      <c r="G54" s="87">
        <v>13383105</v>
      </c>
      <c r="H54" s="87">
        <v>4436037.7899999991</v>
      </c>
      <c r="I54" s="93">
        <v>21762106.98</v>
      </c>
      <c r="J54" s="16">
        <v>195269</v>
      </c>
      <c r="K54" s="17">
        <v>0</v>
      </c>
      <c r="L54" s="17">
        <v>0</v>
      </c>
      <c r="M54" s="17">
        <v>0</v>
      </c>
      <c r="N54" s="17">
        <v>0</v>
      </c>
      <c r="O54" s="17">
        <v>0</v>
      </c>
      <c r="P54" s="17">
        <v>-0.11000000000058208</v>
      </c>
      <c r="Q54" s="12">
        <v>195268.89</v>
      </c>
      <c r="R54" s="16">
        <v>2339952</v>
      </c>
      <c r="S54" s="17">
        <v>0</v>
      </c>
      <c r="T54" s="17">
        <v>0</v>
      </c>
      <c r="U54" s="17">
        <v>0</v>
      </c>
      <c r="V54" s="17">
        <v>0</v>
      </c>
      <c r="W54" s="17">
        <v>0</v>
      </c>
      <c r="X54" s="17">
        <v>0</v>
      </c>
      <c r="Y54" s="12">
        <v>2339952</v>
      </c>
      <c r="Z54" s="16">
        <v>1243936.3400000001</v>
      </c>
      <c r="AA54" s="17">
        <v>0</v>
      </c>
      <c r="AB54" s="17">
        <v>0</v>
      </c>
      <c r="AC54" s="17">
        <v>0</v>
      </c>
      <c r="AD54" s="17">
        <v>0</v>
      </c>
      <c r="AE54" s="17">
        <v>13383105</v>
      </c>
      <c r="AF54" s="17">
        <v>4436037.43</v>
      </c>
      <c r="AG54" s="12">
        <v>19063078.77</v>
      </c>
      <c r="AH54" s="16">
        <v>0</v>
      </c>
      <c r="AI54" s="17">
        <v>0</v>
      </c>
      <c r="AJ54" s="17">
        <v>0</v>
      </c>
      <c r="AK54" s="17">
        <v>0</v>
      </c>
      <c r="AL54" s="17">
        <v>0</v>
      </c>
      <c r="AM54" s="17">
        <v>0</v>
      </c>
      <c r="AN54" s="17">
        <v>0</v>
      </c>
      <c r="AO54" s="12">
        <v>0</v>
      </c>
      <c r="AP54" s="16">
        <v>0</v>
      </c>
      <c r="AQ54" s="17">
        <v>0</v>
      </c>
      <c r="AR54" s="17">
        <v>0</v>
      </c>
      <c r="AS54" s="17">
        <v>0</v>
      </c>
      <c r="AT54" s="17">
        <v>0</v>
      </c>
      <c r="AU54" s="17">
        <v>0</v>
      </c>
      <c r="AV54" s="17">
        <v>0</v>
      </c>
      <c r="AW54" s="12">
        <v>0</v>
      </c>
      <c r="AX54" s="16">
        <v>87283.849999999991</v>
      </c>
      <c r="AY54" s="17">
        <v>76523</v>
      </c>
      <c r="AZ54" s="17">
        <v>0</v>
      </c>
      <c r="BA54" s="17">
        <v>0</v>
      </c>
      <c r="BB54" s="17">
        <v>0</v>
      </c>
      <c r="BC54" s="17">
        <v>0</v>
      </c>
      <c r="BD54" s="17">
        <v>0.46999999997206032</v>
      </c>
      <c r="BE54" s="12">
        <v>163807.31999999995</v>
      </c>
    </row>
    <row r="55" spans="1:57" x14ac:dyDescent="0.25">
      <c r="A55" s="4" t="s">
        <v>45</v>
      </c>
      <c r="B55" s="92">
        <v>1525875.7378</v>
      </c>
      <c r="C55" s="87">
        <v>343609.98</v>
      </c>
      <c r="D55" s="87">
        <v>2015809.59</v>
      </c>
      <c r="E55" s="87">
        <v>0</v>
      </c>
      <c r="F55" s="87">
        <v>9000000</v>
      </c>
      <c r="G55" s="87">
        <v>940367.47</v>
      </c>
      <c r="H55" s="87">
        <v>1559744.19</v>
      </c>
      <c r="I55" s="93">
        <v>15385406.967799999</v>
      </c>
      <c r="J55" s="16">
        <v>48927.86</v>
      </c>
      <c r="K55" s="17">
        <v>0</v>
      </c>
      <c r="L55" s="17">
        <v>0</v>
      </c>
      <c r="M55" s="17">
        <v>0</v>
      </c>
      <c r="N55" s="17">
        <v>0</v>
      </c>
      <c r="O55" s="17">
        <v>6011.5700000000006</v>
      </c>
      <c r="P55" s="17">
        <v>0</v>
      </c>
      <c r="Q55" s="12">
        <v>54939.43</v>
      </c>
      <c r="R55" s="16">
        <v>907577.75780000002</v>
      </c>
      <c r="S55" s="17">
        <v>343609.98</v>
      </c>
      <c r="T55" s="17">
        <v>350</v>
      </c>
      <c r="U55" s="17">
        <v>0</v>
      </c>
      <c r="V55" s="17">
        <v>0</v>
      </c>
      <c r="W55" s="17">
        <v>0</v>
      </c>
      <c r="X55" s="17">
        <v>0</v>
      </c>
      <c r="Y55" s="12">
        <v>1251537.7378</v>
      </c>
      <c r="Z55" s="16">
        <v>398880.77999999997</v>
      </c>
      <c r="AA55" s="17">
        <v>0</v>
      </c>
      <c r="AB55" s="17">
        <v>0</v>
      </c>
      <c r="AC55" s="17">
        <v>0</v>
      </c>
      <c r="AD55" s="17">
        <v>0</v>
      </c>
      <c r="AE55" s="17">
        <v>390242.22</v>
      </c>
      <c r="AF55" s="17">
        <v>1388458.17</v>
      </c>
      <c r="AG55" s="12">
        <v>2177581.17</v>
      </c>
      <c r="AH55" s="16">
        <v>0</v>
      </c>
      <c r="AI55" s="17">
        <v>0</v>
      </c>
      <c r="AJ55" s="17">
        <v>0</v>
      </c>
      <c r="AK55" s="17">
        <v>0</v>
      </c>
      <c r="AL55" s="17">
        <v>0</v>
      </c>
      <c r="AM55" s="17">
        <v>0</v>
      </c>
      <c r="AN55" s="17">
        <v>0</v>
      </c>
      <c r="AO55" s="12">
        <v>0</v>
      </c>
      <c r="AP55" s="16">
        <v>154209.34</v>
      </c>
      <c r="AQ55" s="17">
        <v>0</v>
      </c>
      <c r="AR55" s="17">
        <v>2015459.59</v>
      </c>
      <c r="AS55" s="17">
        <v>0</v>
      </c>
      <c r="AT55" s="17">
        <v>9000000</v>
      </c>
      <c r="AU55" s="17">
        <v>544113.67999999993</v>
      </c>
      <c r="AV55" s="17">
        <v>171286.02</v>
      </c>
      <c r="AW55" s="12">
        <v>11885068.629999999</v>
      </c>
      <c r="AX55" s="16">
        <v>16280</v>
      </c>
      <c r="AY55" s="17">
        <v>0</v>
      </c>
      <c r="AZ55" s="17">
        <v>0</v>
      </c>
      <c r="BA55" s="17">
        <v>0</v>
      </c>
      <c r="BB55" s="17">
        <v>0</v>
      </c>
      <c r="BC55" s="17">
        <v>0</v>
      </c>
      <c r="BD55" s="17">
        <v>0</v>
      </c>
      <c r="BE55" s="12">
        <v>16280</v>
      </c>
    </row>
    <row r="56" spans="1:57" x14ac:dyDescent="0.25">
      <c r="A56" s="4" t="s">
        <v>46</v>
      </c>
      <c r="B56" s="92">
        <v>1310470.3799999999</v>
      </c>
      <c r="C56" s="87">
        <v>77434.740000000005</v>
      </c>
      <c r="D56" s="87">
        <v>229659.36000000002</v>
      </c>
      <c r="E56" s="87">
        <v>0</v>
      </c>
      <c r="F56" s="87">
        <v>0</v>
      </c>
      <c r="G56" s="87">
        <v>9789879.6599999983</v>
      </c>
      <c r="H56" s="87">
        <v>1263707.25</v>
      </c>
      <c r="I56" s="93">
        <v>12671151.389999999</v>
      </c>
      <c r="J56" s="16">
        <v>59647.34</v>
      </c>
      <c r="K56" s="17">
        <v>0</v>
      </c>
      <c r="L56" s="17">
        <v>0</v>
      </c>
      <c r="M56" s="17">
        <v>0</v>
      </c>
      <c r="N56" s="17">
        <v>0</v>
      </c>
      <c r="O56" s="17">
        <v>495</v>
      </c>
      <c r="P56" s="17">
        <v>1109435.73</v>
      </c>
      <c r="Q56" s="12">
        <v>1169578.07</v>
      </c>
      <c r="R56" s="16">
        <v>869819.52</v>
      </c>
      <c r="S56" s="17">
        <v>0</v>
      </c>
      <c r="T56" s="17">
        <v>16027.16</v>
      </c>
      <c r="U56" s="17">
        <v>0</v>
      </c>
      <c r="V56" s="17">
        <v>0</v>
      </c>
      <c r="W56" s="17">
        <v>-1630.55</v>
      </c>
      <c r="X56" s="17">
        <v>0</v>
      </c>
      <c r="Y56" s="12">
        <v>884216.13</v>
      </c>
      <c r="Z56" s="16">
        <v>205231.85</v>
      </c>
      <c r="AA56" s="17">
        <v>0</v>
      </c>
      <c r="AB56" s="17">
        <v>0</v>
      </c>
      <c r="AC56" s="17">
        <v>0</v>
      </c>
      <c r="AD56" s="17">
        <v>0</v>
      </c>
      <c r="AE56" s="17">
        <v>9761257.4900000002</v>
      </c>
      <c r="AF56" s="17">
        <v>0</v>
      </c>
      <c r="AG56" s="12">
        <v>9966489.3399999999</v>
      </c>
      <c r="AH56" s="16">
        <v>0</v>
      </c>
      <c r="AI56" s="17">
        <v>77434.740000000005</v>
      </c>
      <c r="AJ56" s="17">
        <v>213632.2</v>
      </c>
      <c r="AK56" s="17">
        <v>0</v>
      </c>
      <c r="AL56" s="17">
        <v>0</v>
      </c>
      <c r="AM56" s="17">
        <v>0</v>
      </c>
      <c r="AN56" s="17">
        <v>0</v>
      </c>
      <c r="AO56" s="12">
        <v>291066.94</v>
      </c>
      <c r="AP56" s="16">
        <v>175109.66999999998</v>
      </c>
      <c r="AQ56" s="17">
        <v>0</v>
      </c>
      <c r="AR56" s="17">
        <v>0</v>
      </c>
      <c r="AS56" s="17">
        <v>0</v>
      </c>
      <c r="AT56" s="17">
        <v>0</v>
      </c>
      <c r="AU56" s="17">
        <v>4429.6000000000004</v>
      </c>
      <c r="AV56" s="17">
        <v>0</v>
      </c>
      <c r="AW56" s="12">
        <v>179539.27</v>
      </c>
      <c r="AX56" s="16">
        <v>662</v>
      </c>
      <c r="AY56" s="17">
        <v>0</v>
      </c>
      <c r="AZ56" s="17">
        <v>0</v>
      </c>
      <c r="BA56" s="17">
        <v>0</v>
      </c>
      <c r="BB56" s="17">
        <v>0</v>
      </c>
      <c r="BC56" s="17">
        <v>25328.12</v>
      </c>
      <c r="BD56" s="17">
        <v>154271.51999999999</v>
      </c>
      <c r="BE56" s="12">
        <v>180261.63999999998</v>
      </c>
    </row>
    <row r="57" spans="1:57" x14ac:dyDescent="0.25">
      <c r="A57" s="4" t="s">
        <v>47</v>
      </c>
      <c r="B57" s="92">
        <v>600488</v>
      </c>
      <c r="C57" s="87">
        <v>61581</v>
      </c>
      <c r="D57" s="87">
        <v>0</v>
      </c>
      <c r="E57" s="87">
        <v>0</v>
      </c>
      <c r="F57" s="87">
        <v>1196353</v>
      </c>
      <c r="G57" s="87">
        <v>100247</v>
      </c>
      <c r="H57" s="87">
        <v>1376532</v>
      </c>
      <c r="I57" s="93">
        <v>3335201</v>
      </c>
      <c r="J57" s="16">
        <v>0</v>
      </c>
      <c r="K57" s="17">
        <v>0</v>
      </c>
      <c r="L57" s="17">
        <v>0</v>
      </c>
      <c r="M57" s="17">
        <v>0</v>
      </c>
      <c r="N57" s="17">
        <v>0</v>
      </c>
      <c r="O57" s="17">
        <v>0</v>
      </c>
      <c r="P57" s="17">
        <v>39028</v>
      </c>
      <c r="Q57" s="12">
        <v>39028</v>
      </c>
      <c r="R57" s="16">
        <v>378560</v>
      </c>
      <c r="S57" s="17">
        <v>60081</v>
      </c>
      <c r="T57" s="17">
        <v>0</v>
      </c>
      <c r="U57" s="17">
        <v>0</v>
      </c>
      <c r="V57" s="17">
        <v>0</v>
      </c>
      <c r="W57" s="17">
        <v>0</v>
      </c>
      <c r="X57" s="17">
        <v>0</v>
      </c>
      <c r="Y57" s="12">
        <v>438641</v>
      </c>
      <c r="Z57" s="16">
        <v>62340</v>
      </c>
      <c r="AA57" s="17">
        <v>0</v>
      </c>
      <c r="AB57" s="17">
        <v>0</v>
      </c>
      <c r="AC57" s="17">
        <v>0</v>
      </c>
      <c r="AD57" s="17">
        <v>0</v>
      </c>
      <c r="AE57" s="17">
        <v>34483</v>
      </c>
      <c r="AF57" s="17">
        <v>1148011</v>
      </c>
      <c r="AG57" s="12">
        <v>1244834</v>
      </c>
      <c r="AH57" s="16">
        <v>0</v>
      </c>
      <c r="AI57" s="17">
        <v>0</v>
      </c>
      <c r="AJ57" s="17">
        <v>0</v>
      </c>
      <c r="AK57" s="17">
        <v>0</v>
      </c>
      <c r="AL57" s="17">
        <v>1196353</v>
      </c>
      <c r="AM57" s="17">
        <v>0</v>
      </c>
      <c r="AN57" s="17">
        <v>0</v>
      </c>
      <c r="AO57" s="12">
        <v>1196353</v>
      </c>
      <c r="AP57" s="16">
        <v>19636</v>
      </c>
      <c r="AQ57" s="17">
        <v>1500</v>
      </c>
      <c r="AR57" s="17">
        <v>0</v>
      </c>
      <c r="AS57" s="17">
        <v>0</v>
      </c>
      <c r="AT57" s="17">
        <v>0</v>
      </c>
      <c r="AU57" s="17">
        <v>65764</v>
      </c>
      <c r="AV57" s="17">
        <v>189493</v>
      </c>
      <c r="AW57" s="12">
        <v>276393</v>
      </c>
      <c r="AX57" s="16">
        <v>139952</v>
      </c>
      <c r="AY57" s="17">
        <v>0</v>
      </c>
      <c r="AZ57" s="17">
        <v>0</v>
      </c>
      <c r="BA57" s="17">
        <v>0</v>
      </c>
      <c r="BB57" s="17">
        <v>0</v>
      </c>
      <c r="BC57" s="17">
        <v>0</v>
      </c>
      <c r="BD57" s="17">
        <v>0</v>
      </c>
      <c r="BE57" s="12">
        <v>139952</v>
      </c>
    </row>
    <row r="58" spans="1:57" x14ac:dyDescent="0.25">
      <c r="A58" s="4" t="s">
        <v>48</v>
      </c>
      <c r="B58" s="92">
        <v>2671668</v>
      </c>
      <c r="C58" s="87">
        <v>0</v>
      </c>
      <c r="D58" s="87">
        <v>0</v>
      </c>
      <c r="E58" s="87">
        <v>0</v>
      </c>
      <c r="F58" s="87">
        <v>0</v>
      </c>
      <c r="G58" s="87">
        <v>1222093</v>
      </c>
      <c r="H58" s="87">
        <v>3296246</v>
      </c>
      <c r="I58" s="93">
        <v>7190007</v>
      </c>
      <c r="J58" s="16">
        <v>176568</v>
      </c>
      <c r="K58" s="17">
        <v>0</v>
      </c>
      <c r="L58" s="17">
        <v>0</v>
      </c>
      <c r="M58" s="17">
        <v>0</v>
      </c>
      <c r="N58" s="17">
        <v>0</v>
      </c>
      <c r="O58" s="17">
        <v>1183885</v>
      </c>
      <c r="P58" s="17">
        <v>1337</v>
      </c>
      <c r="Q58" s="12">
        <v>1361790</v>
      </c>
      <c r="R58" s="16">
        <v>2340551</v>
      </c>
      <c r="S58" s="17">
        <v>0</v>
      </c>
      <c r="T58" s="17">
        <v>0</v>
      </c>
      <c r="U58" s="17">
        <v>0</v>
      </c>
      <c r="V58" s="17">
        <v>0</v>
      </c>
      <c r="W58" s="17">
        <v>0</v>
      </c>
      <c r="X58" s="17">
        <v>21324</v>
      </c>
      <c r="Y58" s="12">
        <v>2361875</v>
      </c>
      <c r="Z58" s="16">
        <v>313</v>
      </c>
      <c r="AA58" s="17">
        <v>0</v>
      </c>
      <c r="AB58" s="17">
        <v>0</v>
      </c>
      <c r="AC58" s="17">
        <v>0</v>
      </c>
      <c r="AD58" s="17">
        <v>0</v>
      </c>
      <c r="AE58" s="17">
        <v>0</v>
      </c>
      <c r="AF58" s="17">
        <v>3129138</v>
      </c>
      <c r="AG58" s="12">
        <v>3129451</v>
      </c>
      <c r="AH58" s="16">
        <v>0</v>
      </c>
      <c r="AI58" s="17">
        <v>0</v>
      </c>
      <c r="AJ58" s="17">
        <v>0</v>
      </c>
      <c r="AK58" s="17">
        <v>0</v>
      </c>
      <c r="AL58" s="17">
        <v>0</v>
      </c>
      <c r="AM58" s="17">
        <v>0</v>
      </c>
      <c r="AN58" s="17">
        <v>0</v>
      </c>
      <c r="AO58" s="12">
        <v>0</v>
      </c>
      <c r="AP58" s="16">
        <v>154236</v>
      </c>
      <c r="AQ58" s="17">
        <v>0</v>
      </c>
      <c r="AR58" s="17">
        <v>0</v>
      </c>
      <c r="AS58" s="17">
        <v>0</v>
      </c>
      <c r="AT58" s="17">
        <v>0</v>
      </c>
      <c r="AU58" s="17">
        <v>0</v>
      </c>
      <c r="AV58" s="17">
        <v>240</v>
      </c>
      <c r="AW58" s="12">
        <v>154476</v>
      </c>
      <c r="AX58" s="16">
        <v>0</v>
      </c>
      <c r="AY58" s="17">
        <v>0</v>
      </c>
      <c r="AZ58" s="17">
        <v>0</v>
      </c>
      <c r="BA58" s="17">
        <v>0</v>
      </c>
      <c r="BB58" s="17">
        <v>0</v>
      </c>
      <c r="BC58" s="17">
        <v>38208</v>
      </c>
      <c r="BD58" s="17">
        <v>144207</v>
      </c>
      <c r="BE58" s="12">
        <v>182415</v>
      </c>
    </row>
    <row r="59" spans="1:57" x14ac:dyDescent="0.25">
      <c r="A59" s="4" t="s">
        <v>49</v>
      </c>
      <c r="B59" s="92">
        <v>1650142.5999999905</v>
      </c>
      <c r="C59" s="87">
        <v>0</v>
      </c>
      <c r="D59" s="87">
        <v>0</v>
      </c>
      <c r="E59" s="87">
        <v>0</v>
      </c>
      <c r="F59" s="87">
        <v>0</v>
      </c>
      <c r="G59" s="87">
        <v>1571618</v>
      </c>
      <c r="H59" s="87">
        <v>2265621.71</v>
      </c>
      <c r="I59" s="93">
        <v>5487382.3099999903</v>
      </c>
      <c r="J59" s="16">
        <v>155601.75999999998</v>
      </c>
      <c r="K59" s="17">
        <v>0</v>
      </c>
      <c r="L59" s="17">
        <v>0</v>
      </c>
      <c r="M59" s="17">
        <v>0</v>
      </c>
      <c r="N59" s="17">
        <v>0</v>
      </c>
      <c r="O59" s="17">
        <v>0</v>
      </c>
      <c r="P59" s="17">
        <v>9656</v>
      </c>
      <c r="Q59" s="12">
        <v>165257.75999999998</v>
      </c>
      <c r="R59" s="16">
        <v>799928.33000000007</v>
      </c>
      <c r="S59" s="17">
        <v>0</v>
      </c>
      <c r="T59" s="17">
        <v>0</v>
      </c>
      <c r="U59" s="17">
        <v>0</v>
      </c>
      <c r="V59" s="17">
        <v>0</v>
      </c>
      <c r="W59" s="17">
        <v>0</v>
      </c>
      <c r="X59" s="17">
        <v>0</v>
      </c>
      <c r="Y59" s="12">
        <v>799928.33000000007</v>
      </c>
      <c r="Z59" s="16">
        <v>604332.50999999046</v>
      </c>
      <c r="AA59" s="17">
        <v>0</v>
      </c>
      <c r="AB59" s="17">
        <v>0</v>
      </c>
      <c r="AC59" s="17">
        <v>0</v>
      </c>
      <c r="AD59" s="17">
        <v>0</v>
      </c>
      <c r="AE59" s="17">
        <v>1571618</v>
      </c>
      <c r="AF59" s="17">
        <v>1824400</v>
      </c>
      <c r="AG59" s="12">
        <v>4000350.5099999905</v>
      </c>
      <c r="AH59" s="16">
        <v>0</v>
      </c>
      <c r="AI59" s="17">
        <v>0</v>
      </c>
      <c r="AJ59" s="17">
        <v>0</v>
      </c>
      <c r="AK59" s="17">
        <v>0</v>
      </c>
      <c r="AL59" s="17">
        <v>0</v>
      </c>
      <c r="AM59" s="17">
        <v>0</v>
      </c>
      <c r="AN59" s="17">
        <v>0</v>
      </c>
      <c r="AO59" s="12">
        <v>0</v>
      </c>
      <c r="AP59" s="16">
        <v>0</v>
      </c>
      <c r="AQ59" s="17">
        <v>0</v>
      </c>
      <c r="AR59" s="17">
        <v>0</v>
      </c>
      <c r="AS59" s="17">
        <v>0</v>
      </c>
      <c r="AT59" s="17">
        <v>0</v>
      </c>
      <c r="AU59" s="17">
        <v>0</v>
      </c>
      <c r="AV59" s="17">
        <v>401277</v>
      </c>
      <c r="AW59" s="12">
        <v>401277</v>
      </c>
      <c r="AX59" s="16">
        <v>90280</v>
      </c>
      <c r="AY59" s="17">
        <v>0</v>
      </c>
      <c r="AZ59" s="17">
        <v>0</v>
      </c>
      <c r="BA59" s="17">
        <v>0</v>
      </c>
      <c r="BB59" s="17">
        <v>0</v>
      </c>
      <c r="BC59" s="17">
        <v>0</v>
      </c>
      <c r="BD59" s="17">
        <v>30288.71</v>
      </c>
      <c r="BE59" s="12">
        <v>120568.70999999999</v>
      </c>
    </row>
    <row r="60" spans="1:57" x14ac:dyDescent="0.25">
      <c r="A60" s="4" t="s">
        <v>50</v>
      </c>
      <c r="B60" s="92">
        <v>648764.79</v>
      </c>
      <c r="C60" s="87">
        <v>130023.17</v>
      </c>
      <c r="D60" s="87">
        <v>0</v>
      </c>
      <c r="E60" s="87">
        <v>0</v>
      </c>
      <c r="F60" s="87">
        <v>0</v>
      </c>
      <c r="G60" s="87">
        <v>0</v>
      </c>
      <c r="H60" s="87">
        <v>1676537.52</v>
      </c>
      <c r="I60" s="93">
        <v>2455325.48</v>
      </c>
      <c r="J60" s="16">
        <v>0</v>
      </c>
      <c r="K60" s="17">
        <v>0</v>
      </c>
      <c r="L60" s="17">
        <v>0</v>
      </c>
      <c r="M60" s="17">
        <v>0</v>
      </c>
      <c r="N60" s="17">
        <v>0</v>
      </c>
      <c r="O60" s="17">
        <v>0</v>
      </c>
      <c r="P60" s="17">
        <v>45051.25</v>
      </c>
      <c r="Q60" s="12">
        <v>45051.25</v>
      </c>
      <c r="R60" s="16">
        <v>602252.74</v>
      </c>
      <c r="S60" s="17">
        <v>16027.169999999998</v>
      </c>
      <c r="T60" s="17">
        <v>0</v>
      </c>
      <c r="U60" s="17">
        <v>0</v>
      </c>
      <c r="V60" s="17">
        <v>0</v>
      </c>
      <c r="W60" s="17">
        <v>0</v>
      </c>
      <c r="X60" s="17">
        <v>-301.5799999999997</v>
      </c>
      <c r="Y60" s="12">
        <v>617978.33000000007</v>
      </c>
      <c r="Z60" s="16">
        <v>46461.15</v>
      </c>
      <c r="AA60" s="17">
        <v>48114</v>
      </c>
      <c r="AB60" s="17">
        <v>0</v>
      </c>
      <c r="AC60" s="17">
        <v>0</v>
      </c>
      <c r="AD60" s="17">
        <v>0</v>
      </c>
      <c r="AE60" s="17">
        <v>0</v>
      </c>
      <c r="AF60" s="17">
        <v>649955.46</v>
      </c>
      <c r="AG60" s="12">
        <v>744530.61</v>
      </c>
      <c r="AH60" s="16">
        <v>0</v>
      </c>
      <c r="AI60" s="17">
        <v>15000</v>
      </c>
      <c r="AJ60" s="17">
        <v>0</v>
      </c>
      <c r="AK60" s="17">
        <v>0</v>
      </c>
      <c r="AL60" s="17">
        <v>0</v>
      </c>
      <c r="AM60" s="17">
        <v>0</v>
      </c>
      <c r="AN60" s="17">
        <v>626551.48</v>
      </c>
      <c r="AO60" s="12">
        <v>641551.48</v>
      </c>
      <c r="AP60" s="16">
        <v>0</v>
      </c>
      <c r="AQ60" s="17">
        <v>0</v>
      </c>
      <c r="AR60" s="17">
        <v>0</v>
      </c>
      <c r="AS60" s="17">
        <v>0</v>
      </c>
      <c r="AT60" s="17">
        <v>0</v>
      </c>
      <c r="AU60" s="17">
        <v>0</v>
      </c>
      <c r="AV60" s="17">
        <v>72043.58</v>
      </c>
      <c r="AW60" s="12">
        <v>72043.58</v>
      </c>
      <c r="AX60" s="16">
        <v>50.9</v>
      </c>
      <c r="AY60" s="17">
        <v>50882</v>
      </c>
      <c r="AZ60" s="17">
        <v>0</v>
      </c>
      <c r="BA60" s="17">
        <v>0</v>
      </c>
      <c r="BB60" s="17">
        <v>0</v>
      </c>
      <c r="BC60" s="17">
        <v>0</v>
      </c>
      <c r="BD60" s="17">
        <v>283237.33</v>
      </c>
      <c r="BE60" s="12">
        <v>334170.23000000004</v>
      </c>
    </row>
    <row r="61" spans="1:57" x14ac:dyDescent="0.25">
      <c r="A61" s="4" t="s">
        <v>51</v>
      </c>
      <c r="B61" s="92">
        <v>2744390.2200000007</v>
      </c>
      <c r="C61" s="87">
        <v>27840.16</v>
      </c>
      <c r="D61" s="87">
        <v>0</v>
      </c>
      <c r="E61" s="87">
        <v>0</v>
      </c>
      <c r="F61" s="87">
        <v>0</v>
      </c>
      <c r="G61" s="87">
        <v>888353</v>
      </c>
      <c r="H61" s="87">
        <v>3489462</v>
      </c>
      <c r="I61" s="93">
        <v>7150045.3799999999</v>
      </c>
      <c r="J61" s="16">
        <v>252906</v>
      </c>
      <c r="K61" s="17">
        <v>0</v>
      </c>
      <c r="L61" s="17">
        <v>0</v>
      </c>
      <c r="M61" s="17">
        <v>0</v>
      </c>
      <c r="N61" s="17">
        <v>0</v>
      </c>
      <c r="O61" s="17">
        <v>0</v>
      </c>
      <c r="P61" s="17">
        <v>0</v>
      </c>
      <c r="Q61" s="12">
        <v>252906</v>
      </c>
      <c r="R61" s="16">
        <v>1954053.78</v>
      </c>
      <c r="S61" s="17">
        <v>0</v>
      </c>
      <c r="T61" s="17">
        <v>0</v>
      </c>
      <c r="U61" s="17">
        <v>0</v>
      </c>
      <c r="V61" s="17">
        <v>0</v>
      </c>
      <c r="W61" s="17">
        <v>0</v>
      </c>
      <c r="X61" s="17">
        <v>4928</v>
      </c>
      <c r="Y61" s="12">
        <v>1958981.78</v>
      </c>
      <c r="Z61" s="16">
        <v>448005.74</v>
      </c>
      <c r="AA61" s="17">
        <v>0</v>
      </c>
      <c r="AB61" s="17">
        <v>0</v>
      </c>
      <c r="AC61" s="17">
        <v>0</v>
      </c>
      <c r="AD61" s="17">
        <v>0</v>
      </c>
      <c r="AE61" s="17">
        <v>498743</v>
      </c>
      <c r="AF61" s="17">
        <v>3344924</v>
      </c>
      <c r="AG61" s="12">
        <v>4291672.74</v>
      </c>
      <c r="AH61" s="16">
        <v>0</v>
      </c>
      <c r="AI61" s="17">
        <v>0</v>
      </c>
      <c r="AJ61" s="17">
        <v>0</v>
      </c>
      <c r="AK61" s="17">
        <v>0</v>
      </c>
      <c r="AL61" s="17">
        <v>0</v>
      </c>
      <c r="AM61" s="17">
        <v>0</v>
      </c>
      <c r="AN61" s="17">
        <v>0</v>
      </c>
      <c r="AO61" s="12">
        <v>0</v>
      </c>
      <c r="AP61" s="16">
        <v>6374.39</v>
      </c>
      <c r="AQ61" s="17">
        <v>0</v>
      </c>
      <c r="AR61" s="17">
        <v>0</v>
      </c>
      <c r="AS61" s="17">
        <v>0</v>
      </c>
      <c r="AT61" s="17">
        <v>0</v>
      </c>
      <c r="AU61" s="17">
        <v>330979</v>
      </c>
      <c r="AV61" s="17">
        <v>73659</v>
      </c>
      <c r="AW61" s="12">
        <v>411012.39</v>
      </c>
      <c r="AX61" s="16">
        <v>83050.31</v>
      </c>
      <c r="AY61" s="17">
        <v>27840.16</v>
      </c>
      <c r="AZ61" s="17">
        <v>0</v>
      </c>
      <c r="BA61" s="17">
        <v>0</v>
      </c>
      <c r="BB61" s="17">
        <v>0</v>
      </c>
      <c r="BC61" s="17">
        <v>58631</v>
      </c>
      <c r="BD61" s="17">
        <v>65951</v>
      </c>
      <c r="BE61" s="12">
        <v>235472.47</v>
      </c>
    </row>
    <row r="62" spans="1:57" x14ac:dyDescent="0.25">
      <c r="A62" s="4" t="s">
        <v>52</v>
      </c>
      <c r="B62" s="92">
        <v>5205172.91</v>
      </c>
      <c r="C62" s="87">
        <v>20927.93</v>
      </c>
      <c r="D62" s="87">
        <v>0</v>
      </c>
      <c r="E62" s="87">
        <v>0</v>
      </c>
      <c r="F62" s="87">
        <v>0</v>
      </c>
      <c r="G62" s="87">
        <v>0</v>
      </c>
      <c r="H62" s="87">
        <v>2962394.25</v>
      </c>
      <c r="I62" s="93">
        <v>8188495.0899999989</v>
      </c>
      <c r="J62" s="16">
        <v>11563</v>
      </c>
      <c r="K62" s="17">
        <v>0</v>
      </c>
      <c r="L62" s="17">
        <v>0</v>
      </c>
      <c r="M62" s="17">
        <v>0</v>
      </c>
      <c r="N62" s="17">
        <v>0</v>
      </c>
      <c r="O62" s="17">
        <v>0</v>
      </c>
      <c r="P62" s="17">
        <v>0</v>
      </c>
      <c r="Q62" s="12">
        <v>11563</v>
      </c>
      <c r="R62" s="16">
        <v>3690785.59</v>
      </c>
      <c r="S62" s="17">
        <v>24670.93</v>
      </c>
      <c r="T62" s="17">
        <v>0</v>
      </c>
      <c r="U62" s="17">
        <v>0</v>
      </c>
      <c r="V62" s="17">
        <v>0</v>
      </c>
      <c r="W62" s="17">
        <v>0</v>
      </c>
      <c r="X62" s="17">
        <v>39937.800000000003</v>
      </c>
      <c r="Y62" s="12">
        <v>3755394.32</v>
      </c>
      <c r="Z62" s="16">
        <v>1498390.08</v>
      </c>
      <c r="AA62" s="17">
        <v>-3743</v>
      </c>
      <c r="AB62" s="17">
        <v>0</v>
      </c>
      <c r="AC62" s="17">
        <v>0</v>
      </c>
      <c r="AD62" s="17">
        <v>0</v>
      </c>
      <c r="AE62" s="17">
        <v>0</v>
      </c>
      <c r="AF62" s="17">
        <v>1950416.21</v>
      </c>
      <c r="AG62" s="12">
        <v>3445063.29</v>
      </c>
      <c r="AH62" s="16">
        <v>0</v>
      </c>
      <c r="AI62" s="17">
        <v>0</v>
      </c>
      <c r="AJ62" s="17">
        <v>0</v>
      </c>
      <c r="AK62" s="17">
        <v>0</v>
      </c>
      <c r="AL62" s="17">
        <v>0</v>
      </c>
      <c r="AM62" s="17">
        <v>0</v>
      </c>
      <c r="AN62" s="17">
        <v>0</v>
      </c>
      <c r="AO62" s="12">
        <v>0</v>
      </c>
      <c r="AP62" s="16">
        <v>4407.24</v>
      </c>
      <c r="AQ62" s="17">
        <v>0</v>
      </c>
      <c r="AR62" s="17">
        <v>0</v>
      </c>
      <c r="AS62" s="17">
        <v>0</v>
      </c>
      <c r="AT62" s="17">
        <v>0</v>
      </c>
      <c r="AU62" s="17">
        <v>0</v>
      </c>
      <c r="AV62" s="17">
        <v>970779.44</v>
      </c>
      <c r="AW62" s="12">
        <v>975186.67999999993</v>
      </c>
      <c r="AX62" s="16">
        <v>27</v>
      </c>
      <c r="AY62" s="17">
        <v>0</v>
      </c>
      <c r="AZ62" s="17">
        <v>0</v>
      </c>
      <c r="BA62" s="17">
        <v>0</v>
      </c>
      <c r="BB62" s="17">
        <v>0</v>
      </c>
      <c r="BC62" s="17">
        <v>0</v>
      </c>
      <c r="BD62" s="17">
        <v>1260.8</v>
      </c>
      <c r="BE62" s="12">
        <v>1287.8</v>
      </c>
    </row>
    <row r="63" spans="1:57" x14ac:dyDescent="0.25">
      <c r="A63" s="4" t="s">
        <v>53</v>
      </c>
      <c r="B63" s="92">
        <v>562595</v>
      </c>
      <c r="C63" s="87">
        <v>126795</v>
      </c>
      <c r="D63" s="87">
        <v>145856</v>
      </c>
      <c r="E63" s="87">
        <v>6411</v>
      </c>
      <c r="F63" s="87">
        <v>0</v>
      </c>
      <c r="G63" s="87">
        <v>190683</v>
      </c>
      <c r="H63" s="87">
        <v>443392</v>
      </c>
      <c r="I63" s="93">
        <v>1475732</v>
      </c>
      <c r="J63" s="16">
        <v>20153</v>
      </c>
      <c r="K63" s="17">
        <v>0</v>
      </c>
      <c r="L63" s="17">
        <v>0</v>
      </c>
      <c r="M63" s="17">
        <v>0</v>
      </c>
      <c r="N63" s="17">
        <v>0</v>
      </c>
      <c r="O63" s="17">
        <v>0</v>
      </c>
      <c r="P63" s="17">
        <v>0</v>
      </c>
      <c r="Q63" s="12">
        <v>20153</v>
      </c>
      <c r="R63" s="16">
        <v>402714</v>
      </c>
      <c r="S63" s="17">
        <v>6795</v>
      </c>
      <c r="T63" s="17">
        <v>0</v>
      </c>
      <c r="U63" s="17">
        <v>6411</v>
      </c>
      <c r="V63" s="17">
        <v>0</v>
      </c>
      <c r="W63" s="17">
        <v>3884</v>
      </c>
      <c r="X63" s="17">
        <v>0</v>
      </c>
      <c r="Y63" s="12">
        <v>419804</v>
      </c>
      <c r="Z63" s="16">
        <v>30699</v>
      </c>
      <c r="AA63" s="17">
        <v>0</v>
      </c>
      <c r="AB63" s="17">
        <v>0</v>
      </c>
      <c r="AC63" s="17">
        <v>0</v>
      </c>
      <c r="AD63" s="17">
        <v>0</v>
      </c>
      <c r="AE63" s="17">
        <v>155549</v>
      </c>
      <c r="AF63" s="17">
        <v>402859</v>
      </c>
      <c r="AG63" s="12">
        <v>589107</v>
      </c>
      <c r="AH63" s="16">
        <v>0</v>
      </c>
      <c r="AI63" s="17">
        <v>120000</v>
      </c>
      <c r="AJ63" s="17">
        <v>143356</v>
      </c>
      <c r="AK63" s="17">
        <v>0</v>
      </c>
      <c r="AL63" s="17">
        <v>0</v>
      </c>
      <c r="AM63" s="17">
        <v>1250</v>
      </c>
      <c r="AN63" s="17">
        <v>0</v>
      </c>
      <c r="AO63" s="12">
        <v>264606</v>
      </c>
      <c r="AP63" s="16">
        <v>109029</v>
      </c>
      <c r="AQ63" s="17">
        <v>0</v>
      </c>
      <c r="AR63" s="17">
        <v>2500</v>
      </c>
      <c r="AS63" s="17">
        <v>0</v>
      </c>
      <c r="AT63" s="17">
        <v>0</v>
      </c>
      <c r="AU63" s="17">
        <v>30000</v>
      </c>
      <c r="AV63" s="17">
        <v>18988</v>
      </c>
      <c r="AW63" s="12">
        <v>160517</v>
      </c>
      <c r="AX63" s="16">
        <v>0</v>
      </c>
      <c r="AY63" s="17">
        <v>0</v>
      </c>
      <c r="AZ63" s="17">
        <v>0</v>
      </c>
      <c r="BA63" s="17">
        <v>0</v>
      </c>
      <c r="BB63" s="17">
        <v>0</v>
      </c>
      <c r="BC63" s="17">
        <v>0</v>
      </c>
      <c r="BD63" s="17">
        <v>21545</v>
      </c>
      <c r="BE63" s="12">
        <v>21545</v>
      </c>
    </row>
    <row r="64" spans="1:57" x14ac:dyDescent="0.25">
      <c r="A64" s="4" t="s">
        <v>54</v>
      </c>
      <c r="B64" s="92">
        <v>435438</v>
      </c>
      <c r="C64" s="87">
        <v>141888</v>
      </c>
      <c r="D64" s="87">
        <v>0</v>
      </c>
      <c r="E64" s="87">
        <v>0</v>
      </c>
      <c r="F64" s="87">
        <v>0</v>
      </c>
      <c r="G64" s="87">
        <v>0</v>
      </c>
      <c r="H64" s="87">
        <v>465438</v>
      </c>
      <c r="I64" s="93">
        <v>1042764</v>
      </c>
      <c r="J64" s="16">
        <v>7400</v>
      </c>
      <c r="K64" s="17">
        <v>0</v>
      </c>
      <c r="L64" s="17">
        <v>0</v>
      </c>
      <c r="M64" s="17">
        <v>0</v>
      </c>
      <c r="N64" s="17">
        <v>0</v>
      </c>
      <c r="O64" s="17">
        <v>0</v>
      </c>
      <c r="P64" s="17">
        <v>0</v>
      </c>
      <c r="Q64" s="12">
        <v>7400</v>
      </c>
      <c r="R64" s="16">
        <v>325372</v>
      </c>
      <c r="S64" s="17">
        <v>90386</v>
      </c>
      <c r="T64" s="17">
        <v>0</v>
      </c>
      <c r="U64" s="17">
        <v>0</v>
      </c>
      <c r="V64" s="17">
        <v>0</v>
      </c>
      <c r="W64" s="17">
        <v>0</v>
      </c>
      <c r="X64" s="17">
        <v>0</v>
      </c>
      <c r="Y64" s="12">
        <v>415758</v>
      </c>
      <c r="Z64" s="16">
        <v>101235</v>
      </c>
      <c r="AA64" s="17">
        <v>43502</v>
      </c>
      <c r="AB64" s="17">
        <v>0</v>
      </c>
      <c r="AC64" s="17">
        <v>0</v>
      </c>
      <c r="AD64" s="17">
        <v>0</v>
      </c>
      <c r="AE64" s="17">
        <v>0</v>
      </c>
      <c r="AF64" s="17">
        <v>465438</v>
      </c>
      <c r="AG64" s="12">
        <v>610175</v>
      </c>
      <c r="AH64" s="16">
        <v>0</v>
      </c>
      <c r="AI64" s="17">
        <v>0</v>
      </c>
      <c r="AJ64" s="17">
        <v>0</v>
      </c>
      <c r="AK64" s="17">
        <v>0</v>
      </c>
      <c r="AL64" s="17">
        <v>0</v>
      </c>
      <c r="AM64" s="17">
        <v>0</v>
      </c>
      <c r="AN64" s="17">
        <v>0</v>
      </c>
      <c r="AO64" s="12">
        <v>0</v>
      </c>
      <c r="AP64" s="16">
        <v>1259</v>
      </c>
      <c r="AQ64" s="17">
        <v>8000</v>
      </c>
      <c r="AR64" s="17">
        <v>0</v>
      </c>
      <c r="AS64" s="17">
        <v>0</v>
      </c>
      <c r="AT64" s="17">
        <v>0</v>
      </c>
      <c r="AU64" s="17">
        <v>0</v>
      </c>
      <c r="AV64" s="17">
        <v>0</v>
      </c>
      <c r="AW64" s="12">
        <v>9259</v>
      </c>
      <c r="AX64" s="16">
        <v>172</v>
      </c>
      <c r="AY64" s="17">
        <v>0</v>
      </c>
      <c r="AZ64" s="17">
        <v>0</v>
      </c>
      <c r="BA64" s="17">
        <v>0</v>
      </c>
      <c r="BB64" s="17">
        <v>0</v>
      </c>
      <c r="BC64" s="17">
        <v>0</v>
      </c>
      <c r="BD64" s="17">
        <v>0</v>
      </c>
      <c r="BE64" s="12">
        <v>172</v>
      </c>
    </row>
    <row r="65" spans="1:57" x14ac:dyDescent="0.25">
      <c r="A65" s="4" t="s">
        <v>55</v>
      </c>
      <c r="B65" s="92">
        <v>324518</v>
      </c>
      <c r="C65" s="87">
        <v>0</v>
      </c>
      <c r="D65" s="87">
        <v>64744</v>
      </c>
      <c r="E65" s="87">
        <v>0</v>
      </c>
      <c r="F65" s="87">
        <v>0</v>
      </c>
      <c r="G65" s="87">
        <v>129986</v>
      </c>
      <c r="H65" s="87">
        <v>728884</v>
      </c>
      <c r="I65" s="93">
        <v>1248132</v>
      </c>
      <c r="J65" s="16">
        <v>12306</v>
      </c>
      <c r="K65" s="17">
        <v>0</v>
      </c>
      <c r="L65" s="17">
        <v>0</v>
      </c>
      <c r="M65" s="17">
        <v>0</v>
      </c>
      <c r="N65" s="17">
        <v>0</v>
      </c>
      <c r="O65" s="17">
        <v>0</v>
      </c>
      <c r="P65" s="17">
        <v>0</v>
      </c>
      <c r="Q65" s="12">
        <v>12306</v>
      </c>
      <c r="R65" s="16">
        <v>274269</v>
      </c>
      <c r="S65" s="17">
        <v>0</v>
      </c>
      <c r="T65" s="17">
        <v>64744</v>
      </c>
      <c r="U65" s="17">
        <v>0</v>
      </c>
      <c r="V65" s="17">
        <v>0</v>
      </c>
      <c r="W65" s="17">
        <v>1402</v>
      </c>
      <c r="X65" s="17">
        <v>0</v>
      </c>
      <c r="Y65" s="12">
        <v>340415</v>
      </c>
      <c r="Z65" s="16">
        <v>36648</v>
      </c>
      <c r="AA65" s="17">
        <v>0</v>
      </c>
      <c r="AB65" s="17">
        <v>0</v>
      </c>
      <c r="AC65" s="17">
        <v>0</v>
      </c>
      <c r="AD65" s="17">
        <v>0</v>
      </c>
      <c r="AE65" s="17">
        <v>128034</v>
      </c>
      <c r="AF65" s="17">
        <v>728884</v>
      </c>
      <c r="AG65" s="12">
        <v>893566</v>
      </c>
      <c r="AH65" s="16">
        <v>0</v>
      </c>
      <c r="AI65" s="17">
        <v>0</v>
      </c>
      <c r="AJ65" s="17">
        <v>0</v>
      </c>
      <c r="AK65" s="17">
        <v>0</v>
      </c>
      <c r="AL65" s="17">
        <v>0</v>
      </c>
      <c r="AM65" s="17">
        <v>0</v>
      </c>
      <c r="AN65" s="17">
        <v>0</v>
      </c>
      <c r="AO65" s="12">
        <v>0</v>
      </c>
      <c r="AP65" s="16">
        <v>0</v>
      </c>
      <c r="AQ65" s="17">
        <v>0</v>
      </c>
      <c r="AR65" s="17">
        <v>0</v>
      </c>
      <c r="AS65" s="17">
        <v>0</v>
      </c>
      <c r="AT65" s="17">
        <v>0</v>
      </c>
      <c r="AU65" s="17">
        <v>0</v>
      </c>
      <c r="AV65" s="17">
        <v>0</v>
      </c>
      <c r="AW65" s="12">
        <v>0</v>
      </c>
      <c r="AX65" s="16">
        <v>1295</v>
      </c>
      <c r="AY65" s="17">
        <v>0</v>
      </c>
      <c r="AZ65" s="17">
        <v>0</v>
      </c>
      <c r="BA65" s="17">
        <v>0</v>
      </c>
      <c r="BB65" s="17">
        <v>0</v>
      </c>
      <c r="BC65" s="17">
        <v>550</v>
      </c>
      <c r="BD65" s="17">
        <v>0</v>
      </c>
      <c r="BE65" s="12">
        <v>1845</v>
      </c>
    </row>
    <row r="66" spans="1:57" x14ac:dyDescent="0.25">
      <c r="A66" s="4" t="s">
        <v>56</v>
      </c>
      <c r="B66" s="92">
        <v>1053000</v>
      </c>
      <c r="C66" s="87">
        <v>0</v>
      </c>
      <c r="D66" s="87">
        <v>72000</v>
      </c>
      <c r="E66" s="87">
        <v>0</v>
      </c>
      <c r="F66" s="87">
        <v>0</v>
      </c>
      <c r="G66" s="87">
        <v>68000</v>
      </c>
      <c r="H66" s="87">
        <v>1736000</v>
      </c>
      <c r="I66" s="93">
        <v>2929000</v>
      </c>
      <c r="J66" s="16">
        <v>86000</v>
      </c>
      <c r="K66" s="17">
        <v>0</v>
      </c>
      <c r="L66" s="17">
        <v>72000</v>
      </c>
      <c r="M66" s="17">
        <v>0</v>
      </c>
      <c r="N66" s="17">
        <v>0</v>
      </c>
      <c r="O66" s="17">
        <v>57000</v>
      </c>
      <c r="P66" s="17">
        <v>0</v>
      </c>
      <c r="Q66" s="12">
        <v>215000</v>
      </c>
      <c r="R66" s="16">
        <v>924000</v>
      </c>
      <c r="S66" s="17">
        <v>0</v>
      </c>
      <c r="T66" s="17">
        <v>0</v>
      </c>
      <c r="U66" s="17">
        <v>0</v>
      </c>
      <c r="V66" s="17">
        <v>0</v>
      </c>
      <c r="W66" s="17">
        <v>0</v>
      </c>
      <c r="X66" s="17">
        <v>21000</v>
      </c>
      <c r="Y66" s="12">
        <v>945000</v>
      </c>
      <c r="Z66" s="16">
        <v>42000</v>
      </c>
      <c r="AA66" s="17">
        <v>0</v>
      </c>
      <c r="AB66" s="17">
        <v>0</v>
      </c>
      <c r="AC66" s="17">
        <v>0</v>
      </c>
      <c r="AD66" s="17">
        <v>0</v>
      </c>
      <c r="AE66" s="17">
        <v>8000</v>
      </c>
      <c r="AF66" s="17">
        <v>1462000</v>
      </c>
      <c r="AG66" s="12">
        <v>1512000</v>
      </c>
      <c r="AH66" s="16">
        <v>0</v>
      </c>
      <c r="AI66" s="17">
        <v>0</v>
      </c>
      <c r="AJ66" s="17">
        <v>0</v>
      </c>
      <c r="AK66" s="17">
        <v>0</v>
      </c>
      <c r="AL66" s="17">
        <v>0</v>
      </c>
      <c r="AM66" s="17">
        <v>0</v>
      </c>
      <c r="AN66" s="17">
        <v>0</v>
      </c>
      <c r="AO66" s="12">
        <v>0</v>
      </c>
      <c r="AP66" s="16">
        <v>1000</v>
      </c>
      <c r="AQ66" s="17">
        <v>0</v>
      </c>
      <c r="AR66" s="17">
        <v>0</v>
      </c>
      <c r="AS66" s="17">
        <v>0</v>
      </c>
      <c r="AT66" s="17">
        <v>0</v>
      </c>
      <c r="AU66" s="17">
        <v>3000</v>
      </c>
      <c r="AV66" s="17">
        <v>139000</v>
      </c>
      <c r="AW66" s="12">
        <v>143000</v>
      </c>
      <c r="AX66" s="16">
        <v>0</v>
      </c>
      <c r="AY66" s="17">
        <v>0</v>
      </c>
      <c r="AZ66" s="17">
        <v>0</v>
      </c>
      <c r="BA66" s="17">
        <v>0</v>
      </c>
      <c r="BB66" s="17">
        <v>0</v>
      </c>
      <c r="BC66" s="17">
        <v>0</v>
      </c>
      <c r="BD66" s="17">
        <v>114000</v>
      </c>
      <c r="BE66" s="12">
        <v>114000</v>
      </c>
    </row>
    <row r="67" spans="1:57" x14ac:dyDescent="0.25">
      <c r="A67" s="4" t="s">
        <v>57</v>
      </c>
      <c r="B67" s="92">
        <v>246978.88999999998</v>
      </c>
      <c r="C67" s="87">
        <v>12937.68</v>
      </c>
      <c r="D67" s="87">
        <v>0</v>
      </c>
      <c r="E67" s="87">
        <v>0</v>
      </c>
      <c r="F67" s="87">
        <v>2971000</v>
      </c>
      <c r="G67" s="87">
        <v>44430</v>
      </c>
      <c r="H67" s="87">
        <v>443180.19</v>
      </c>
      <c r="I67" s="93">
        <v>3718526.7600000002</v>
      </c>
      <c r="J67" s="16">
        <v>9692.5</v>
      </c>
      <c r="K67" s="17">
        <v>0</v>
      </c>
      <c r="L67" s="17">
        <v>0</v>
      </c>
      <c r="M67" s="17">
        <v>0</v>
      </c>
      <c r="N67" s="17">
        <v>0</v>
      </c>
      <c r="O67" s="17">
        <v>0</v>
      </c>
      <c r="P67" s="17">
        <v>0</v>
      </c>
      <c r="Q67" s="12">
        <v>9692.5</v>
      </c>
      <c r="R67" s="16">
        <v>217683.43</v>
      </c>
      <c r="S67" s="17">
        <v>12937.68</v>
      </c>
      <c r="T67" s="17">
        <v>0</v>
      </c>
      <c r="U67" s="17">
        <v>0</v>
      </c>
      <c r="V67" s="17">
        <v>0</v>
      </c>
      <c r="W67" s="17">
        <v>0</v>
      </c>
      <c r="X67" s="17">
        <v>0</v>
      </c>
      <c r="Y67" s="12">
        <v>230621.11</v>
      </c>
      <c r="Z67" s="16">
        <v>15586.33</v>
      </c>
      <c r="AA67" s="17">
        <v>0</v>
      </c>
      <c r="AB67" s="17">
        <v>0</v>
      </c>
      <c r="AC67" s="17">
        <v>0</v>
      </c>
      <c r="AD67" s="17">
        <v>0</v>
      </c>
      <c r="AE67" s="17">
        <v>44430</v>
      </c>
      <c r="AF67" s="17">
        <v>304990.02</v>
      </c>
      <c r="AG67" s="12">
        <v>365006.35000000003</v>
      </c>
      <c r="AH67" s="16">
        <v>0</v>
      </c>
      <c r="AI67" s="17">
        <v>0</v>
      </c>
      <c r="AJ67" s="17">
        <v>0</v>
      </c>
      <c r="AK67" s="17">
        <v>0</v>
      </c>
      <c r="AL67" s="17">
        <v>2971000</v>
      </c>
      <c r="AM67" s="17">
        <v>0</v>
      </c>
      <c r="AN67" s="17">
        <v>0</v>
      </c>
      <c r="AO67" s="12">
        <v>2971000</v>
      </c>
      <c r="AP67" s="16">
        <v>3616.99</v>
      </c>
      <c r="AQ67" s="17">
        <v>0</v>
      </c>
      <c r="AR67" s="17">
        <v>0</v>
      </c>
      <c r="AS67" s="17">
        <v>0</v>
      </c>
      <c r="AT67" s="17">
        <v>0</v>
      </c>
      <c r="AU67" s="17">
        <v>0</v>
      </c>
      <c r="AV67" s="17">
        <v>137414.48000000001</v>
      </c>
      <c r="AW67" s="12">
        <v>141031.47</v>
      </c>
      <c r="AX67" s="16">
        <v>399.64</v>
      </c>
      <c r="AY67" s="17">
        <v>0</v>
      </c>
      <c r="AZ67" s="17">
        <v>0</v>
      </c>
      <c r="BA67" s="17">
        <v>0</v>
      </c>
      <c r="BB67" s="17">
        <v>0</v>
      </c>
      <c r="BC67" s="17">
        <v>0</v>
      </c>
      <c r="BD67" s="17">
        <v>775.69</v>
      </c>
      <c r="BE67" s="12">
        <v>1175.33</v>
      </c>
    </row>
    <row r="68" spans="1:57" x14ac:dyDescent="0.25">
      <c r="A68" s="4" t="s">
        <v>58</v>
      </c>
      <c r="B68" s="92">
        <v>369554</v>
      </c>
      <c r="C68" s="87">
        <v>0</v>
      </c>
      <c r="D68" s="87">
        <v>0</v>
      </c>
      <c r="E68" s="87">
        <v>0</v>
      </c>
      <c r="F68" s="87">
        <v>0</v>
      </c>
      <c r="G68" s="87">
        <v>210000</v>
      </c>
      <c r="H68" s="87">
        <v>6548445.0600000005</v>
      </c>
      <c r="I68" s="93">
        <v>7127999.0600000005</v>
      </c>
      <c r="J68" s="16">
        <v>0</v>
      </c>
      <c r="K68" s="17">
        <v>0</v>
      </c>
      <c r="L68" s="17">
        <v>0</v>
      </c>
      <c r="M68" s="17">
        <v>0</v>
      </c>
      <c r="N68" s="17">
        <v>0</v>
      </c>
      <c r="O68" s="17">
        <v>0</v>
      </c>
      <c r="P68" s="17">
        <v>231297</v>
      </c>
      <c r="Q68" s="12">
        <v>231297</v>
      </c>
      <c r="R68" s="16">
        <v>990302</v>
      </c>
      <c r="S68" s="17">
        <v>0</v>
      </c>
      <c r="T68" s="17">
        <v>0</v>
      </c>
      <c r="U68" s="17">
        <v>0</v>
      </c>
      <c r="V68" s="17">
        <v>0</v>
      </c>
      <c r="W68" s="17">
        <v>0</v>
      </c>
      <c r="X68" s="17">
        <v>4103</v>
      </c>
      <c r="Y68" s="12">
        <v>994405</v>
      </c>
      <c r="Z68" s="16">
        <v>-992935</v>
      </c>
      <c r="AA68" s="17">
        <v>0</v>
      </c>
      <c r="AB68" s="17">
        <v>0</v>
      </c>
      <c r="AC68" s="17">
        <v>0</v>
      </c>
      <c r="AD68" s="17">
        <v>0</v>
      </c>
      <c r="AE68" s="17">
        <v>0</v>
      </c>
      <c r="AF68" s="17">
        <v>1194506.04</v>
      </c>
      <c r="AG68" s="12">
        <v>201571.04000000004</v>
      </c>
      <c r="AH68" s="16">
        <v>0</v>
      </c>
      <c r="AI68" s="17">
        <v>0</v>
      </c>
      <c r="AJ68" s="17">
        <v>0</v>
      </c>
      <c r="AK68" s="17">
        <v>0</v>
      </c>
      <c r="AL68" s="17">
        <v>0</v>
      </c>
      <c r="AM68" s="17">
        <v>0</v>
      </c>
      <c r="AN68" s="17">
        <v>0</v>
      </c>
      <c r="AO68" s="12">
        <v>0</v>
      </c>
      <c r="AP68" s="16">
        <v>372187</v>
      </c>
      <c r="AQ68" s="17">
        <v>0</v>
      </c>
      <c r="AR68" s="17">
        <v>0</v>
      </c>
      <c r="AS68" s="17">
        <v>0</v>
      </c>
      <c r="AT68" s="17">
        <v>0</v>
      </c>
      <c r="AU68" s="17">
        <v>0</v>
      </c>
      <c r="AV68" s="17">
        <v>279984</v>
      </c>
      <c r="AW68" s="12">
        <v>652171</v>
      </c>
      <c r="AX68" s="16">
        <v>0</v>
      </c>
      <c r="AY68" s="17">
        <v>0</v>
      </c>
      <c r="AZ68" s="17">
        <v>0</v>
      </c>
      <c r="BA68" s="17">
        <v>0</v>
      </c>
      <c r="BB68" s="17">
        <v>0</v>
      </c>
      <c r="BC68" s="17">
        <v>210000</v>
      </c>
      <c r="BD68" s="17">
        <v>4838555.0200000005</v>
      </c>
      <c r="BE68" s="12">
        <v>5048555.0200000005</v>
      </c>
    </row>
    <row r="69" spans="1:57" x14ac:dyDescent="0.25">
      <c r="A69" s="4" t="s">
        <v>59</v>
      </c>
      <c r="B69" s="92">
        <v>179592</v>
      </c>
      <c r="C69" s="87">
        <v>9616</v>
      </c>
      <c r="D69" s="87">
        <v>0</v>
      </c>
      <c r="E69" s="87">
        <v>0</v>
      </c>
      <c r="F69" s="87">
        <v>0</v>
      </c>
      <c r="G69" s="87">
        <v>145174</v>
      </c>
      <c r="H69" s="87">
        <v>171030</v>
      </c>
      <c r="I69" s="93">
        <v>505412</v>
      </c>
      <c r="J69" s="16">
        <v>4404</v>
      </c>
      <c r="K69" s="17">
        <v>0</v>
      </c>
      <c r="L69" s="17">
        <v>0</v>
      </c>
      <c r="M69" s="17">
        <v>0</v>
      </c>
      <c r="N69" s="17">
        <v>0</v>
      </c>
      <c r="O69" s="17">
        <v>0</v>
      </c>
      <c r="P69" s="17">
        <v>0</v>
      </c>
      <c r="Q69" s="12">
        <v>4404</v>
      </c>
      <c r="R69" s="16">
        <v>161366</v>
      </c>
      <c r="S69" s="17">
        <v>9616</v>
      </c>
      <c r="T69" s="17">
        <v>0</v>
      </c>
      <c r="U69" s="17">
        <v>0</v>
      </c>
      <c r="V69" s="17">
        <v>0</v>
      </c>
      <c r="W69" s="17">
        <v>0</v>
      </c>
      <c r="X69" s="17">
        <v>0</v>
      </c>
      <c r="Y69" s="12">
        <v>170982</v>
      </c>
      <c r="Z69" s="16">
        <v>12148</v>
      </c>
      <c r="AA69" s="17">
        <v>0</v>
      </c>
      <c r="AB69" s="17">
        <v>0</v>
      </c>
      <c r="AC69" s="17">
        <v>0</v>
      </c>
      <c r="AD69" s="17">
        <v>0</v>
      </c>
      <c r="AE69" s="17">
        <v>45672</v>
      </c>
      <c r="AF69" s="17">
        <v>164171</v>
      </c>
      <c r="AG69" s="12">
        <v>221991</v>
      </c>
      <c r="AH69" s="16">
        <v>0</v>
      </c>
      <c r="AI69" s="17">
        <v>0</v>
      </c>
      <c r="AJ69" s="17">
        <v>0</v>
      </c>
      <c r="AK69" s="17">
        <v>0</v>
      </c>
      <c r="AL69" s="17">
        <v>0</v>
      </c>
      <c r="AM69" s="17">
        <v>0</v>
      </c>
      <c r="AN69" s="17">
        <v>0</v>
      </c>
      <c r="AO69" s="12">
        <v>0</v>
      </c>
      <c r="AP69" s="16">
        <v>1674</v>
      </c>
      <c r="AQ69" s="17">
        <v>0</v>
      </c>
      <c r="AR69" s="17">
        <v>0</v>
      </c>
      <c r="AS69" s="17">
        <v>0</v>
      </c>
      <c r="AT69" s="17">
        <v>0</v>
      </c>
      <c r="AU69" s="17">
        <v>99502</v>
      </c>
      <c r="AV69" s="17">
        <v>6859</v>
      </c>
      <c r="AW69" s="12">
        <v>108035</v>
      </c>
      <c r="AX69" s="16">
        <v>0</v>
      </c>
      <c r="AY69" s="17">
        <v>0</v>
      </c>
      <c r="AZ69" s="17">
        <v>0</v>
      </c>
      <c r="BA69" s="17">
        <v>0</v>
      </c>
      <c r="BB69" s="17">
        <v>0</v>
      </c>
      <c r="BC69" s="17">
        <v>0</v>
      </c>
      <c r="BD69" s="17">
        <v>0</v>
      </c>
      <c r="BE69" s="12">
        <v>0</v>
      </c>
    </row>
    <row r="70" spans="1:57" x14ac:dyDescent="0.25">
      <c r="A70" s="4" t="s">
        <v>60</v>
      </c>
      <c r="B70" s="92">
        <v>91380.192999999999</v>
      </c>
      <c r="C70" s="87">
        <v>61664</v>
      </c>
      <c r="D70" s="87">
        <v>10000</v>
      </c>
      <c r="E70" s="87">
        <v>0</v>
      </c>
      <c r="F70" s="87">
        <v>0</v>
      </c>
      <c r="G70" s="87">
        <v>0</v>
      </c>
      <c r="H70" s="87">
        <v>140535.76</v>
      </c>
      <c r="I70" s="93">
        <v>303579.95299999998</v>
      </c>
      <c r="J70" s="16">
        <v>4120.4432000000006</v>
      </c>
      <c r="K70" s="17">
        <v>0</v>
      </c>
      <c r="L70" s="17">
        <v>0</v>
      </c>
      <c r="M70" s="17">
        <v>0</v>
      </c>
      <c r="N70" s="17">
        <v>0</v>
      </c>
      <c r="O70" s="17">
        <v>0</v>
      </c>
      <c r="P70" s="17">
        <v>0</v>
      </c>
      <c r="Q70" s="12">
        <v>4120.4432000000006</v>
      </c>
      <c r="R70" s="16">
        <v>76362.279800000004</v>
      </c>
      <c r="S70" s="17">
        <v>23642</v>
      </c>
      <c r="T70" s="17">
        <v>10000</v>
      </c>
      <c r="U70" s="17">
        <v>0</v>
      </c>
      <c r="V70" s="17">
        <v>0</v>
      </c>
      <c r="W70" s="17">
        <v>0</v>
      </c>
      <c r="X70" s="17">
        <v>18528.53</v>
      </c>
      <c r="Y70" s="12">
        <v>128532.8098</v>
      </c>
      <c r="Z70" s="16">
        <v>10897.469999999998</v>
      </c>
      <c r="AA70" s="17">
        <v>38022</v>
      </c>
      <c r="AB70" s="17">
        <v>0</v>
      </c>
      <c r="AC70" s="17">
        <v>0</v>
      </c>
      <c r="AD70" s="17">
        <v>0</v>
      </c>
      <c r="AE70" s="17">
        <v>0</v>
      </c>
      <c r="AF70" s="17">
        <v>122007.23000000001</v>
      </c>
      <c r="AG70" s="12">
        <v>170926.7</v>
      </c>
      <c r="AH70" s="16">
        <v>0</v>
      </c>
      <c r="AI70" s="17">
        <v>0</v>
      </c>
      <c r="AJ70" s="17">
        <v>0</v>
      </c>
      <c r="AK70" s="17">
        <v>0</v>
      </c>
      <c r="AL70" s="17">
        <v>0</v>
      </c>
      <c r="AM70" s="17">
        <v>0</v>
      </c>
      <c r="AN70" s="17">
        <v>0</v>
      </c>
      <c r="AO70" s="12">
        <v>0</v>
      </c>
      <c r="AP70" s="16">
        <v>0</v>
      </c>
      <c r="AQ70" s="17">
        <v>0</v>
      </c>
      <c r="AR70" s="17">
        <v>0</v>
      </c>
      <c r="AS70" s="17">
        <v>0</v>
      </c>
      <c r="AT70" s="17">
        <v>0</v>
      </c>
      <c r="AU70" s="17">
        <v>0</v>
      </c>
      <c r="AV70" s="17">
        <v>0</v>
      </c>
      <c r="AW70" s="12">
        <v>0</v>
      </c>
      <c r="AX70" s="16">
        <v>0</v>
      </c>
      <c r="AY70" s="17">
        <v>0</v>
      </c>
      <c r="AZ70" s="17">
        <v>0</v>
      </c>
      <c r="BA70" s="17">
        <v>0</v>
      </c>
      <c r="BB70" s="17">
        <v>0</v>
      </c>
      <c r="BC70" s="17">
        <v>0</v>
      </c>
      <c r="BD70" s="17">
        <v>0</v>
      </c>
      <c r="BE70" s="12">
        <v>0</v>
      </c>
    </row>
    <row r="71" spans="1:57" x14ac:dyDescent="0.25">
      <c r="A71" s="4" t="s">
        <v>61</v>
      </c>
      <c r="B71" s="92">
        <v>670956</v>
      </c>
      <c r="C71" s="87">
        <v>16793</v>
      </c>
      <c r="D71" s="87">
        <v>108506</v>
      </c>
      <c r="E71" s="87">
        <v>0</v>
      </c>
      <c r="F71" s="87">
        <v>0</v>
      </c>
      <c r="G71" s="87">
        <v>753926</v>
      </c>
      <c r="H71" s="87">
        <v>829160.56000000378</v>
      </c>
      <c r="I71" s="93">
        <v>2379341.5600000038</v>
      </c>
      <c r="J71" s="16">
        <v>37146</v>
      </c>
      <c r="K71" s="17">
        <v>0</v>
      </c>
      <c r="L71" s="17">
        <v>0</v>
      </c>
      <c r="M71" s="17">
        <v>0</v>
      </c>
      <c r="N71" s="17">
        <v>0</v>
      </c>
      <c r="O71" s="17">
        <v>0</v>
      </c>
      <c r="P71" s="17">
        <v>0</v>
      </c>
      <c r="Q71" s="12">
        <v>37146</v>
      </c>
      <c r="R71" s="16">
        <v>576466</v>
      </c>
      <c r="S71" s="17">
        <v>7903</v>
      </c>
      <c r="T71" s="17">
        <v>60000</v>
      </c>
      <c r="U71" s="17">
        <v>0</v>
      </c>
      <c r="V71" s="17">
        <v>0</v>
      </c>
      <c r="W71" s="17">
        <v>19050</v>
      </c>
      <c r="X71" s="17">
        <v>5508</v>
      </c>
      <c r="Y71" s="12">
        <v>668927</v>
      </c>
      <c r="Z71" s="16">
        <v>43160</v>
      </c>
      <c r="AA71" s="17">
        <v>8890</v>
      </c>
      <c r="AB71" s="17">
        <v>48506</v>
      </c>
      <c r="AC71" s="17">
        <v>0</v>
      </c>
      <c r="AD71" s="17">
        <v>0</v>
      </c>
      <c r="AE71" s="17">
        <v>176682</v>
      </c>
      <c r="AF71" s="17">
        <v>820498.56000000378</v>
      </c>
      <c r="AG71" s="12">
        <v>1097736.5600000038</v>
      </c>
      <c r="AH71" s="16">
        <v>0</v>
      </c>
      <c r="AI71" s="17">
        <v>0</v>
      </c>
      <c r="AJ71" s="17">
        <v>0</v>
      </c>
      <c r="AK71" s="17">
        <v>0</v>
      </c>
      <c r="AL71" s="17">
        <v>0</v>
      </c>
      <c r="AM71" s="17">
        <v>0</v>
      </c>
      <c r="AN71" s="17">
        <v>0</v>
      </c>
      <c r="AO71" s="12">
        <v>0</v>
      </c>
      <c r="AP71" s="16">
        <v>1906</v>
      </c>
      <c r="AQ71" s="17">
        <v>0</v>
      </c>
      <c r="AR71" s="17">
        <v>0</v>
      </c>
      <c r="AS71" s="17">
        <v>0</v>
      </c>
      <c r="AT71" s="17">
        <v>0</v>
      </c>
      <c r="AU71" s="17">
        <v>555944</v>
      </c>
      <c r="AV71" s="17">
        <v>30</v>
      </c>
      <c r="AW71" s="12">
        <v>557880</v>
      </c>
      <c r="AX71" s="16">
        <v>12278</v>
      </c>
      <c r="AY71" s="17">
        <v>0</v>
      </c>
      <c r="AZ71" s="17">
        <v>0</v>
      </c>
      <c r="BA71" s="17">
        <v>0</v>
      </c>
      <c r="BB71" s="17">
        <v>0</v>
      </c>
      <c r="BC71" s="17">
        <v>2250</v>
      </c>
      <c r="BD71" s="17">
        <v>3124</v>
      </c>
      <c r="BE71" s="12">
        <v>17652</v>
      </c>
    </row>
    <row r="72" spans="1:57" x14ac:dyDescent="0.25">
      <c r="A72" s="4" t="s">
        <v>62</v>
      </c>
      <c r="B72" s="92">
        <v>285665</v>
      </c>
      <c r="C72" s="87">
        <v>12938</v>
      </c>
      <c r="D72" s="87">
        <v>3644000</v>
      </c>
      <c r="E72" s="87">
        <v>385</v>
      </c>
      <c r="F72" s="87">
        <v>0</v>
      </c>
      <c r="G72" s="87">
        <v>57999</v>
      </c>
      <c r="H72" s="87">
        <v>934711</v>
      </c>
      <c r="I72" s="93">
        <v>4935698</v>
      </c>
      <c r="J72" s="16">
        <v>14708</v>
      </c>
      <c r="K72" s="17">
        <v>0</v>
      </c>
      <c r="L72" s="17">
        <v>0</v>
      </c>
      <c r="M72" s="17">
        <v>0</v>
      </c>
      <c r="N72" s="17">
        <v>0</v>
      </c>
      <c r="O72" s="17">
        <v>0</v>
      </c>
      <c r="P72" s="17">
        <v>0</v>
      </c>
      <c r="Q72" s="12">
        <v>14708</v>
      </c>
      <c r="R72" s="16">
        <v>253029</v>
      </c>
      <c r="S72" s="17">
        <v>10375</v>
      </c>
      <c r="T72" s="17">
        <v>0</v>
      </c>
      <c r="U72" s="17">
        <v>385</v>
      </c>
      <c r="V72" s="17">
        <v>0</v>
      </c>
      <c r="W72" s="17">
        <v>0</v>
      </c>
      <c r="X72" s="17">
        <v>338</v>
      </c>
      <c r="Y72" s="12">
        <v>264127</v>
      </c>
      <c r="Z72" s="16">
        <v>17438</v>
      </c>
      <c r="AA72" s="17">
        <v>2563</v>
      </c>
      <c r="AB72" s="17">
        <v>0</v>
      </c>
      <c r="AC72" s="17">
        <v>0</v>
      </c>
      <c r="AD72" s="17">
        <v>0</v>
      </c>
      <c r="AE72" s="17">
        <v>42955</v>
      </c>
      <c r="AF72" s="17">
        <v>699294</v>
      </c>
      <c r="AG72" s="12">
        <v>762250</v>
      </c>
      <c r="AH72" s="16">
        <v>0</v>
      </c>
      <c r="AI72" s="17">
        <v>0</v>
      </c>
      <c r="AJ72" s="17">
        <v>3644000</v>
      </c>
      <c r="AK72" s="17">
        <v>0</v>
      </c>
      <c r="AL72" s="17">
        <v>0</v>
      </c>
      <c r="AM72" s="17">
        <v>0</v>
      </c>
      <c r="AN72" s="17">
        <v>200000</v>
      </c>
      <c r="AO72" s="12">
        <v>3844000</v>
      </c>
      <c r="AP72" s="16">
        <v>190</v>
      </c>
      <c r="AQ72" s="17">
        <v>0</v>
      </c>
      <c r="AR72" s="17">
        <v>0</v>
      </c>
      <c r="AS72" s="17">
        <v>0</v>
      </c>
      <c r="AT72" s="17">
        <v>0</v>
      </c>
      <c r="AU72" s="17">
        <v>15044</v>
      </c>
      <c r="AV72" s="17">
        <v>32821</v>
      </c>
      <c r="AW72" s="12">
        <v>48055</v>
      </c>
      <c r="AX72" s="16">
        <v>300</v>
      </c>
      <c r="AY72" s="17">
        <v>0</v>
      </c>
      <c r="AZ72" s="17">
        <v>0</v>
      </c>
      <c r="BA72" s="17">
        <v>0</v>
      </c>
      <c r="BB72" s="17">
        <v>0</v>
      </c>
      <c r="BC72" s="17">
        <v>0</v>
      </c>
      <c r="BD72" s="17">
        <v>2258</v>
      </c>
      <c r="BE72" s="12">
        <v>2558</v>
      </c>
    </row>
    <row r="73" spans="1:57" x14ac:dyDescent="0.25">
      <c r="A73" s="4" t="s">
        <v>63</v>
      </c>
      <c r="B73" s="92">
        <v>5044191.28</v>
      </c>
      <c r="C73" s="87">
        <v>20682.990000000002</v>
      </c>
      <c r="D73" s="87">
        <v>0</v>
      </c>
      <c r="E73" s="87">
        <v>0</v>
      </c>
      <c r="F73" s="87">
        <v>9995</v>
      </c>
      <c r="G73" s="87">
        <v>1455531.18</v>
      </c>
      <c r="H73" s="87">
        <v>4997063.5000000009</v>
      </c>
      <c r="I73" s="93">
        <v>11527463.949999999</v>
      </c>
      <c r="J73" s="16">
        <v>0</v>
      </c>
      <c r="K73" s="17">
        <v>0</v>
      </c>
      <c r="L73" s="17">
        <v>0</v>
      </c>
      <c r="M73" s="17">
        <v>0</v>
      </c>
      <c r="N73" s="17">
        <v>0</v>
      </c>
      <c r="O73" s="17">
        <v>148820.34</v>
      </c>
      <c r="P73" s="17">
        <v>2034827.19</v>
      </c>
      <c r="Q73" s="12">
        <v>2183647.5299999998</v>
      </c>
      <c r="R73" s="16">
        <v>4764665.78</v>
      </c>
      <c r="S73" s="17">
        <v>20682.990000000002</v>
      </c>
      <c r="T73" s="17">
        <v>0</v>
      </c>
      <c r="U73" s="17">
        <v>0</v>
      </c>
      <c r="V73" s="17">
        <v>0</v>
      </c>
      <c r="W73" s="17">
        <v>133673.96000000002</v>
      </c>
      <c r="X73" s="17">
        <v>0</v>
      </c>
      <c r="Y73" s="12">
        <v>4919022.7300000004</v>
      </c>
      <c r="Z73" s="16">
        <v>276822.44999999995</v>
      </c>
      <c r="AA73" s="17">
        <v>0</v>
      </c>
      <c r="AB73" s="17">
        <v>0</v>
      </c>
      <c r="AC73" s="17">
        <v>0</v>
      </c>
      <c r="AD73" s="17">
        <v>9995</v>
      </c>
      <c r="AE73" s="17">
        <v>1169482.5</v>
      </c>
      <c r="AF73" s="17">
        <v>2962099.71</v>
      </c>
      <c r="AG73" s="12">
        <v>4418399.66</v>
      </c>
      <c r="AH73" s="16">
        <v>0</v>
      </c>
      <c r="AI73" s="17">
        <v>0</v>
      </c>
      <c r="AJ73" s="17">
        <v>0</v>
      </c>
      <c r="AK73" s="17">
        <v>0</v>
      </c>
      <c r="AL73" s="17">
        <v>0</v>
      </c>
      <c r="AM73" s="17">
        <v>0</v>
      </c>
      <c r="AN73" s="17">
        <v>0</v>
      </c>
      <c r="AO73" s="12">
        <v>0</v>
      </c>
      <c r="AP73" s="16">
        <v>2703.05</v>
      </c>
      <c r="AQ73" s="17">
        <v>0</v>
      </c>
      <c r="AR73" s="17">
        <v>0</v>
      </c>
      <c r="AS73" s="17">
        <v>0</v>
      </c>
      <c r="AT73" s="17">
        <v>0</v>
      </c>
      <c r="AU73" s="17">
        <v>0</v>
      </c>
      <c r="AV73" s="17">
        <v>0.24</v>
      </c>
      <c r="AW73" s="12">
        <v>2703.29</v>
      </c>
      <c r="AX73" s="16">
        <v>0</v>
      </c>
      <c r="AY73" s="17">
        <v>0</v>
      </c>
      <c r="AZ73" s="17">
        <v>0</v>
      </c>
      <c r="BA73" s="17">
        <v>0</v>
      </c>
      <c r="BB73" s="17">
        <v>0</v>
      </c>
      <c r="BC73" s="17">
        <v>3554.38</v>
      </c>
      <c r="BD73" s="17">
        <v>136.36000000000001</v>
      </c>
      <c r="BE73" s="12">
        <v>3690.7400000000002</v>
      </c>
    </row>
    <row r="74" spans="1:57" x14ac:dyDescent="0.25">
      <c r="A74" s="4" t="s">
        <v>64</v>
      </c>
      <c r="B74" s="92">
        <v>329132</v>
      </c>
      <c r="C74" s="87">
        <v>5218</v>
      </c>
      <c r="D74" s="87">
        <v>0</v>
      </c>
      <c r="E74" s="87">
        <v>0</v>
      </c>
      <c r="F74" s="87">
        <v>0</v>
      </c>
      <c r="G74" s="87">
        <v>0</v>
      </c>
      <c r="H74" s="87">
        <v>643452</v>
      </c>
      <c r="I74" s="93">
        <v>977802</v>
      </c>
      <c r="J74" s="16">
        <v>14334</v>
      </c>
      <c r="K74" s="17">
        <v>0</v>
      </c>
      <c r="L74" s="17">
        <v>0</v>
      </c>
      <c r="M74" s="17">
        <v>0</v>
      </c>
      <c r="N74" s="17">
        <v>0</v>
      </c>
      <c r="O74" s="17">
        <v>0</v>
      </c>
      <c r="P74" s="17">
        <v>1897</v>
      </c>
      <c r="Q74" s="12">
        <v>16231</v>
      </c>
      <c r="R74" s="16">
        <v>184223</v>
      </c>
      <c r="S74" s="17">
        <v>5218</v>
      </c>
      <c r="T74" s="17">
        <v>0</v>
      </c>
      <c r="U74" s="17">
        <v>0</v>
      </c>
      <c r="V74" s="17">
        <v>0</v>
      </c>
      <c r="W74" s="17">
        <v>0</v>
      </c>
      <c r="X74" s="17">
        <v>0</v>
      </c>
      <c r="Y74" s="12">
        <v>189441</v>
      </c>
      <c r="Z74" s="16">
        <v>0</v>
      </c>
      <c r="AA74" s="17">
        <v>0</v>
      </c>
      <c r="AB74" s="17">
        <v>0</v>
      </c>
      <c r="AC74" s="17">
        <v>0</v>
      </c>
      <c r="AD74" s="17">
        <v>0</v>
      </c>
      <c r="AE74" s="17">
        <v>0</v>
      </c>
      <c r="AF74" s="17">
        <v>0</v>
      </c>
      <c r="AG74" s="12">
        <v>0</v>
      </c>
      <c r="AH74" s="16">
        <v>0</v>
      </c>
      <c r="AI74" s="17">
        <v>0</v>
      </c>
      <c r="AJ74" s="17">
        <v>0</v>
      </c>
      <c r="AK74" s="17">
        <v>0</v>
      </c>
      <c r="AL74" s="17">
        <v>0</v>
      </c>
      <c r="AM74" s="17">
        <v>0</v>
      </c>
      <c r="AN74" s="17">
        <v>0</v>
      </c>
      <c r="AO74" s="12">
        <v>0</v>
      </c>
      <c r="AP74" s="16">
        <v>130575</v>
      </c>
      <c r="AQ74" s="17">
        <v>0</v>
      </c>
      <c r="AR74" s="17">
        <v>0</v>
      </c>
      <c r="AS74" s="17">
        <v>0</v>
      </c>
      <c r="AT74" s="17">
        <v>0</v>
      </c>
      <c r="AU74" s="17">
        <v>0</v>
      </c>
      <c r="AV74" s="17">
        <v>641555</v>
      </c>
      <c r="AW74" s="12">
        <v>772130</v>
      </c>
      <c r="AX74" s="16">
        <v>0</v>
      </c>
      <c r="AY74" s="17">
        <v>0</v>
      </c>
      <c r="AZ74" s="17">
        <v>0</v>
      </c>
      <c r="BA74" s="17">
        <v>0</v>
      </c>
      <c r="BB74" s="17">
        <v>0</v>
      </c>
      <c r="BC74" s="17">
        <v>0</v>
      </c>
      <c r="BD74" s="17">
        <v>0</v>
      </c>
      <c r="BE74" s="12">
        <v>0</v>
      </c>
    </row>
    <row r="75" spans="1:57" x14ac:dyDescent="0.25">
      <c r="A75" s="4" t="s">
        <v>65</v>
      </c>
      <c r="B75" s="92">
        <v>1413922.4100000001</v>
      </c>
      <c r="C75" s="87">
        <v>17629.89</v>
      </c>
      <c r="D75" s="87">
        <v>65000</v>
      </c>
      <c r="E75" s="87">
        <v>0</v>
      </c>
      <c r="F75" s="87">
        <v>0</v>
      </c>
      <c r="G75" s="87">
        <v>751762.25</v>
      </c>
      <c r="H75" s="87">
        <v>1163397.7999999998</v>
      </c>
      <c r="I75" s="93">
        <v>3411712.3499999996</v>
      </c>
      <c r="J75" s="16">
        <v>55058.85</v>
      </c>
      <c r="K75" s="17">
        <v>0</v>
      </c>
      <c r="L75" s="17">
        <v>0</v>
      </c>
      <c r="M75" s="17">
        <v>0</v>
      </c>
      <c r="N75" s="17">
        <v>0</v>
      </c>
      <c r="O75" s="17">
        <v>0</v>
      </c>
      <c r="P75" s="17">
        <v>0</v>
      </c>
      <c r="Q75" s="12">
        <v>55058.85</v>
      </c>
      <c r="R75" s="16">
        <v>1167331.49</v>
      </c>
      <c r="S75" s="17">
        <v>17629.89</v>
      </c>
      <c r="T75" s="17">
        <v>65000</v>
      </c>
      <c r="U75" s="17">
        <v>0</v>
      </c>
      <c r="V75" s="17">
        <v>0</v>
      </c>
      <c r="W75" s="17">
        <v>96466.99</v>
      </c>
      <c r="X75" s="17">
        <v>0</v>
      </c>
      <c r="Y75" s="12">
        <v>1346428.3699999999</v>
      </c>
      <c r="Z75" s="16">
        <v>191389.34</v>
      </c>
      <c r="AA75" s="17">
        <v>0</v>
      </c>
      <c r="AB75" s="17">
        <v>0</v>
      </c>
      <c r="AC75" s="17">
        <v>0</v>
      </c>
      <c r="AD75" s="17">
        <v>0</v>
      </c>
      <c r="AE75" s="17">
        <v>537697.52</v>
      </c>
      <c r="AF75" s="17">
        <v>1163397.7999999998</v>
      </c>
      <c r="AG75" s="12">
        <v>1892484.6599999997</v>
      </c>
      <c r="AH75" s="16">
        <v>0</v>
      </c>
      <c r="AI75" s="17">
        <v>0</v>
      </c>
      <c r="AJ75" s="17">
        <v>0</v>
      </c>
      <c r="AK75" s="17">
        <v>0</v>
      </c>
      <c r="AL75" s="17">
        <v>0</v>
      </c>
      <c r="AM75" s="17">
        <v>0</v>
      </c>
      <c r="AN75" s="17">
        <v>0</v>
      </c>
      <c r="AO75" s="12">
        <v>0</v>
      </c>
      <c r="AP75" s="16">
        <v>142.73000000000002</v>
      </c>
      <c r="AQ75" s="17">
        <v>0</v>
      </c>
      <c r="AR75" s="17">
        <v>0</v>
      </c>
      <c r="AS75" s="17">
        <v>0</v>
      </c>
      <c r="AT75" s="17">
        <v>0</v>
      </c>
      <c r="AU75" s="17">
        <v>2432.61</v>
      </c>
      <c r="AV75" s="17">
        <v>0</v>
      </c>
      <c r="AW75" s="12">
        <v>2575.34</v>
      </c>
      <c r="AX75" s="16">
        <v>0</v>
      </c>
      <c r="AY75" s="17">
        <v>0</v>
      </c>
      <c r="AZ75" s="17">
        <v>0</v>
      </c>
      <c r="BA75" s="17">
        <v>0</v>
      </c>
      <c r="BB75" s="17">
        <v>0</v>
      </c>
      <c r="BC75" s="17">
        <v>115165.13</v>
      </c>
      <c r="BD75" s="17">
        <v>0</v>
      </c>
      <c r="BE75" s="12">
        <v>115165.13</v>
      </c>
    </row>
    <row r="76" spans="1:57" x14ac:dyDescent="0.25">
      <c r="A76" s="4" t="s">
        <v>66</v>
      </c>
      <c r="B76" s="92">
        <v>306125.47726943885</v>
      </c>
      <c r="C76" s="87">
        <v>23409.1</v>
      </c>
      <c r="D76" s="87">
        <v>20155.5</v>
      </c>
      <c r="E76" s="87">
        <v>0</v>
      </c>
      <c r="F76" s="87">
        <v>0</v>
      </c>
      <c r="G76" s="87">
        <v>0</v>
      </c>
      <c r="H76" s="87">
        <v>871017.25381550845</v>
      </c>
      <c r="I76" s="93">
        <v>1220707.3310849471</v>
      </c>
      <c r="J76" s="16">
        <v>24143.9</v>
      </c>
      <c r="K76" s="17">
        <v>0</v>
      </c>
      <c r="L76" s="17">
        <v>0</v>
      </c>
      <c r="M76" s="17">
        <v>0</v>
      </c>
      <c r="N76" s="17">
        <v>0</v>
      </c>
      <c r="O76" s="17">
        <v>0</v>
      </c>
      <c r="P76" s="17">
        <v>0</v>
      </c>
      <c r="Q76" s="12">
        <v>24143.9</v>
      </c>
      <c r="R76" s="16">
        <v>196835.62</v>
      </c>
      <c r="S76" s="17">
        <v>0</v>
      </c>
      <c r="T76" s="17">
        <v>0</v>
      </c>
      <c r="U76" s="17">
        <v>0</v>
      </c>
      <c r="V76" s="17">
        <v>0</v>
      </c>
      <c r="W76" s="17">
        <v>0</v>
      </c>
      <c r="X76" s="17">
        <v>1000</v>
      </c>
      <c r="Y76" s="12">
        <v>197835.62</v>
      </c>
      <c r="Z76" s="16">
        <v>74953.259999999995</v>
      </c>
      <c r="AA76" s="17">
        <v>23409.1</v>
      </c>
      <c r="AB76" s="17">
        <v>0</v>
      </c>
      <c r="AC76" s="17">
        <v>0</v>
      </c>
      <c r="AD76" s="17">
        <v>0</v>
      </c>
      <c r="AE76" s="17">
        <v>0</v>
      </c>
      <c r="AF76" s="17">
        <v>753669.9</v>
      </c>
      <c r="AG76" s="12">
        <v>852032.26</v>
      </c>
      <c r="AH76" s="16">
        <v>4265.63</v>
      </c>
      <c r="AI76" s="17">
        <v>0</v>
      </c>
      <c r="AJ76" s="17">
        <v>0</v>
      </c>
      <c r="AK76" s="17">
        <v>0</v>
      </c>
      <c r="AL76" s="17">
        <v>0</v>
      </c>
      <c r="AM76" s="17">
        <v>0</v>
      </c>
      <c r="AN76" s="17">
        <v>0</v>
      </c>
      <c r="AO76" s="12">
        <v>4265.63</v>
      </c>
      <c r="AP76" s="16">
        <v>3910.25</v>
      </c>
      <c r="AQ76" s="17">
        <v>0</v>
      </c>
      <c r="AR76" s="17">
        <v>0</v>
      </c>
      <c r="AS76" s="17">
        <v>0</v>
      </c>
      <c r="AT76" s="17">
        <v>0</v>
      </c>
      <c r="AU76" s="17">
        <v>0</v>
      </c>
      <c r="AV76" s="17">
        <v>15672.48</v>
      </c>
      <c r="AW76" s="12">
        <v>19582.73</v>
      </c>
      <c r="AX76" s="16">
        <v>2016.8172694388661</v>
      </c>
      <c r="AY76" s="17">
        <v>0</v>
      </c>
      <c r="AZ76" s="17">
        <v>20155.5</v>
      </c>
      <c r="BA76" s="17">
        <v>0</v>
      </c>
      <c r="BB76" s="17">
        <v>0</v>
      </c>
      <c r="BC76" s="17">
        <v>0</v>
      </c>
      <c r="BD76" s="17">
        <v>100674.87381550843</v>
      </c>
      <c r="BE76" s="12">
        <v>122847.19108494729</v>
      </c>
    </row>
    <row r="77" spans="1:57" x14ac:dyDescent="0.25">
      <c r="A77" s="4" t="s">
        <v>67</v>
      </c>
      <c r="B77" s="92">
        <v>92770</v>
      </c>
      <c r="C77" s="87">
        <v>0</v>
      </c>
      <c r="D77" s="87">
        <v>13753</v>
      </c>
      <c r="E77" s="87">
        <v>0</v>
      </c>
      <c r="F77" s="87">
        <v>0</v>
      </c>
      <c r="G77" s="87">
        <v>0</v>
      </c>
      <c r="H77" s="87">
        <v>778180</v>
      </c>
      <c r="I77" s="93">
        <v>884703</v>
      </c>
      <c r="J77" s="16">
        <v>0</v>
      </c>
      <c r="K77" s="17">
        <v>0</v>
      </c>
      <c r="L77" s="17">
        <v>0</v>
      </c>
      <c r="M77" s="17">
        <v>0</v>
      </c>
      <c r="N77" s="17">
        <v>0</v>
      </c>
      <c r="O77" s="17">
        <v>0</v>
      </c>
      <c r="P77" s="17">
        <v>14498</v>
      </c>
      <c r="Q77" s="12">
        <v>14498</v>
      </c>
      <c r="R77" s="16">
        <v>84265</v>
      </c>
      <c r="S77" s="17">
        <v>0</v>
      </c>
      <c r="T77" s="17">
        <v>0</v>
      </c>
      <c r="U77" s="17">
        <v>0</v>
      </c>
      <c r="V77" s="17">
        <v>0</v>
      </c>
      <c r="W77" s="17">
        <v>0</v>
      </c>
      <c r="X77" s="17">
        <v>0</v>
      </c>
      <c r="Y77" s="12">
        <v>84265</v>
      </c>
      <c r="Z77" s="16">
        <v>8505</v>
      </c>
      <c r="AA77" s="17">
        <v>0</v>
      </c>
      <c r="AB77" s="17">
        <v>0</v>
      </c>
      <c r="AC77" s="17">
        <v>0</v>
      </c>
      <c r="AD77" s="17">
        <v>0</v>
      </c>
      <c r="AE77" s="17">
        <v>0</v>
      </c>
      <c r="AF77" s="17">
        <v>601216</v>
      </c>
      <c r="AG77" s="12">
        <v>609721</v>
      </c>
      <c r="AH77" s="16">
        <v>0</v>
      </c>
      <c r="AI77" s="17">
        <v>0</v>
      </c>
      <c r="AJ77" s="17">
        <v>0</v>
      </c>
      <c r="AK77" s="17">
        <v>0</v>
      </c>
      <c r="AL77" s="17">
        <v>0</v>
      </c>
      <c r="AM77" s="17">
        <v>0</v>
      </c>
      <c r="AN77" s="17">
        <v>0</v>
      </c>
      <c r="AO77" s="12">
        <v>0</v>
      </c>
      <c r="AP77" s="16">
        <v>0</v>
      </c>
      <c r="AQ77" s="17">
        <v>0</v>
      </c>
      <c r="AR77" s="17">
        <v>0</v>
      </c>
      <c r="AS77" s="17">
        <v>0</v>
      </c>
      <c r="AT77" s="17">
        <v>0</v>
      </c>
      <c r="AU77" s="17">
        <v>0</v>
      </c>
      <c r="AV77" s="17">
        <v>162466</v>
      </c>
      <c r="AW77" s="12">
        <v>162466</v>
      </c>
      <c r="AX77" s="16">
        <v>0</v>
      </c>
      <c r="AY77" s="17">
        <v>0</v>
      </c>
      <c r="AZ77" s="17">
        <v>13753</v>
      </c>
      <c r="BA77" s="17">
        <v>0</v>
      </c>
      <c r="BB77" s="17">
        <v>0</v>
      </c>
      <c r="BC77" s="17">
        <v>0</v>
      </c>
      <c r="BD77" s="17">
        <v>0</v>
      </c>
      <c r="BE77" s="12">
        <v>13753</v>
      </c>
    </row>
    <row r="78" spans="1:57" x14ac:dyDescent="0.25">
      <c r="A78" s="4" t="s">
        <v>68</v>
      </c>
      <c r="B78" s="92">
        <v>1557731.0699999998</v>
      </c>
      <c r="C78" s="87">
        <v>58871</v>
      </c>
      <c r="D78" s="87">
        <v>37500</v>
      </c>
      <c r="E78" s="87">
        <v>0</v>
      </c>
      <c r="F78" s="87">
        <v>0</v>
      </c>
      <c r="G78" s="87">
        <v>927578</v>
      </c>
      <c r="H78" s="87">
        <v>671077.77</v>
      </c>
      <c r="I78" s="93">
        <v>3252757.84</v>
      </c>
      <c r="J78" s="16">
        <v>31766.2</v>
      </c>
      <c r="K78" s="17">
        <v>0</v>
      </c>
      <c r="L78" s="17">
        <v>0</v>
      </c>
      <c r="M78" s="17">
        <v>0</v>
      </c>
      <c r="N78" s="17">
        <v>0</v>
      </c>
      <c r="O78" s="17">
        <v>0</v>
      </c>
      <c r="P78" s="17">
        <v>0</v>
      </c>
      <c r="Q78" s="12">
        <v>31766.2</v>
      </c>
      <c r="R78" s="16">
        <v>395623.39</v>
      </c>
      <c r="S78" s="17">
        <v>58871</v>
      </c>
      <c r="T78" s="17">
        <v>0</v>
      </c>
      <c r="U78" s="17">
        <v>0</v>
      </c>
      <c r="V78" s="17">
        <v>0</v>
      </c>
      <c r="W78" s="17">
        <v>0</v>
      </c>
      <c r="X78" s="17">
        <v>3878.73</v>
      </c>
      <c r="Y78" s="12">
        <v>458373.12</v>
      </c>
      <c r="Z78" s="16">
        <v>748779.62</v>
      </c>
      <c r="AA78" s="17">
        <v>0</v>
      </c>
      <c r="AB78" s="17">
        <v>37500</v>
      </c>
      <c r="AC78" s="17">
        <v>0</v>
      </c>
      <c r="AD78" s="17">
        <v>0</v>
      </c>
      <c r="AE78" s="17">
        <v>10803</v>
      </c>
      <c r="AF78" s="17">
        <v>658608.51</v>
      </c>
      <c r="AG78" s="12">
        <v>1455691.13</v>
      </c>
      <c r="AH78" s="16">
        <v>0</v>
      </c>
      <c r="AI78" s="17">
        <v>0</v>
      </c>
      <c r="AJ78" s="17">
        <v>0</v>
      </c>
      <c r="AK78" s="17">
        <v>0</v>
      </c>
      <c r="AL78" s="17">
        <v>0</v>
      </c>
      <c r="AM78" s="17">
        <v>806807</v>
      </c>
      <c r="AN78" s="17">
        <v>0</v>
      </c>
      <c r="AO78" s="12">
        <v>806807</v>
      </c>
      <c r="AP78" s="16">
        <v>0</v>
      </c>
      <c r="AQ78" s="17">
        <v>0</v>
      </c>
      <c r="AR78" s="17">
        <v>0</v>
      </c>
      <c r="AS78" s="17">
        <v>0</v>
      </c>
      <c r="AT78" s="17">
        <v>0</v>
      </c>
      <c r="AU78" s="17">
        <v>95284</v>
      </c>
      <c r="AV78" s="17">
        <v>8590.5300000000007</v>
      </c>
      <c r="AW78" s="12">
        <v>103874.53</v>
      </c>
      <c r="AX78" s="16">
        <v>381561.86</v>
      </c>
      <c r="AY78" s="17">
        <v>0</v>
      </c>
      <c r="AZ78" s="17">
        <v>0</v>
      </c>
      <c r="BA78" s="17">
        <v>0</v>
      </c>
      <c r="BB78" s="17">
        <v>0</v>
      </c>
      <c r="BC78" s="17">
        <v>14684</v>
      </c>
      <c r="BD78" s="17">
        <v>0</v>
      </c>
      <c r="BE78" s="12">
        <v>396245.86</v>
      </c>
    </row>
    <row r="79" spans="1:57" x14ac:dyDescent="0.25">
      <c r="A79" s="4" t="s">
        <v>69</v>
      </c>
      <c r="B79" s="92">
        <v>1341775</v>
      </c>
      <c r="C79" s="87">
        <v>770636</v>
      </c>
      <c r="D79" s="87">
        <v>280209</v>
      </c>
      <c r="E79" s="87">
        <v>0</v>
      </c>
      <c r="F79" s="87">
        <v>0</v>
      </c>
      <c r="G79" s="87">
        <v>666220</v>
      </c>
      <c r="H79" s="87">
        <v>2835078</v>
      </c>
      <c r="I79" s="93">
        <v>5893918</v>
      </c>
      <c r="J79" s="16">
        <v>0</v>
      </c>
      <c r="K79" s="17">
        <v>0</v>
      </c>
      <c r="L79" s="17">
        <v>0</v>
      </c>
      <c r="M79" s="17">
        <v>0</v>
      </c>
      <c r="N79" s="17">
        <v>0</v>
      </c>
      <c r="O79" s="17">
        <v>330000</v>
      </c>
      <c r="P79" s="17">
        <v>33222</v>
      </c>
      <c r="Q79" s="12">
        <v>363222</v>
      </c>
      <c r="R79" s="16">
        <v>777600</v>
      </c>
      <c r="S79" s="17">
        <v>71227</v>
      </c>
      <c r="T79" s="17">
        <v>0</v>
      </c>
      <c r="U79" s="17">
        <v>0</v>
      </c>
      <c r="V79" s="17">
        <v>0</v>
      </c>
      <c r="W79" s="17">
        <v>0</v>
      </c>
      <c r="X79" s="17">
        <v>638</v>
      </c>
      <c r="Y79" s="12">
        <v>849465</v>
      </c>
      <c r="Z79" s="16">
        <v>36620</v>
      </c>
      <c r="AA79" s="17">
        <v>637909</v>
      </c>
      <c r="AB79" s="17">
        <v>0</v>
      </c>
      <c r="AC79" s="17">
        <v>0</v>
      </c>
      <c r="AD79" s="17">
        <v>0</v>
      </c>
      <c r="AE79" s="17">
        <v>167045</v>
      </c>
      <c r="AF79" s="17">
        <v>2589774</v>
      </c>
      <c r="AG79" s="12">
        <v>3431348</v>
      </c>
      <c r="AH79" s="16">
        <v>37182</v>
      </c>
      <c r="AI79" s="17">
        <v>60000</v>
      </c>
      <c r="AJ79" s="17">
        <v>53677</v>
      </c>
      <c r="AK79" s="17">
        <v>0</v>
      </c>
      <c r="AL79" s="17">
        <v>0</v>
      </c>
      <c r="AM79" s="17">
        <v>0</v>
      </c>
      <c r="AN79" s="17">
        <v>0</v>
      </c>
      <c r="AO79" s="12">
        <v>150859</v>
      </c>
      <c r="AP79" s="16">
        <v>399068</v>
      </c>
      <c r="AQ79" s="17">
        <v>1500</v>
      </c>
      <c r="AR79" s="17">
        <v>0</v>
      </c>
      <c r="AS79" s="17">
        <v>0</v>
      </c>
      <c r="AT79" s="17">
        <v>0</v>
      </c>
      <c r="AU79" s="17">
        <v>167175</v>
      </c>
      <c r="AV79" s="17">
        <v>207421</v>
      </c>
      <c r="AW79" s="12">
        <v>775164</v>
      </c>
      <c r="AX79" s="16">
        <v>91305</v>
      </c>
      <c r="AY79" s="17">
        <v>0</v>
      </c>
      <c r="AZ79" s="17">
        <v>226532</v>
      </c>
      <c r="BA79" s="17">
        <v>0</v>
      </c>
      <c r="BB79" s="17">
        <v>0</v>
      </c>
      <c r="BC79" s="17">
        <v>2000</v>
      </c>
      <c r="BD79" s="17">
        <v>4023</v>
      </c>
      <c r="BE79" s="12">
        <v>323860</v>
      </c>
    </row>
    <row r="80" spans="1:57" x14ac:dyDescent="0.25">
      <c r="A80" s="4" t="s">
        <v>70</v>
      </c>
      <c r="B80" s="92">
        <v>1356729.1799999997</v>
      </c>
      <c r="C80" s="87">
        <v>239363.73</v>
      </c>
      <c r="D80" s="87">
        <v>38173.32</v>
      </c>
      <c r="E80" s="87">
        <v>0</v>
      </c>
      <c r="F80" s="87">
        <v>0</v>
      </c>
      <c r="G80" s="87">
        <v>0</v>
      </c>
      <c r="H80" s="87">
        <v>1895705.17</v>
      </c>
      <c r="I80" s="93">
        <v>3529971.4000000004</v>
      </c>
      <c r="J80" s="16">
        <v>0</v>
      </c>
      <c r="K80" s="17">
        <v>0</v>
      </c>
      <c r="L80" s="17">
        <v>0</v>
      </c>
      <c r="M80" s="17">
        <v>0</v>
      </c>
      <c r="N80" s="17">
        <v>0</v>
      </c>
      <c r="O80" s="17">
        <v>0</v>
      </c>
      <c r="P80" s="17">
        <v>0</v>
      </c>
      <c r="Q80" s="12">
        <v>0</v>
      </c>
      <c r="R80" s="16">
        <v>919931.82999999984</v>
      </c>
      <c r="S80" s="17">
        <v>18293.23</v>
      </c>
      <c r="T80" s="17">
        <v>0</v>
      </c>
      <c r="U80" s="17">
        <v>0</v>
      </c>
      <c r="V80" s="17">
        <v>0</v>
      </c>
      <c r="W80" s="17">
        <v>0</v>
      </c>
      <c r="X80" s="17">
        <v>0</v>
      </c>
      <c r="Y80" s="12">
        <v>938225.05999999982</v>
      </c>
      <c r="Z80" s="16">
        <v>64164.19</v>
      </c>
      <c r="AA80" s="17">
        <v>211570.5</v>
      </c>
      <c r="AB80" s="17">
        <v>0</v>
      </c>
      <c r="AC80" s="17">
        <v>0</v>
      </c>
      <c r="AD80" s="17">
        <v>0</v>
      </c>
      <c r="AE80" s="17">
        <v>0</v>
      </c>
      <c r="AF80" s="17">
        <v>1867134.53</v>
      </c>
      <c r="AG80" s="12">
        <v>2142869.2200000002</v>
      </c>
      <c r="AH80" s="16">
        <v>0</v>
      </c>
      <c r="AI80" s="17">
        <v>0</v>
      </c>
      <c r="AJ80" s="17">
        <v>0</v>
      </c>
      <c r="AK80" s="17">
        <v>0</v>
      </c>
      <c r="AL80" s="17">
        <v>0</v>
      </c>
      <c r="AM80" s="17">
        <v>0</v>
      </c>
      <c r="AN80" s="17">
        <v>0</v>
      </c>
      <c r="AO80" s="12">
        <v>0</v>
      </c>
      <c r="AP80" s="16">
        <v>0</v>
      </c>
      <c r="AQ80" s="17">
        <v>9500</v>
      </c>
      <c r="AR80" s="17">
        <v>0</v>
      </c>
      <c r="AS80" s="17">
        <v>0</v>
      </c>
      <c r="AT80" s="17">
        <v>0</v>
      </c>
      <c r="AU80" s="17">
        <v>0</v>
      </c>
      <c r="AV80" s="17">
        <v>0</v>
      </c>
      <c r="AW80" s="12">
        <v>9500</v>
      </c>
      <c r="AX80" s="16">
        <v>372633.15999999992</v>
      </c>
      <c r="AY80" s="17">
        <v>0</v>
      </c>
      <c r="AZ80" s="17">
        <v>38173.32</v>
      </c>
      <c r="BA80" s="17">
        <v>0</v>
      </c>
      <c r="BB80" s="17">
        <v>0</v>
      </c>
      <c r="BC80" s="17">
        <v>0</v>
      </c>
      <c r="BD80" s="17">
        <v>28570.639999999999</v>
      </c>
      <c r="BE80" s="12">
        <v>439377.11999999994</v>
      </c>
    </row>
    <row r="81" spans="1:57" x14ac:dyDescent="0.25">
      <c r="A81" s="4" t="s">
        <v>71</v>
      </c>
      <c r="B81" s="92">
        <v>92443</v>
      </c>
      <c r="C81" s="87">
        <v>121967</v>
      </c>
      <c r="D81" s="87">
        <v>45484</v>
      </c>
      <c r="E81" s="87">
        <v>0</v>
      </c>
      <c r="F81" s="87">
        <v>0</v>
      </c>
      <c r="G81" s="87">
        <v>22649</v>
      </c>
      <c r="H81" s="87">
        <v>339021</v>
      </c>
      <c r="I81" s="93">
        <v>621564</v>
      </c>
      <c r="J81" s="16">
        <v>23010</v>
      </c>
      <c r="K81" s="17">
        <v>0</v>
      </c>
      <c r="L81" s="17">
        <v>0</v>
      </c>
      <c r="M81" s="17">
        <v>0</v>
      </c>
      <c r="N81" s="17">
        <v>0</v>
      </c>
      <c r="O81" s="17">
        <v>1382</v>
      </c>
      <c r="P81" s="17">
        <v>0</v>
      </c>
      <c r="Q81" s="12">
        <v>24392</v>
      </c>
      <c r="R81" s="16">
        <v>53279</v>
      </c>
      <c r="S81" s="17">
        <v>121967</v>
      </c>
      <c r="T81" s="17">
        <v>0</v>
      </c>
      <c r="U81" s="17">
        <v>0</v>
      </c>
      <c r="V81" s="17">
        <v>0</v>
      </c>
      <c r="W81" s="17">
        <v>18713</v>
      </c>
      <c r="X81" s="17">
        <v>0</v>
      </c>
      <c r="Y81" s="12">
        <v>193959</v>
      </c>
      <c r="Z81" s="16">
        <v>0</v>
      </c>
      <c r="AA81" s="17">
        <v>0</v>
      </c>
      <c r="AB81" s="17">
        <v>40484</v>
      </c>
      <c r="AC81" s="17">
        <v>0</v>
      </c>
      <c r="AD81" s="17">
        <v>0</v>
      </c>
      <c r="AE81" s="17">
        <v>1068</v>
      </c>
      <c r="AF81" s="17">
        <v>313382</v>
      </c>
      <c r="AG81" s="12">
        <v>354934</v>
      </c>
      <c r="AH81" s="16">
        <v>0</v>
      </c>
      <c r="AI81" s="17">
        <v>0</v>
      </c>
      <c r="AJ81" s="17">
        <v>0</v>
      </c>
      <c r="AK81" s="17">
        <v>0</v>
      </c>
      <c r="AL81" s="17">
        <v>0</v>
      </c>
      <c r="AM81" s="17">
        <v>0</v>
      </c>
      <c r="AN81" s="17">
        <v>0</v>
      </c>
      <c r="AO81" s="12">
        <v>0</v>
      </c>
      <c r="AP81" s="16">
        <v>16154</v>
      </c>
      <c r="AQ81" s="17">
        <v>0</v>
      </c>
      <c r="AR81" s="17">
        <v>0</v>
      </c>
      <c r="AS81" s="17">
        <v>0</v>
      </c>
      <c r="AT81" s="17">
        <v>0</v>
      </c>
      <c r="AU81" s="17">
        <v>1486</v>
      </c>
      <c r="AV81" s="17">
        <v>25639</v>
      </c>
      <c r="AW81" s="12">
        <v>43279</v>
      </c>
      <c r="AX81" s="16">
        <v>0</v>
      </c>
      <c r="AY81" s="17">
        <v>0</v>
      </c>
      <c r="AZ81" s="17">
        <v>5000</v>
      </c>
      <c r="BA81" s="17">
        <v>0</v>
      </c>
      <c r="BB81" s="17">
        <v>0</v>
      </c>
      <c r="BC81" s="17">
        <v>0</v>
      </c>
      <c r="BD81" s="17">
        <v>0</v>
      </c>
      <c r="BE81" s="12">
        <v>5000</v>
      </c>
    </row>
    <row r="82" spans="1:57" x14ac:dyDescent="0.25">
      <c r="A82" s="4" t="s">
        <v>72</v>
      </c>
      <c r="B82" s="92">
        <v>2737390</v>
      </c>
      <c r="C82" s="87">
        <v>18641</v>
      </c>
      <c r="D82" s="87">
        <v>257491.83</v>
      </c>
      <c r="E82" s="87">
        <v>0</v>
      </c>
      <c r="F82" s="87">
        <v>0</v>
      </c>
      <c r="G82" s="87">
        <v>117934</v>
      </c>
      <c r="H82" s="87">
        <v>4472763</v>
      </c>
      <c r="I82" s="93">
        <v>7604219.8300000001</v>
      </c>
      <c r="J82" s="16">
        <v>171621</v>
      </c>
      <c r="K82" s="17">
        <v>0</v>
      </c>
      <c r="L82" s="17">
        <v>0</v>
      </c>
      <c r="M82" s="17">
        <v>0</v>
      </c>
      <c r="N82" s="17">
        <v>0</v>
      </c>
      <c r="O82" s="17">
        <v>0</v>
      </c>
      <c r="P82" s="17">
        <v>20</v>
      </c>
      <c r="Q82" s="12">
        <v>171641</v>
      </c>
      <c r="R82" s="16">
        <v>2160581</v>
      </c>
      <c r="S82" s="17">
        <v>18641</v>
      </c>
      <c r="T82" s="17">
        <v>0</v>
      </c>
      <c r="U82" s="17">
        <v>0</v>
      </c>
      <c r="V82" s="17">
        <v>0</v>
      </c>
      <c r="W82" s="17">
        <v>0</v>
      </c>
      <c r="X82" s="17">
        <v>714</v>
      </c>
      <c r="Y82" s="12">
        <v>2179936</v>
      </c>
      <c r="Z82" s="16">
        <v>314254</v>
      </c>
      <c r="AA82" s="17">
        <v>0</v>
      </c>
      <c r="AB82" s="17">
        <v>0</v>
      </c>
      <c r="AC82" s="17">
        <v>0</v>
      </c>
      <c r="AD82" s="17">
        <v>0</v>
      </c>
      <c r="AE82" s="17">
        <v>90715</v>
      </c>
      <c r="AF82" s="17">
        <v>4389828</v>
      </c>
      <c r="AG82" s="12">
        <v>4794797</v>
      </c>
      <c r="AH82" s="16">
        <v>0</v>
      </c>
      <c r="AI82" s="17">
        <v>0</v>
      </c>
      <c r="AJ82" s="17">
        <v>257491.83</v>
      </c>
      <c r="AK82" s="17">
        <v>0</v>
      </c>
      <c r="AL82" s="17">
        <v>0</v>
      </c>
      <c r="AM82" s="17">
        <v>0</v>
      </c>
      <c r="AN82" s="17">
        <v>0</v>
      </c>
      <c r="AO82" s="12">
        <v>257491.83</v>
      </c>
      <c r="AP82" s="16">
        <v>0</v>
      </c>
      <c r="AQ82" s="17">
        <v>0</v>
      </c>
      <c r="AR82" s="17">
        <v>0</v>
      </c>
      <c r="AS82" s="17">
        <v>0</v>
      </c>
      <c r="AT82" s="17">
        <v>0</v>
      </c>
      <c r="AU82" s="17">
        <v>968</v>
      </c>
      <c r="AV82" s="17">
        <v>109</v>
      </c>
      <c r="AW82" s="12">
        <v>1077</v>
      </c>
      <c r="AX82" s="16">
        <v>90934</v>
      </c>
      <c r="AY82" s="17">
        <v>0</v>
      </c>
      <c r="AZ82" s="17">
        <v>0</v>
      </c>
      <c r="BA82" s="17">
        <v>0</v>
      </c>
      <c r="BB82" s="17">
        <v>0</v>
      </c>
      <c r="BC82" s="17">
        <v>26251</v>
      </c>
      <c r="BD82" s="17">
        <v>82092</v>
      </c>
      <c r="BE82" s="12">
        <v>199277</v>
      </c>
    </row>
    <row r="83" spans="1:57" x14ac:dyDescent="0.25">
      <c r="A83" s="4" t="s">
        <v>73</v>
      </c>
      <c r="B83" s="92">
        <v>1954615.43</v>
      </c>
      <c r="C83" s="87">
        <v>60000</v>
      </c>
      <c r="D83" s="87">
        <v>5283493</v>
      </c>
      <c r="E83" s="87">
        <v>0</v>
      </c>
      <c r="F83" s="87">
        <v>16000</v>
      </c>
      <c r="G83" s="87">
        <v>2519503.63</v>
      </c>
      <c r="H83" s="87">
        <v>5443397.2699999996</v>
      </c>
      <c r="I83" s="93">
        <v>15277009.330000002</v>
      </c>
      <c r="J83" s="16">
        <v>255450.2</v>
      </c>
      <c r="K83" s="17">
        <v>0</v>
      </c>
      <c r="L83" s="17">
        <v>0</v>
      </c>
      <c r="M83" s="17">
        <v>0</v>
      </c>
      <c r="N83" s="17">
        <v>0</v>
      </c>
      <c r="O83" s="17">
        <v>365.66</v>
      </c>
      <c r="P83" s="17">
        <v>0</v>
      </c>
      <c r="Q83" s="12">
        <v>255815.86000000002</v>
      </c>
      <c r="R83" s="16">
        <v>1422510.91</v>
      </c>
      <c r="S83" s="17">
        <v>0</v>
      </c>
      <c r="T83" s="17">
        <v>0</v>
      </c>
      <c r="U83" s="17">
        <v>0</v>
      </c>
      <c r="V83" s="17">
        <v>0</v>
      </c>
      <c r="W83" s="17">
        <v>298748.40999999997</v>
      </c>
      <c r="X83" s="17">
        <v>0</v>
      </c>
      <c r="Y83" s="12">
        <v>1721259.3199999998</v>
      </c>
      <c r="Z83" s="16">
        <v>198092.34</v>
      </c>
      <c r="AA83" s="17">
        <v>0</v>
      </c>
      <c r="AB83" s="17">
        <v>0</v>
      </c>
      <c r="AC83" s="17">
        <v>0</v>
      </c>
      <c r="AD83" s="17">
        <v>0</v>
      </c>
      <c r="AE83" s="17">
        <v>1104141.2</v>
      </c>
      <c r="AF83" s="17">
        <v>3851145.27</v>
      </c>
      <c r="AG83" s="12">
        <v>5153378.8100000005</v>
      </c>
      <c r="AH83" s="16">
        <v>0</v>
      </c>
      <c r="AI83" s="17">
        <v>0</v>
      </c>
      <c r="AJ83" s="17">
        <v>0</v>
      </c>
      <c r="AK83" s="17">
        <v>0</v>
      </c>
      <c r="AL83" s="17">
        <v>0</v>
      </c>
      <c r="AM83" s="17">
        <v>0</v>
      </c>
      <c r="AN83" s="17">
        <v>0</v>
      </c>
      <c r="AO83" s="12">
        <v>0</v>
      </c>
      <c r="AP83" s="16">
        <v>0</v>
      </c>
      <c r="AQ83" s="17">
        <v>0</v>
      </c>
      <c r="AR83" s="17">
        <v>0</v>
      </c>
      <c r="AS83" s="17">
        <v>0</v>
      </c>
      <c r="AT83" s="17">
        <v>0</v>
      </c>
      <c r="AU83" s="17">
        <v>494581.19</v>
      </c>
      <c r="AV83" s="17">
        <v>0</v>
      </c>
      <c r="AW83" s="12">
        <v>494581.19</v>
      </c>
      <c r="AX83" s="16">
        <v>78561.98</v>
      </c>
      <c r="AY83" s="17">
        <v>60000</v>
      </c>
      <c r="AZ83" s="17">
        <v>5283493</v>
      </c>
      <c r="BA83" s="17">
        <v>0</v>
      </c>
      <c r="BB83" s="17">
        <v>16000</v>
      </c>
      <c r="BC83" s="17">
        <v>621667.17000000004</v>
      </c>
      <c r="BD83" s="17">
        <v>1592252</v>
      </c>
      <c r="BE83" s="12">
        <v>7651974.1500000004</v>
      </c>
    </row>
    <row r="84" spans="1:57" x14ac:dyDescent="0.25">
      <c r="A84" s="4" t="s">
        <v>74</v>
      </c>
      <c r="B84" s="92">
        <v>1424809</v>
      </c>
      <c r="C84" s="87">
        <v>81876</v>
      </c>
      <c r="D84" s="87">
        <v>100000</v>
      </c>
      <c r="E84" s="87">
        <v>0</v>
      </c>
      <c r="F84" s="87">
        <v>0</v>
      </c>
      <c r="G84" s="87">
        <v>0</v>
      </c>
      <c r="H84" s="87">
        <v>549787</v>
      </c>
      <c r="I84" s="93">
        <v>2156472</v>
      </c>
      <c r="J84" s="16">
        <v>87783</v>
      </c>
      <c r="K84" s="17">
        <v>0</v>
      </c>
      <c r="L84" s="17">
        <v>0</v>
      </c>
      <c r="M84" s="17">
        <v>0</v>
      </c>
      <c r="N84" s="17">
        <v>0</v>
      </c>
      <c r="O84" s="17">
        <v>0</v>
      </c>
      <c r="P84" s="17">
        <v>0</v>
      </c>
      <c r="Q84" s="12">
        <v>87783</v>
      </c>
      <c r="R84" s="16">
        <v>586949</v>
      </c>
      <c r="S84" s="17">
        <v>81876</v>
      </c>
      <c r="T84" s="17">
        <v>0</v>
      </c>
      <c r="U84" s="17">
        <v>0</v>
      </c>
      <c r="V84" s="17">
        <v>0</v>
      </c>
      <c r="W84" s="17">
        <v>0</v>
      </c>
      <c r="X84" s="17">
        <v>0</v>
      </c>
      <c r="Y84" s="12">
        <v>668825</v>
      </c>
      <c r="Z84" s="16">
        <v>117087</v>
      </c>
      <c r="AA84" s="17">
        <v>0</v>
      </c>
      <c r="AB84" s="17">
        <v>100000</v>
      </c>
      <c r="AC84" s="17">
        <v>0</v>
      </c>
      <c r="AD84" s="17">
        <v>0</v>
      </c>
      <c r="AE84" s="17">
        <v>0</v>
      </c>
      <c r="AF84" s="17">
        <v>549787</v>
      </c>
      <c r="AG84" s="12">
        <v>766874</v>
      </c>
      <c r="AH84" s="16">
        <v>0</v>
      </c>
      <c r="AI84" s="17">
        <v>0</v>
      </c>
      <c r="AJ84" s="17">
        <v>0</v>
      </c>
      <c r="AK84" s="17">
        <v>0</v>
      </c>
      <c r="AL84" s="17">
        <v>0</v>
      </c>
      <c r="AM84" s="17">
        <v>0</v>
      </c>
      <c r="AN84" s="17">
        <v>0</v>
      </c>
      <c r="AO84" s="12">
        <v>0</v>
      </c>
      <c r="AP84" s="16">
        <v>461214</v>
      </c>
      <c r="AQ84" s="17">
        <v>0</v>
      </c>
      <c r="AR84" s="17">
        <v>0</v>
      </c>
      <c r="AS84" s="17">
        <v>0</v>
      </c>
      <c r="AT84" s="17">
        <v>0</v>
      </c>
      <c r="AU84" s="17">
        <v>0</v>
      </c>
      <c r="AV84" s="17">
        <v>0</v>
      </c>
      <c r="AW84" s="12">
        <v>461214</v>
      </c>
      <c r="AX84" s="16">
        <v>171776</v>
      </c>
      <c r="AY84" s="17">
        <v>0</v>
      </c>
      <c r="AZ84" s="17">
        <v>0</v>
      </c>
      <c r="BA84" s="17">
        <v>0</v>
      </c>
      <c r="BB84" s="17">
        <v>0</v>
      </c>
      <c r="BC84" s="17">
        <v>0</v>
      </c>
      <c r="BD84" s="17">
        <v>0</v>
      </c>
      <c r="BE84" s="12">
        <v>171776</v>
      </c>
    </row>
    <row r="85" spans="1:57" x14ac:dyDescent="0.25">
      <c r="A85" s="4" t="s">
        <v>75</v>
      </c>
      <c r="B85" s="92">
        <v>11171986.833292359</v>
      </c>
      <c r="C85" s="87">
        <v>22198.93</v>
      </c>
      <c r="D85" s="87">
        <v>160000</v>
      </c>
      <c r="E85" s="87">
        <v>0</v>
      </c>
      <c r="F85" s="87">
        <v>0</v>
      </c>
      <c r="G85" s="87">
        <v>61309973.725699104</v>
      </c>
      <c r="H85" s="87">
        <v>0</v>
      </c>
      <c r="I85" s="93">
        <v>72664159.488991454</v>
      </c>
      <c r="J85" s="16">
        <v>3349669.7845452838</v>
      </c>
      <c r="K85" s="17">
        <v>0</v>
      </c>
      <c r="L85" s="17">
        <v>160000</v>
      </c>
      <c r="M85" s="17">
        <v>0</v>
      </c>
      <c r="N85" s="17">
        <v>0</v>
      </c>
      <c r="O85" s="17">
        <v>61309973.725699104</v>
      </c>
      <c r="P85" s="17">
        <v>0</v>
      </c>
      <c r="Q85" s="12">
        <v>64819643.510244384</v>
      </c>
      <c r="R85" s="16">
        <v>7817734.2934002811</v>
      </c>
      <c r="S85" s="17">
        <v>22198.93</v>
      </c>
      <c r="T85" s="17">
        <v>0</v>
      </c>
      <c r="U85" s="17">
        <v>0</v>
      </c>
      <c r="V85" s="17">
        <v>0</v>
      </c>
      <c r="W85" s="17">
        <v>0</v>
      </c>
      <c r="X85" s="17">
        <v>0</v>
      </c>
      <c r="Y85" s="12">
        <v>7839933.2234002808</v>
      </c>
      <c r="Z85" s="16">
        <v>4582.755346796318</v>
      </c>
      <c r="AA85" s="17">
        <v>0</v>
      </c>
      <c r="AB85" s="17">
        <v>0</v>
      </c>
      <c r="AC85" s="17">
        <v>0</v>
      </c>
      <c r="AD85" s="17">
        <v>0</v>
      </c>
      <c r="AE85" s="17">
        <v>0</v>
      </c>
      <c r="AF85" s="17">
        <v>0</v>
      </c>
      <c r="AG85" s="12">
        <v>4582.755346796318</v>
      </c>
      <c r="AH85" s="16">
        <v>0</v>
      </c>
      <c r="AI85" s="17">
        <v>0</v>
      </c>
      <c r="AJ85" s="17">
        <v>0</v>
      </c>
      <c r="AK85" s="17">
        <v>0</v>
      </c>
      <c r="AL85" s="17">
        <v>0</v>
      </c>
      <c r="AM85" s="17">
        <v>0</v>
      </c>
      <c r="AN85" s="17">
        <v>0</v>
      </c>
      <c r="AO85" s="12">
        <v>0</v>
      </c>
      <c r="AP85" s="16">
        <v>0</v>
      </c>
      <c r="AQ85" s="17">
        <v>0</v>
      </c>
      <c r="AR85" s="17">
        <v>0</v>
      </c>
      <c r="AS85" s="17">
        <v>0</v>
      </c>
      <c r="AT85" s="17">
        <v>0</v>
      </c>
      <c r="AU85" s="17">
        <v>0</v>
      </c>
      <c r="AV85" s="17">
        <v>0</v>
      </c>
      <c r="AW85" s="12">
        <v>0</v>
      </c>
      <c r="AX85" s="16">
        <v>0</v>
      </c>
      <c r="AY85" s="17">
        <v>0</v>
      </c>
      <c r="AZ85" s="17">
        <v>0</v>
      </c>
      <c r="BA85" s="17">
        <v>0</v>
      </c>
      <c r="BB85" s="17">
        <v>0</v>
      </c>
      <c r="BC85" s="17">
        <v>0</v>
      </c>
      <c r="BD85" s="17">
        <v>0</v>
      </c>
      <c r="BE85" s="12">
        <v>0</v>
      </c>
    </row>
    <row r="86" spans="1:57" x14ac:dyDescent="0.25">
      <c r="A86" s="4" t="s">
        <v>76</v>
      </c>
      <c r="B86" s="92">
        <v>739000</v>
      </c>
      <c r="C86" s="87">
        <v>0</v>
      </c>
      <c r="D86" s="87">
        <v>0</v>
      </c>
      <c r="E86" s="87">
        <v>0</v>
      </c>
      <c r="F86" s="87">
        <v>0</v>
      </c>
      <c r="G86" s="87">
        <v>0</v>
      </c>
      <c r="H86" s="87">
        <v>0</v>
      </c>
      <c r="I86" s="93">
        <v>739000</v>
      </c>
      <c r="J86" s="16">
        <v>0</v>
      </c>
      <c r="K86" s="17">
        <v>0</v>
      </c>
      <c r="L86" s="17">
        <v>0</v>
      </c>
      <c r="M86" s="17">
        <v>0</v>
      </c>
      <c r="N86" s="17">
        <v>0</v>
      </c>
      <c r="O86" s="17">
        <v>0</v>
      </c>
      <c r="P86" s="17">
        <v>0</v>
      </c>
      <c r="Q86" s="12">
        <v>0</v>
      </c>
      <c r="R86" s="16">
        <v>0</v>
      </c>
      <c r="S86" s="17">
        <v>0</v>
      </c>
      <c r="T86" s="17">
        <v>0</v>
      </c>
      <c r="U86" s="17">
        <v>0</v>
      </c>
      <c r="V86" s="17">
        <v>0</v>
      </c>
      <c r="W86" s="17">
        <v>0</v>
      </c>
      <c r="X86" s="17">
        <v>0</v>
      </c>
      <c r="Y86" s="12">
        <v>0</v>
      </c>
      <c r="Z86" s="16">
        <v>739000</v>
      </c>
      <c r="AA86" s="17">
        <v>0</v>
      </c>
      <c r="AB86" s="17">
        <v>0</v>
      </c>
      <c r="AC86" s="17">
        <v>0</v>
      </c>
      <c r="AD86" s="17">
        <v>0</v>
      </c>
      <c r="AE86" s="17">
        <v>0</v>
      </c>
      <c r="AF86" s="17">
        <v>0</v>
      </c>
      <c r="AG86" s="12">
        <v>739000</v>
      </c>
      <c r="AH86" s="16">
        <v>0</v>
      </c>
      <c r="AI86" s="17">
        <v>0</v>
      </c>
      <c r="AJ86" s="17">
        <v>0</v>
      </c>
      <c r="AK86" s="17">
        <v>0</v>
      </c>
      <c r="AL86" s="17">
        <v>0</v>
      </c>
      <c r="AM86" s="17">
        <v>0</v>
      </c>
      <c r="AN86" s="17">
        <v>0</v>
      </c>
      <c r="AO86" s="12">
        <v>0</v>
      </c>
      <c r="AP86" s="16">
        <v>0</v>
      </c>
      <c r="AQ86" s="17">
        <v>0</v>
      </c>
      <c r="AR86" s="17">
        <v>0</v>
      </c>
      <c r="AS86" s="17">
        <v>0</v>
      </c>
      <c r="AT86" s="17">
        <v>0</v>
      </c>
      <c r="AU86" s="17">
        <v>0</v>
      </c>
      <c r="AV86" s="17">
        <v>0</v>
      </c>
      <c r="AW86" s="12">
        <v>0</v>
      </c>
      <c r="AX86" s="16">
        <v>0</v>
      </c>
      <c r="AY86" s="17">
        <v>0</v>
      </c>
      <c r="AZ86" s="17">
        <v>0</v>
      </c>
      <c r="BA86" s="17">
        <v>0</v>
      </c>
      <c r="BB86" s="17">
        <v>0</v>
      </c>
      <c r="BC86" s="17">
        <v>0</v>
      </c>
      <c r="BD86" s="17">
        <v>0</v>
      </c>
      <c r="BE86" s="12">
        <v>0</v>
      </c>
    </row>
    <row r="87" spans="1:57" x14ac:dyDescent="0.25">
      <c r="A87" s="4" t="s">
        <v>77</v>
      </c>
      <c r="B87" s="92">
        <v>3027692.91</v>
      </c>
      <c r="C87" s="87">
        <v>0</v>
      </c>
      <c r="D87" s="87">
        <v>633390.31999999995</v>
      </c>
      <c r="E87" s="87">
        <v>-160627</v>
      </c>
      <c r="F87" s="87">
        <v>75000</v>
      </c>
      <c r="G87" s="87">
        <v>310990.77</v>
      </c>
      <c r="H87" s="87">
        <v>1746003.4299999997</v>
      </c>
      <c r="I87" s="93">
        <v>5632450.4299999997</v>
      </c>
      <c r="J87" s="16">
        <v>253654.90000000002</v>
      </c>
      <c r="K87" s="17">
        <v>0</v>
      </c>
      <c r="L87" s="17">
        <v>0</v>
      </c>
      <c r="M87" s="17">
        <v>0</v>
      </c>
      <c r="N87" s="17">
        <v>0</v>
      </c>
      <c r="O87" s="17">
        <v>298.36</v>
      </c>
      <c r="P87" s="17">
        <v>246.94</v>
      </c>
      <c r="Q87" s="12">
        <v>254200.2</v>
      </c>
      <c r="R87" s="16">
        <v>2248451.7600000002</v>
      </c>
      <c r="S87" s="17">
        <v>0</v>
      </c>
      <c r="T87" s="17">
        <v>20000</v>
      </c>
      <c r="U87" s="17">
        <v>0</v>
      </c>
      <c r="V87" s="17">
        <v>0</v>
      </c>
      <c r="W87" s="17">
        <v>0</v>
      </c>
      <c r="X87" s="17">
        <v>0</v>
      </c>
      <c r="Y87" s="12">
        <v>2268451.7600000002</v>
      </c>
      <c r="Z87" s="16">
        <v>505137.7</v>
      </c>
      <c r="AA87" s="17">
        <v>0</v>
      </c>
      <c r="AB87" s="17">
        <v>0</v>
      </c>
      <c r="AC87" s="17">
        <v>0</v>
      </c>
      <c r="AD87" s="17">
        <v>0</v>
      </c>
      <c r="AE87" s="17">
        <v>600</v>
      </c>
      <c r="AF87" s="17">
        <v>121609.58</v>
      </c>
      <c r="AG87" s="12">
        <v>627347.28</v>
      </c>
      <c r="AH87" s="16">
        <v>0</v>
      </c>
      <c r="AI87" s="17">
        <v>0</v>
      </c>
      <c r="AJ87" s="17">
        <v>613390.31999999995</v>
      </c>
      <c r="AK87" s="17">
        <v>-160627</v>
      </c>
      <c r="AL87" s="17">
        <v>0</v>
      </c>
      <c r="AM87" s="17">
        <v>0</v>
      </c>
      <c r="AN87" s="17">
        <v>0</v>
      </c>
      <c r="AO87" s="12">
        <v>452763.31999999995</v>
      </c>
      <c r="AP87" s="16">
        <v>20448.55</v>
      </c>
      <c r="AQ87" s="17">
        <v>0</v>
      </c>
      <c r="AR87" s="17">
        <v>0</v>
      </c>
      <c r="AS87" s="17">
        <v>0</v>
      </c>
      <c r="AT87" s="17">
        <v>0</v>
      </c>
      <c r="AU87" s="17">
        <v>99966.45</v>
      </c>
      <c r="AV87" s="17">
        <v>8004.18</v>
      </c>
      <c r="AW87" s="12">
        <v>128419.18</v>
      </c>
      <c r="AX87" s="16">
        <v>0</v>
      </c>
      <c r="AY87" s="17">
        <v>0</v>
      </c>
      <c r="AZ87" s="17">
        <v>0</v>
      </c>
      <c r="BA87" s="17">
        <v>0</v>
      </c>
      <c r="BB87" s="17">
        <v>75000</v>
      </c>
      <c r="BC87" s="17">
        <v>210125.96000000002</v>
      </c>
      <c r="BD87" s="17">
        <v>1616142.7299999997</v>
      </c>
      <c r="BE87" s="12">
        <v>1901268.6899999997</v>
      </c>
    </row>
    <row r="88" spans="1:57" x14ac:dyDescent="0.25">
      <c r="A88" s="4" t="s">
        <v>78</v>
      </c>
      <c r="B88" s="92">
        <v>164267</v>
      </c>
      <c r="C88" s="87">
        <v>10980</v>
      </c>
      <c r="D88" s="87">
        <v>0</v>
      </c>
      <c r="E88" s="87">
        <v>0</v>
      </c>
      <c r="F88" s="87">
        <v>0</v>
      </c>
      <c r="G88" s="87">
        <v>91503</v>
      </c>
      <c r="H88" s="87">
        <v>-10172</v>
      </c>
      <c r="I88" s="93">
        <v>256578</v>
      </c>
      <c r="J88" s="16">
        <v>60919</v>
      </c>
      <c r="K88" s="17">
        <v>0</v>
      </c>
      <c r="L88" s="17">
        <v>0</v>
      </c>
      <c r="M88" s="17">
        <v>0</v>
      </c>
      <c r="N88" s="17">
        <v>0</v>
      </c>
      <c r="O88" s="17">
        <v>91503</v>
      </c>
      <c r="P88" s="17">
        <v>-10172</v>
      </c>
      <c r="Q88" s="12">
        <v>142250</v>
      </c>
      <c r="R88" s="16">
        <v>70163</v>
      </c>
      <c r="S88" s="17">
        <v>10980</v>
      </c>
      <c r="T88" s="17">
        <v>0</v>
      </c>
      <c r="U88" s="17">
        <v>0</v>
      </c>
      <c r="V88" s="17">
        <v>0</v>
      </c>
      <c r="W88" s="17">
        <v>0</v>
      </c>
      <c r="X88" s="17">
        <v>0</v>
      </c>
      <c r="Y88" s="12">
        <v>81143</v>
      </c>
      <c r="Z88" s="16">
        <v>32980</v>
      </c>
      <c r="AA88" s="17">
        <v>0</v>
      </c>
      <c r="AB88" s="17">
        <v>0</v>
      </c>
      <c r="AC88" s="17">
        <v>0</v>
      </c>
      <c r="AD88" s="17">
        <v>0</v>
      </c>
      <c r="AE88" s="17">
        <v>0</v>
      </c>
      <c r="AF88" s="17">
        <v>0</v>
      </c>
      <c r="AG88" s="12">
        <v>32980</v>
      </c>
      <c r="AH88" s="16">
        <v>0</v>
      </c>
      <c r="AI88" s="17">
        <v>0</v>
      </c>
      <c r="AJ88" s="17">
        <v>0</v>
      </c>
      <c r="AK88" s="17">
        <v>0</v>
      </c>
      <c r="AL88" s="17">
        <v>0</v>
      </c>
      <c r="AM88" s="17">
        <v>0</v>
      </c>
      <c r="AN88" s="17">
        <v>0</v>
      </c>
      <c r="AO88" s="12">
        <v>0</v>
      </c>
      <c r="AP88" s="16">
        <v>0</v>
      </c>
      <c r="AQ88" s="17">
        <v>0</v>
      </c>
      <c r="AR88" s="17">
        <v>0</v>
      </c>
      <c r="AS88" s="17">
        <v>0</v>
      </c>
      <c r="AT88" s="17">
        <v>0</v>
      </c>
      <c r="AU88" s="17">
        <v>0</v>
      </c>
      <c r="AV88" s="17">
        <v>0</v>
      </c>
      <c r="AW88" s="12">
        <v>0</v>
      </c>
      <c r="AX88" s="16">
        <v>205</v>
      </c>
      <c r="AY88" s="17">
        <v>0</v>
      </c>
      <c r="AZ88" s="17">
        <v>0</v>
      </c>
      <c r="BA88" s="17">
        <v>0</v>
      </c>
      <c r="BB88" s="17">
        <v>0</v>
      </c>
      <c r="BC88" s="17">
        <v>0</v>
      </c>
      <c r="BD88" s="17">
        <v>0</v>
      </c>
      <c r="BE88" s="12">
        <v>205</v>
      </c>
    </row>
    <row r="89" spans="1:57" x14ac:dyDescent="0.25">
      <c r="A89" s="5"/>
      <c r="B89" s="94"/>
      <c r="C89" s="88"/>
      <c r="D89" s="88"/>
      <c r="E89" s="88"/>
      <c r="F89" s="88"/>
      <c r="G89" s="88"/>
      <c r="H89" s="88"/>
      <c r="I89" s="95"/>
      <c r="J89" s="18"/>
      <c r="K89" s="19"/>
      <c r="L89" s="19"/>
      <c r="M89" s="19"/>
      <c r="N89" s="19"/>
      <c r="O89" s="19"/>
      <c r="P89" s="19"/>
      <c r="Q89" s="13"/>
      <c r="R89" s="18"/>
      <c r="S89" s="19"/>
      <c r="T89" s="19"/>
      <c r="U89" s="19"/>
      <c r="V89" s="19"/>
      <c r="W89" s="19"/>
      <c r="X89" s="19"/>
      <c r="Y89" s="13"/>
      <c r="Z89" s="18"/>
      <c r="AA89" s="19"/>
      <c r="AB89" s="19"/>
      <c r="AC89" s="19"/>
      <c r="AD89" s="19"/>
      <c r="AE89" s="19"/>
      <c r="AF89" s="19"/>
      <c r="AG89" s="13"/>
      <c r="AH89" s="18"/>
      <c r="AI89" s="19"/>
      <c r="AJ89" s="19"/>
      <c r="AK89" s="19"/>
      <c r="AL89" s="19"/>
      <c r="AM89" s="19"/>
      <c r="AN89" s="19"/>
      <c r="AO89" s="13"/>
      <c r="AP89" s="18"/>
      <c r="AQ89" s="19"/>
      <c r="AR89" s="19"/>
      <c r="AS89" s="19"/>
      <c r="AT89" s="19"/>
      <c r="AU89" s="19"/>
      <c r="AV89" s="19"/>
      <c r="AW89" s="13"/>
      <c r="AX89" s="18"/>
      <c r="AY89" s="19"/>
      <c r="AZ89" s="19"/>
      <c r="BA89" s="19"/>
      <c r="BB89" s="19"/>
      <c r="BC89" s="19"/>
      <c r="BD89" s="19"/>
      <c r="BE89" s="13"/>
    </row>
    <row r="90" spans="1:57" x14ac:dyDescent="0.25">
      <c r="A90" s="30"/>
      <c r="B90" s="31">
        <f>SUM(B9:B89)</f>
        <v>137681097.93618375</v>
      </c>
      <c r="C90" s="32">
        <f t="shared" ref="C90:BE90" si="0">SUM(C9:C89)</f>
        <v>5601056.7000000011</v>
      </c>
      <c r="D90" s="32">
        <f t="shared" ref="D90:E90" si="1">SUM(D9:D89)</f>
        <v>31940317.640000001</v>
      </c>
      <c r="E90" s="32">
        <f t="shared" si="1"/>
        <v>24372692.23</v>
      </c>
      <c r="F90" s="32">
        <f t="shared" si="0"/>
        <v>18994895.490000002</v>
      </c>
      <c r="G90" s="32">
        <f t="shared" si="0"/>
        <v>125930194.7956991</v>
      </c>
      <c r="H90" s="32">
        <f t="shared" si="0"/>
        <v>159043061.45526466</v>
      </c>
      <c r="I90" s="33">
        <f t="shared" si="0"/>
        <v>503563316.24714738</v>
      </c>
      <c r="J90" s="31">
        <f t="shared" si="0"/>
        <v>9005068.4756344557</v>
      </c>
      <c r="K90" s="32">
        <f t="shared" si="0"/>
        <v>15000</v>
      </c>
      <c r="L90" s="32">
        <f t="shared" ref="L90:M90" si="2">SUM(L9:L89)</f>
        <v>319000</v>
      </c>
      <c r="M90" s="32">
        <f t="shared" si="2"/>
        <v>2500</v>
      </c>
      <c r="N90" s="32">
        <f t="shared" si="0"/>
        <v>0</v>
      </c>
      <c r="O90" s="32">
        <f t="shared" si="0"/>
        <v>63578700.425699107</v>
      </c>
      <c r="P90" s="32">
        <f t="shared" si="0"/>
        <v>6914540.8384392662</v>
      </c>
      <c r="Q90" s="33">
        <f t="shared" si="0"/>
        <v>79834809.739772826</v>
      </c>
      <c r="R90" s="31">
        <f t="shared" si="0"/>
        <v>96386771.611127019</v>
      </c>
      <c r="S90" s="32">
        <f t="shared" si="0"/>
        <v>1842283.9399999995</v>
      </c>
      <c r="T90" s="32">
        <f t="shared" ref="T90:U90" si="3">SUM(T9:T89)</f>
        <v>1076692.2</v>
      </c>
      <c r="U90" s="32">
        <f t="shared" si="3"/>
        <v>26607</v>
      </c>
      <c r="V90" s="32">
        <f t="shared" si="0"/>
        <v>759105.39</v>
      </c>
      <c r="W90" s="32">
        <f t="shared" si="0"/>
        <v>834845.3899999999</v>
      </c>
      <c r="X90" s="32">
        <f t="shared" si="0"/>
        <v>875770.84619468963</v>
      </c>
      <c r="Y90" s="33">
        <f t="shared" si="0"/>
        <v>101802076.37732171</v>
      </c>
      <c r="Z90" s="31">
        <f t="shared" si="0"/>
        <v>20725434.281703673</v>
      </c>
      <c r="AA90" s="32">
        <f t="shared" si="0"/>
        <v>1516061.0499999998</v>
      </c>
      <c r="AB90" s="32">
        <f t="shared" ref="AB90:AC90" si="4">SUM(AB9:AB89)</f>
        <v>1613157.27</v>
      </c>
      <c r="AC90" s="32">
        <f t="shared" si="4"/>
        <v>9245539</v>
      </c>
      <c r="AD90" s="32">
        <f t="shared" si="0"/>
        <v>9995</v>
      </c>
      <c r="AE90" s="32">
        <f t="shared" si="0"/>
        <v>34731731.620000005</v>
      </c>
      <c r="AF90" s="32">
        <f t="shared" si="0"/>
        <v>112703577.7359135</v>
      </c>
      <c r="AG90" s="33">
        <f t="shared" si="0"/>
        <v>180545495.95761716</v>
      </c>
      <c r="AH90" s="31">
        <f t="shared" si="0"/>
        <v>196439.89</v>
      </c>
      <c r="AI90" s="32">
        <f t="shared" si="0"/>
        <v>1025939.36</v>
      </c>
      <c r="AJ90" s="32">
        <f t="shared" ref="AJ90:AK90" si="5">SUM(AJ9:AJ89)</f>
        <v>19125081.869999997</v>
      </c>
      <c r="AK90" s="32">
        <f t="shared" si="5"/>
        <v>-160627</v>
      </c>
      <c r="AL90" s="32">
        <f t="shared" si="0"/>
        <v>8532345.9199999999</v>
      </c>
      <c r="AM90" s="32">
        <f t="shared" si="0"/>
        <v>900516.06</v>
      </c>
      <c r="AN90" s="32">
        <f t="shared" si="0"/>
        <v>183714.43308133679</v>
      </c>
      <c r="AO90" s="33">
        <f t="shared" si="0"/>
        <v>29803410.533081338</v>
      </c>
      <c r="AP90" s="31">
        <f t="shared" si="0"/>
        <v>7646899.4249999998</v>
      </c>
      <c r="AQ90" s="32">
        <f t="shared" si="0"/>
        <v>149253</v>
      </c>
      <c r="AR90" s="32">
        <f t="shared" ref="AR90:AS90" si="6">SUM(AR9:AR89)</f>
        <v>2233933.0300000003</v>
      </c>
      <c r="AS90" s="32">
        <f t="shared" si="6"/>
        <v>167385</v>
      </c>
      <c r="AT90" s="32">
        <f t="shared" si="0"/>
        <v>9000000</v>
      </c>
      <c r="AU90" s="32">
        <f t="shared" si="0"/>
        <v>9321914.4499999974</v>
      </c>
      <c r="AV90" s="32">
        <f t="shared" si="0"/>
        <v>18741842.448139872</v>
      </c>
      <c r="AW90" s="33">
        <f t="shared" si="0"/>
        <v>47261227.35313987</v>
      </c>
      <c r="AX90" s="31">
        <f t="shared" si="0"/>
        <v>3720484.2527186</v>
      </c>
      <c r="AY90" s="32">
        <f t="shared" si="0"/>
        <v>1052519.3500000001</v>
      </c>
      <c r="AZ90" s="32">
        <f t="shared" ref="AZ90:BA90" si="7">SUM(AZ9:AZ89)</f>
        <v>7572453.2699999996</v>
      </c>
      <c r="BA90" s="32">
        <f t="shared" si="7"/>
        <v>15091288.23</v>
      </c>
      <c r="BB90" s="32">
        <f t="shared" si="0"/>
        <v>693449.18</v>
      </c>
      <c r="BC90" s="32">
        <f t="shared" si="0"/>
        <v>16562486.850000001</v>
      </c>
      <c r="BD90" s="32">
        <f t="shared" si="0"/>
        <v>19623615.153495934</v>
      </c>
      <c r="BE90" s="33">
        <f t="shared" si="0"/>
        <v>64316296.286214538</v>
      </c>
    </row>
    <row r="91" spans="1:57" x14ac:dyDescent="0.25">
      <c r="A91" s="29" t="str">
        <f>'Total Exp'!A91</f>
        <v>Source: Victoria Grants Commission - Questionnaire 2017-18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5" tint="0.39997558519241921"/>
  </sheetPr>
  <dimension ref="A1:BE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640625" defaultRowHeight="13.8" x14ac:dyDescent="0.25"/>
  <cols>
    <col min="1" max="1" width="24.6640625" style="6" customWidth="1"/>
    <col min="2" max="57" width="12.6640625" style="9"/>
    <col min="58" max="16384" width="12.6640625" style="6"/>
  </cols>
  <sheetData>
    <row r="1" spans="1:57" x14ac:dyDescent="0.25">
      <c r="A1" s="1" t="s">
        <v>0</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row>
    <row r="2" spans="1:57" ht="15.6" x14ac:dyDescent="0.3">
      <c r="A2" s="2" t="s">
        <v>105</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row>
    <row r="3" spans="1:57" x14ac:dyDescent="0.25">
      <c r="A3" s="28" t="str">
        <f>'Total Exp'!A3</f>
        <v>2017-18</v>
      </c>
    </row>
    <row r="4" spans="1:57" ht="15.6" x14ac:dyDescent="0.3">
      <c r="A4" s="82" t="s">
        <v>122</v>
      </c>
      <c r="B4" s="83"/>
      <c r="C4" s="83"/>
      <c r="D4" s="83"/>
      <c r="E4" s="83"/>
      <c r="F4" s="83"/>
      <c r="G4" s="83"/>
      <c r="H4" s="83"/>
      <c r="I4" s="84"/>
      <c r="J4" s="85"/>
      <c r="K4" s="83"/>
      <c r="L4" s="83"/>
      <c r="M4" s="83"/>
      <c r="N4" s="83"/>
      <c r="O4" s="83"/>
      <c r="P4" s="83"/>
      <c r="Q4" s="83"/>
      <c r="R4" s="85"/>
      <c r="S4" s="83"/>
      <c r="T4" s="83"/>
      <c r="U4" s="83"/>
      <c r="V4" s="83"/>
      <c r="W4" s="83"/>
      <c r="X4" s="83"/>
      <c r="Y4" s="83"/>
      <c r="Z4" s="85"/>
      <c r="AA4" s="83"/>
      <c r="AB4" s="83"/>
      <c r="AC4" s="83"/>
      <c r="AD4" s="83"/>
      <c r="AE4" s="83"/>
      <c r="AF4" s="83"/>
      <c r="AG4" s="83"/>
      <c r="AH4" s="85"/>
      <c r="AI4" s="83"/>
      <c r="AJ4" s="83"/>
      <c r="AK4" s="83"/>
      <c r="AL4" s="83"/>
      <c r="AM4" s="83"/>
      <c r="AN4" s="83"/>
      <c r="AO4" s="83"/>
      <c r="AP4" s="85"/>
      <c r="AQ4" s="83"/>
      <c r="AR4" s="83"/>
      <c r="AS4" s="83"/>
      <c r="AT4" s="83"/>
      <c r="AU4" s="83"/>
      <c r="AV4" s="83"/>
      <c r="AW4" s="83"/>
      <c r="AX4" s="85"/>
      <c r="AY4" s="83"/>
      <c r="AZ4" s="83"/>
      <c r="BA4" s="83"/>
      <c r="BB4" s="83"/>
      <c r="BC4" s="83"/>
      <c r="BD4" s="83"/>
      <c r="BE4" s="84" t="s">
        <v>287</v>
      </c>
    </row>
    <row r="5" spans="1:57" s="60" customFormat="1" ht="13.2" x14ac:dyDescent="0.25">
      <c r="A5" s="49"/>
      <c r="B5" s="61" t="s">
        <v>152</v>
      </c>
      <c r="C5" s="62"/>
      <c r="D5" s="62"/>
      <c r="E5" s="62"/>
      <c r="F5" s="62"/>
      <c r="G5" s="62"/>
      <c r="H5" s="62"/>
      <c r="I5" s="63"/>
      <c r="J5" s="64" t="s">
        <v>131</v>
      </c>
      <c r="K5" s="65"/>
      <c r="L5" s="65"/>
      <c r="M5" s="65"/>
      <c r="N5" s="65"/>
      <c r="O5" s="65"/>
      <c r="P5" s="65"/>
      <c r="Q5" s="66"/>
      <c r="R5" s="64" t="s">
        <v>133</v>
      </c>
      <c r="S5" s="65"/>
      <c r="T5" s="65"/>
      <c r="U5" s="65"/>
      <c r="V5" s="65"/>
      <c r="W5" s="65"/>
      <c r="X5" s="65"/>
      <c r="Y5" s="66"/>
      <c r="Z5" s="64" t="s">
        <v>135</v>
      </c>
      <c r="AA5" s="65"/>
      <c r="AB5" s="65"/>
      <c r="AC5" s="65"/>
      <c r="AD5" s="65"/>
      <c r="AE5" s="65"/>
      <c r="AF5" s="65"/>
      <c r="AG5" s="66"/>
      <c r="AH5" s="64" t="s">
        <v>137</v>
      </c>
      <c r="AI5" s="65"/>
      <c r="AJ5" s="65"/>
      <c r="AK5" s="65"/>
      <c r="AL5" s="65"/>
      <c r="AM5" s="65"/>
      <c r="AN5" s="65"/>
      <c r="AO5" s="66"/>
      <c r="AP5" s="65" t="s">
        <v>138</v>
      </c>
      <c r="AQ5" s="65"/>
      <c r="AR5" s="65"/>
      <c r="AS5" s="65"/>
      <c r="AT5" s="65"/>
      <c r="AU5" s="65"/>
      <c r="AV5" s="65"/>
      <c r="AW5" s="66"/>
      <c r="AX5" s="65" t="s">
        <v>139</v>
      </c>
      <c r="AY5" s="65"/>
      <c r="AZ5" s="65"/>
      <c r="BA5" s="65"/>
      <c r="BB5" s="65"/>
      <c r="BC5" s="65"/>
      <c r="BD5" s="65"/>
      <c r="BE5" s="66"/>
    </row>
    <row r="6" spans="1:57" s="60" customFormat="1" ht="13.2" x14ac:dyDescent="0.25">
      <c r="A6" s="49"/>
      <c r="B6" s="50" t="str">
        <f>$A$4&amp;" Total"</f>
        <v>Family &amp; Community Services Total</v>
      </c>
      <c r="C6" s="51"/>
      <c r="D6" s="51"/>
      <c r="E6" s="51"/>
      <c r="F6" s="51"/>
      <c r="G6" s="51"/>
      <c r="H6" s="51"/>
      <c r="I6" s="52"/>
      <c r="J6" s="50" t="s">
        <v>132</v>
      </c>
      <c r="K6" s="51"/>
      <c r="L6" s="51"/>
      <c r="M6" s="51"/>
      <c r="N6" s="51"/>
      <c r="O6" s="51"/>
      <c r="P6" s="51"/>
      <c r="Q6" s="52"/>
      <c r="R6" s="50" t="s">
        <v>134</v>
      </c>
      <c r="S6" s="51"/>
      <c r="T6" s="51"/>
      <c r="U6" s="51"/>
      <c r="V6" s="51"/>
      <c r="W6" s="51"/>
      <c r="X6" s="51"/>
      <c r="Y6" s="52"/>
      <c r="Z6" s="50" t="s">
        <v>136</v>
      </c>
      <c r="AA6" s="51"/>
      <c r="AB6" s="51"/>
      <c r="AC6" s="51"/>
      <c r="AD6" s="51"/>
      <c r="AE6" s="51"/>
      <c r="AF6" s="51"/>
      <c r="AG6" s="52"/>
      <c r="AH6" s="50" t="s">
        <v>140</v>
      </c>
      <c r="AI6" s="51"/>
      <c r="AJ6" s="51"/>
      <c r="AK6" s="51"/>
      <c r="AL6" s="51"/>
      <c r="AM6" s="51"/>
      <c r="AN6" s="51"/>
      <c r="AO6" s="52"/>
      <c r="AP6" s="51" t="s">
        <v>141</v>
      </c>
      <c r="AQ6" s="51"/>
      <c r="AR6" s="51"/>
      <c r="AS6" s="51"/>
      <c r="AT6" s="51"/>
      <c r="AU6" s="51"/>
      <c r="AV6" s="51"/>
      <c r="AW6" s="52"/>
      <c r="AX6" s="55" t="s">
        <v>142</v>
      </c>
      <c r="AY6" s="51"/>
      <c r="AZ6" s="51"/>
      <c r="BA6" s="51"/>
      <c r="BB6" s="51"/>
      <c r="BC6" s="51"/>
      <c r="BD6" s="51"/>
      <c r="BE6" s="52"/>
    </row>
    <row r="7" spans="1:57" s="59" customFormat="1" ht="20.399999999999999" x14ac:dyDescent="0.2">
      <c r="A7" s="57"/>
      <c r="B7" s="42" t="s">
        <v>106</v>
      </c>
      <c r="C7" s="43" t="s">
        <v>272</v>
      </c>
      <c r="D7" s="43" t="s">
        <v>273</v>
      </c>
      <c r="E7" s="43" t="s">
        <v>274</v>
      </c>
      <c r="F7" s="43" t="s">
        <v>275</v>
      </c>
      <c r="G7" s="43" t="s">
        <v>108</v>
      </c>
      <c r="H7" s="43" t="s">
        <v>109</v>
      </c>
      <c r="I7" s="58" t="s">
        <v>276</v>
      </c>
      <c r="J7" s="42" t="s">
        <v>106</v>
      </c>
      <c r="K7" s="43" t="s">
        <v>272</v>
      </c>
      <c r="L7" s="43" t="s">
        <v>273</v>
      </c>
      <c r="M7" s="43" t="s">
        <v>274</v>
      </c>
      <c r="N7" s="43" t="s">
        <v>275</v>
      </c>
      <c r="O7" s="43" t="s">
        <v>108</v>
      </c>
      <c r="P7" s="43" t="s">
        <v>109</v>
      </c>
      <c r="Q7" s="58" t="s">
        <v>276</v>
      </c>
      <c r="R7" s="42" t="s">
        <v>106</v>
      </c>
      <c r="S7" s="43" t="s">
        <v>272</v>
      </c>
      <c r="T7" s="43" t="s">
        <v>273</v>
      </c>
      <c r="U7" s="43" t="s">
        <v>274</v>
      </c>
      <c r="V7" s="43" t="s">
        <v>275</v>
      </c>
      <c r="W7" s="43" t="s">
        <v>108</v>
      </c>
      <c r="X7" s="43" t="s">
        <v>109</v>
      </c>
      <c r="Y7" s="58" t="s">
        <v>276</v>
      </c>
      <c r="Z7" s="42" t="s">
        <v>106</v>
      </c>
      <c r="AA7" s="43" t="s">
        <v>272</v>
      </c>
      <c r="AB7" s="43" t="s">
        <v>273</v>
      </c>
      <c r="AC7" s="43" t="s">
        <v>274</v>
      </c>
      <c r="AD7" s="43" t="s">
        <v>275</v>
      </c>
      <c r="AE7" s="43" t="s">
        <v>108</v>
      </c>
      <c r="AF7" s="43" t="s">
        <v>109</v>
      </c>
      <c r="AG7" s="58" t="s">
        <v>276</v>
      </c>
      <c r="AH7" s="42" t="s">
        <v>106</v>
      </c>
      <c r="AI7" s="43" t="s">
        <v>272</v>
      </c>
      <c r="AJ7" s="43" t="s">
        <v>273</v>
      </c>
      <c r="AK7" s="43" t="s">
        <v>274</v>
      </c>
      <c r="AL7" s="43" t="s">
        <v>275</v>
      </c>
      <c r="AM7" s="43" t="s">
        <v>108</v>
      </c>
      <c r="AN7" s="43" t="s">
        <v>109</v>
      </c>
      <c r="AO7" s="58" t="s">
        <v>276</v>
      </c>
      <c r="AP7" s="42" t="s">
        <v>106</v>
      </c>
      <c r="AQ7" s="43" t="s">
        <v>272</v>
      </c>
      <c r="AR7" s="43" t="s">
        <v>273</v>
      </c>
      <c r="AS7" s="43" t="s">
        <v>274</v>
      </c>
      <c r="AT7" s="43" t="s">
        <v>275</v>
      </c>
      <c r="AU7" s="43" t="s">
        <v>108</v>
      </c>
      <c r="AV7" s="43" t="s">
        <v>109</v>
      </c>
      <c r="AW7" s="58" t="s">
        <v>276</v>
      </c>
      <c r="AX7" s="42" t="s">
        <v>106</v>
      </c>
      <c r="AY7" s="43" t="s">
        <v>272</v>
      </c>
      <c r="AZ7" s="43" t="s">
        <v>273</v>
      </c>
      <c r="BA7" s="43" t="s">
        <v>274</v>
      </c>
      <c r="BB7" s="43" t="s">
        <v>275</v>
      </c>
      <c r="BC7" s="43" t="s">
        <v>108</v>
      </c>
      <c r="BD7" s="43" t="s">
        <v>109</v>
      </c>
      <c r="BE7" s="58" t="s">
        <v>276</v>
      </c>
    </row>
    <row r="8" spans="1:57" s="59" customFormat="1" ht="10.199999999999999" x14ac:dyDescent="0.2">
      <c r="A8" s="67"/>
      <c r="B8" s="46" t="s">
        <v>110</v>
      </c>
      <c r="C8" s="47" t="s">
        <v>111</v>
      </c>
      <c r="D8" s="47" t="s">
        <v>112</v>
      </c>
      <c r="E8" s="47" t="s">
        <v>113</v>
      </c>
      <c r="F8" s="47" t="s">
        <v>114</v>
      </c>
      <c r="G8" s="47" t="s">
        <v>115</v>
      </c>
      <c r="H8" s="47" t="s">
        <v>116</v>
      </c>
      <c r="I8" s="48" t="s">
        <v>117</v>
      </c>
      <c r="J8" s="46" t="s">
        <v>110</v>
      </c>
      <c r="K8" s="47" t="s">
        <v>111</v>
      </c>
      <c r="L8" s="47" t="s">
        <v>112</v>
      </c>
      <c r="M8" s="47" t="s">
        <v>113</v>
      </c>
      <c r="N8" s="47" t="s">
        <v>114</v>
      </c>
      <c r="O8" s="47" t="s">
        <v>115</v>
      </c>
      <c r="P8" s="47" t="s">
        <v>116</v>
      </c>
      <c r="Q8" s="48" t="s">
        <v>117</v>
      </c>
      <c r="R8" s="46" t="s">
        <v>110</v>
      </c>
      <c r="S8" s="47" t="s">
        <v>111</v>
      </c>
      <c r="T8" s="47" t="s">
        <v>112</v>
      </c>
      <c r="U8" s="47" t="s">
        <v>113</v>
      </c>
      <c r="V8" s="47" t="s">
        <v>114</v>
      </c>
      <c r="W8" s="47" t="s">
        <v>115</v>
      </c>
      <c r="X8" s="47" t="s">
        <v>116</v>
      </c>
      <c r="Y8" s="48" t="s">
        <v>117</v>
      </c>
      <c r="Z8" s="46" t="s">
        <v>110</v>
      </c>
      <c r="AA8" s="47" t="s">
        <v>111</v>
      </c>
      <c r="AB8" s="47" t="s">
        <v>112</v>
      </c>
      <c r="AC8" s="47" t="s">
        <v>113</v>
      </c>
      <c r="AD8" s="47" t="s">
        <v>114</v>
      </c>
      <c r="AE8" s="47" t="s">
        <v>115</v>
      </c>
      <c r="AF8" s="47" t="s">
        <v>116</v>
      </c>
      <c r="AG8" s="48" t="s">
        <v>117</v>
      </c>
      <c r="AH8" s="46" t="s">
        <v>110</v>
      </c>
      <c r="AI8" s="47" t="s">
        <v>111</v>
      </c>
      <c r="AJ8" s="47" t="s">
        <v>112</v>
      </c>
      <c r="AK8" s="47" t="s">
        <v>113</v>
      </c>
      <c r="AL8" s="47" t="s">
        <v>114</v>
      </c>
      <c r="AM8" s="47" t="s">
        <v>115</v>
      </c>
      <c r="AN8" s="47" t="s">
        <v>116</v>
      </c>
      <c r="AO8" s="48" t="s">
        <v>117</v>
      </c>
      <c r="AP8" s="46" t="s">
        <v>110</v>
      </c>
      <c r="AQ8" s="47" t="s">
        <v>111</v>
      </c>
      <c r="AR8" s="47" t="s">
        <v>112</v>
      </c>
      <c r="AS8" s="47" t="s">
        <v>113</v>
      </c>
      <c r="AT8" s="47" t="s">
        <v>114</v>
      </c>
      <c r="AU8" s="47" t="s">
        <v>115</v>
      </c>
      <c r="AV8" s="47" t="s">
        <v>116</v>
      </c>
      <c r="AW8" s="48" t="s">
        <v>117</v>
      </c>
      <c r="AX8" s="46" t="s">
        <v>110</v>
      </c>
      <c r="AY8" s="47" t="s">
        <v>111</v>
      </c>
      <c r="AZ8" s="47" t="s">
        <v>112</v>
      </c>
      <c r="BA8" s="47" t="s">
        <v>113</v>
      </c>
      <c r="BB8" s="47" t="s">
        <v>114</v>
      </c>
      <c r="BC8" s="47" t="s">
        <v>115</v>
      </c>
      <c r="BD8" s="47" t="s">
        <v>116</v>
      </c>
      <c r="BE8" s="48" t="s">
        <v>117</v>
      </c>
    </row>
    <row r="9" spans="1:57" x14ac:dyDescent="0.25">
      <c r="A9" s="3"/>
      <c r="B9" s="89"/>
      <c r="C9" s="90"/>
      <c r="D9" s="90"/>
      <c r="E9" s="90"/>
      <c r="F9" s="90"/>
      <c r="G9" s="90"/>
      <c r="H9" s="90"/>
      <c r="I9" s="91"/>
      <c r="J9" s="14"/>
      <c r="K9" s="15"/>
      <c r="L9" s="15"/>
      <c r="M9" s="15"/>
      <c r="N9" s="15"/>
      <c r="O9" s="15"/>
      <c r="P9" s="15"/>
      <c r="Q9" s="11"/>
      <c r="R9" s="14"/>
      <c r="S9" s="15"/>
      <c r="T9" s="15"/>
      <c r="U9" s="15"/>
      <c r="V9" s="15"/>
      <c r="W9" s="15"/>
      <c r="X9" s="15"/>
      <c r="Y9" s="11"/>
      <c r="Z9" s="14"/>
      <c r="AA9" s="15"/>
      <c r="AB9" s="15"/>
      <c r="AC9" s="15"/>
      <c r="AD9" s="15"/>
      <c r="AE9" s="15"/>
      <c r="AF9" s="15"/>
      <c r="AG9" s="11"/>
      <c r="AH9" s="14"/>
      <c r="AI9" s="15"/>
      <c r="AJ9" s="15"/>
      <c r="AK9" s="15"/>
      <c r="AL9" s="15"/>
      <c r="AM9" s="15"/>
      <c r="AN9" s="15"/>
      <c r="AO9" s="11"/>
      <c r="AP9" s="14"/>
      <c r="AQ9" s="15"/>
      <c r="AR9" s="15"/>
      <c r="AS9" s="15"/>
      <c r="AT9" s="15"/>
      <c r="AU9" s="15"/>
      <c r="AV9" s="15"/>
      <c r="AW9" s="11"/>
      <c r="AX9" s="14"/>
      <c r="AY9" s="15"/>
      <c r="AZ9" s="15"/>
      <c r="BA9" s="15"/>
      <c r="BB9" s="15"/>
      <c r="BC9" s="15"/>
      <c r="BD9" s="15"/>
      <c r="BE9" s="11"/>
    </row>
    <row r="10" spans="1:57" x14ac:dyDescent="0.25">
      <c r="A10" s="4" t="s">
        <v>1</v>
      </c>
      <c r="B10" s="92">
        <v>0</v>
      </c>
      <c r="C10" s="87">
        <v>34167</v>
      </c>
      <c r="D10" s="87">
        <v>73948</v>
      </c>
      <c r="E10" s="87">
        <v>0</v>
      </c>
      <c r="F10" s="87">
        <v>0</v>
      </c>
      <c r="G10" s="87">
        <v>0</v>
      </c>
      <c r="H10" s="87">
        <v>0</v>
      </c>
      <c r="I10" s="93">
        <v>108115</v>
      </c>
      <c r="J10" s="16">
        <v>0</v>
      </c>
      <c r="K10" s="17">
        <v>0</v>
      </c>
      <c r="L10" s="17">
        <v>0</v>
      </c>
      <c r="M10" s="17">
        <v>0</v>
      </c>
      <c r="N10" s="17">
        <v>0</v>
      </c>
      <c r="O10" s="17">
        <v>0</v>
      </c>
      <c r="P10" s="17">
        <v>0</v>
      </c>
      <c r="Q10" s="12">
        <v>0</v>
      </c>
      <c r="R10" s="16">
        <v>0</v>
      </c>
      <c r="S10" s="17">
        <v>0</v>
      </c>
      <c r="T10" s="17">
        <v>0</v>
      </c>
      <c r="U10" s="17">
        <v>0</v>
      </c>
      <c r="V10" s="17">
        <v>0</v>
      </c>
      <c r="W10" s="17">
        <v>0</v>
      </c>
      <c r="X10" s="17">
        <v>0</v>
      </c>
      <c r="Y10" s="12">
        <v>0</v>
      </c>
      <c r="Z10" s="16">
        <v>0</v>
      </c>
      <c r="AA10" s="17">
        <v>34167</v>
      </c>
      <c r="AB10" s="17">
        <v>73948</v>
      </c>
      <c r="AC10" s="17">
        <v>0</v>
      </c>
      <c r="AD10" s="17">
        <v>0</v>
      </c>
      <c r="AE10" s="17">
        <v>0</v>
      </c>
      <c r="AF10" s="17">
        <v>0</v>
      </c>
      <c r="AG10" s="12">
        <v>108115</v>
      </c>
      <c r="AH10" s="16">
        <v>0</v>
      </c>
      <c r="AI10" s="17">
        <v>0</v>
      </c>
      <c r="AJ10" s="17">
        <v>0</v>
      </c>
      <c r="AK10" s="17">
        <v>0</v>
      </c>
      <c r="AL10" s="17">
        <v>0</v>
      </c>
      <c r="AM10" s="17">
        <v>0</v>
      </c>
      <c r="AN10" s="17">
        <v>0</v>
      </c>
      <c r="AO10" s="12">
        <v>0</v>
      </c>
      <c r="AP10" s="16">
        <v>0</v>
      </c>
      <c r="AQ10" s="17">
        <v>0</v>
      </c>
      <c r="AR10" s="17">
        <v>0</v>
      </c>
      <c r="AS10" s="17">
        <v>0</v>
      </c>
      <c r="AT10" s="17">
        <v>0</v>
      </c>
      <c r="AU10" s="17">
        <v>0</v>
      </c>
      <c r="AV10" s="17">
        <v>0</v>
      </c>
      <c r="AW10" s="12">
        <v>0</v>
      </c>
      <c r="AX10" s="16">
        <v>0</v>
      </c>
      <c r="AY10" s="17">
        <v>0</v>
      </c>
      <c r="AZ10" s="17">
        <v>0</v>
      </c>
      <c r="BA10" s="17">
        <v>0</v>
      </c>
      <c r="BB10" s="17">
        <v>0</v>
      </c>
      <c r="BC10" s="17">
        <v>0</v>
      </c>
      <c r="BD10" s="17">
        <v>0</v>
      </c>
      <c r="BE10" s="12">
        <v>0</v>
      </c>
    </row>
    <row r="11" spans="1:57" x14ac:dyDescent="0.25">
      <c r="A11" s="4" t="s">
        <v>2</v>
      </c>
      <c r="B11" s="92">
        <v>10277</v>
      </c>
      <c r="C11" s="87">
        <v>196058.43</v>
      </c>
      <c r="D11" s="87">
        <v>69750</v>
      </c>
      <c r="E11" s="87">
        <v>0</v>
      </c>
      <c r="F11" s="87">
        <v>0</v>
      </c>
      <c r="G11" s="87">
        <v>0</v>
      </c>
      <c r="H11" s="87">
        <v>0</v>
      </c>
      <c r="I11" s="93">
        <v>276085.43</v>
      </c>
      <c r="J11" s="16">
        <v>0</v>
      </c>
      <c r="K11" s="17">
        <v>0</v>
      </c>
      <c r="L11" s="17">
        <v>41250</v>
      </c>
      <c r="M11" s="17">
        <v>0</v>
      </c>
      <c r="N11" s="17">
        <v>0</v>
      </c>
      <c r="O11" s="17">
        <v>0</v>
      </c>
      <c r="P11" s="17">
        <v>0</v>
      </c>
      <c r="Q11" s="12">
        <v>41250</v>
      </c>
      <c r="R11" s="16">
        <v>6779.09</v>
      </c>
      <c r="S11" s="17">
        <v>196058.43</v>
      </c>
      <c r="T11" s="17">
        <v>0</v>
      </c>
      <c r="U11" s="17">
        <v>0</v>
      </c>
      <c r="V11" s="17">
        <v>0</v>
      </c>
      <c r="W11" s="17">
        <v>0</v>
      </c>
      <c r="X11" s="17">
        <v>0</v>
      </c>
      <c r="Y11" s="12">
        <v>202837.52</v>
      </c>
      <c r="Z11" s="16">
        <v>3497.91</v>
      </c>
      <c r="AA11" s="17">
        <v>0</v>
      </c>
      <c r="AB11" s="17">
        <v>28500</v>
      </c>
      <c r="AC11" s="17">
        <v>0</v>
      </c>
      <c r="AD11" s="17">
        <v>0</v>
      </c>
      <c r="AE11" s="17">
        <v>0</v>
      </c>
      <c r="AF11" s="17">
        <v>0</v>
      </c>
      <c r="AG11" s="12">
        <v>31997.91</v>
      </c>
      <c r="AH11" s="16">
        <v>0</v>
      </c>
      <c r="AI11" s="17">
        <v>0</v>
      </c>
      <c r="AJ11" s="17">
        <v>0</v>
      </c>
      <c r="AK11" s="17">
        <v>0</v>
      </c>
      <c r="AL11" s="17">
        <v>0</v>
      </c>
      <c r="AM11" s="17">
        <v>0</v>
      </c>
      <c r="AN11" s="17">
        <v>0</v>
      </c>
      <c r="AO11" s="12">
        <v>0</v>
      </c>
      <c r="AP11" s="16">
        <v>0</v>
      </c>
      <c r="AQ11" s="17">
        <v>0</v>
      </c>
      <c r="AR11" s="17">
        <v>0</v>
      </c>
      <c r="AS11" s="17">
        <v>0</v>
      </c>
      <c r="AT11" s="17">
        <v>0</v>
      </c>
      <c r="AU11" s="17">
        <v>0</v>
      </c>
      <c r="AV11" s="17">
        <v>0</v>
      </c>
      <c r="AW11" s="12">
        <v>0</v>
      </c>
      <c r="AX11" s="16">
        <v>0</v>
      </c>
      <c r="AY11" s="17">
        <v>0</v>
      </c>
      <c r="AZ11" s="17">
        <v>0</v>
      </c>
      <c r="BA11" s="17">
        <v>0</v>
      </c>
      <c r="BB11" s="17">
        <v>0</v>
      </c>
      <c r="BC11" s="17">
        <v>0</v>
      </c>
      <c r="BD11" s="17">
        <v>0</v>
      </c>
      <c r="BE11" s="12">
        <v>0</v>
      </c>
    </row>
    <row r="12" spans="1:57" x14ac:dyDescent="0.25">
      <c r="A12" s="4" t="s">
        <v>3</v>
      </c>
      <c r="B12" s="92">
        <v>2348486</v>
      </c>
      <c r="C12" s="87">
        <v>623692</v>
      </c>
      <c r="D12" s="87">
        <v>122420</v>
      </c>
      <c r="E12" s="87">
        <v>1474866</v>
      </c>
      <c r="F12" s="87">
        <v>0</v>
      </c>
      <c r="G12" s="87">
        <v>24341</v>
      </c>
      <c r="H12" s="87">
        <v>14723</v>
      </c>
      <c r="I12" s="93">
        <v>4608528</v>
      </c>
      <c r="J12" s="16">
        <v>1996534</v>
      </c>
      <c r="K12" s="17">
        <v>10000</v>
      </c>
      <c r="L12" s="17">
        <v>61210</v>
      </c>
      <c r="M12" s="17">
        <v>0</v>
      </c>
      <c r="N12" s="17">
        <v>0</v>
      </c>
      <c r="O12" s="17">
        <v>9977</v>
      </c>
      <c r="P12" s="17">
        <v>0</v>
      </c>
      <c r="Q12" s="12">
        <v>2077721</v>
      </c>
      <c r="R12" s="16">
        <v>121070</v>
      </c>
      <c r="S12" s="17">
        <v>603692</v>
      </c>
      <c r="T12" s="17">
        <v>0</v>
      </c>
      <c r="U12" s="17">
        <v>866425</v>
      </c>
      <c r="V12" s="17">
        <v>0</v>
      </c>
      <c r="W12" s="17">
        <v>4387</v>
      </c>
      <c r="X12" s="17">
        <v>1528</v>
      </c>
      <c r="Y12" s="12">
        <v>1597102</v>
      </c>
      <c r="Z12" s="16">
        <v>228147</v>
      </c>
      <c r="AA12" s="17">
        <v>0</v>
      </c>
      <c r="AB12" s="17">
        <v>0</v>
      </c>
      <c r="AC12" s="17">
        <v>333441</v>
      </c>
      <c r="AD12" s="17">
        <v>0</v>
      </c>
      <c r="AE12" s="17">
        <v>0</v>
      </c>
      <c r="AF12" s="17">
        <v>2093</v>
      </c>
      <c r="AG12" s="12">
        <v>563681</v>
      </c>
      <c r="AH12" s="16">
        <v>0</v>
      </c>
      <c r="AI12" s="17">
        <v>0</v>
      </c>
      <c r="AJ12" s="17">
        <v>0</v>
      </c>
      <c r="AK12" s="17">
        <v>275000</v>
      </c>
      <c r="AL12" s="17">
        <v>0</v>
      </c>
      <c r="AM12" s="17">
        <v>0</v>
      </c>
      <c r="AN12" s="17">
        <v>11102</v>
      </c>
      <c r="AO12" s="12">
        <v>286102</v>
      </c>
      <c r="AP12" s="16">
        <v>0</v>
      </c>
      <c r="AQ12" s="17">
        <v>0</v>
      </c>
      <c r="AR12" s="17">
        <v>0</v>
      </c>
      <c r="AS12" s="17">
        <v>0</v>
      </c>
      <c r="AT12" s="17">
        <v>0</v>
      </c>
      <c r="AU12" s="17">
        <v>0</v>
      </c>
      <c r="AV12" s="17">
        <v>0</v>
      </c>
      <c r="AW12" s="12">
        <v>0</v>
      </c>
      <c r="AX12" s="16">
        <v>2735</v>
      </c>
      <c r="AY12" s="17">
        <v>10000</v>
      </c>
      <c r="AZ12" s="17">
        <v>61210</v>
      </c>
      <c r="BA12" s="17">
        <v>0</v>
      </c>
      <c r="BB12" s="17">
        <v>0</v>
      </c>
      <c r="BC12" s="17">
        <v>9977</v>
      </c>
      <c r="BD12" s="17">
        <v>0</v>
      </c>
      <c r="BE12" s="12">
        <v>83922</v>
      </c>
    </row>
    <row r="13" spans="1:57" x14ac:dyDescent="0.25">
      <c r="A13" s="4" t="s">
        <v>4</v>
      </c>
      <c r="B13" s="92">
        <v>2086000</v>
      </c>
      <c r="C13" s="87">
        <v>2103000</v>
      </c>
      <c r="D13" s="87">
        <v>47000</v>
      </c>
      <c r="E13" s="87">
        <v>1368000</v>
      </c>
      <c r="F13" s="87">
        <v>0</v>
      </c>
      <c r="G13" s="87">
        <v>12000</v>
      </c>
      <c r="H13" s="87">
        <v>39000</v>
      </c>
      <c r="I13" s="93">
        <v>5655000</v>
      </c>
      <c r="J13" s="16">
        <v>28000</v>
      </c>
      <c r="K13" s="17">
        <v>0</v>
      </c>
      <c r="L13" s="17">
        <v>0</v>
      </c>
      <c r="M13" s="17">
        <v>0</v>
      </c>
      <c r="N13" s="17">
        <v>0</v>
      </c>
      <c r="O13" s="17">
        <v>0</v>
      </c>
      <c r="P13" s="17">
        <v>5000</v>
      </c>
      <c r="Q13" s="12">
        <v>33000</v>
      </c>
      <c r="R13" s="16">
        <v>361000</v>
      </c>
      <c r="S13" s="17">
        <v>1157000</v>
      </c>
      <c r="T13" s="17">
        <v>0</v>
      </c>
      <c r="U13" s="17">
        <v>104000</v>
      </c>
      <c r="V13" s="17">
        <v>0</v>
      </c>
      <c r="W13" s="17">
        <v>1000</v>
      </c>
      <c r="X13" s="17">
        <v>3000</v>
      </c>
      <c r="Y13" s="12">
        <v>1626000</v>
      </c>
      <c r="Z13" s="16">
        <v>27000</v>
      </c>
      <c r="AA13" s="17">
        <v>290000</v>
      </c>
      <c r="AB13" s="17">
        <v>47000</v>
      </c>
      <c r="AC13" s="17">
        <v>0</v>
      </c>
      <c r="AD13" s="17">
        <v>0</v>
      </c>
      <c r="AE13" s="17">
        <v>2000</v>
      </c>
      <c r="AF13" s="17">
        <v>3000</v>
      </c>
      <c r="AG13" s="12">
        <v>369000</v>
      </c>
      <c r="AH13" s="16">
        <v>1670000</v>
      </c>
      <c r="AI13" s="17">
        <v>656000</v>
      </c>
      <c r="AJ13" s="17">
        <v>0</v>
      </c>
      <c r="AK13" s="17">
        <v>1264000</v>
      </c>
      <c r="AL13" s="17">
        <v>0</v>
      </c>
      <c r="AM13" s="17">
        <v>9000</v>
      </c>
      <c r="AN13" s="17">
        <v>28000</v>
      </c>
      <c r="AO13" s="12">
        <v>3627000</v>
      </c>
      <c r="AP13" s="16">
        <v>0</v>
      </c>
      <c r="AQ13" s="17">
        <v>0</v>
      </c>
      <c r="AR13" s="17">
        <v>0</v>
      </c>
      <c r="AS13" s="17">
        <v>0</v>
      </c>
      <c r="AT13" s="17">
        <v>0</v>
      </c>
      <c r="AU13" s="17">
        <v>0</v>
      </c>
      <c r="AV13" s="17">
        <v>0</v>
      </c>
      <c r="AW13" s="12">
        <v>0</v>
      </c>
      <c r="AX13" s="16">
        <v>0</v>
      </c>
      <c r="AY13" s="17">
        <v>0</v>
      </c>
      <c r="AZ13" s="17">
        <v>0</v>
      </c>
      <c r="BA13" s="17">
        <v>0</v>
      </c>
      <c r="BB13" s="17">
        <v>0</v>
      </c>
      <c r="BC13" s="17">
        <v>0</v>
      </c>
      <c r="BD13" s="17">
        <v>0</v>
      </c>
      <c r="BE13" s="12">
        <v>0</v>
      </c>
    </row>
    <row r="14" spans="1:57" x14ac:dyDescent="0.25">
      <c r="A14" s="4" t="s">
        <v>5</v>
      </c>
      <c r="B14" s="92">
        <v>12618</v>
      </c>
      <c r="C14" s="87">
        <v>136817</v>
      </c>
      <c r="D14" s="87">
        <v>450000</v>
      </c>
      <c r="E14" s="87">
        <v>0</v>
      </c>
      <c r="F14" s="87">
        <v>0</v>
      </c>
      <c r="G14" s="87">
        <v>70000</v>
      </c>
      <c r="H14" s="87">
        <v>124231</v>
      </c>
      <c r="I14" s="93">
        <v>793666</v>
      </c>
      <c r="J14" s="16">
        <v>0</v>
      </c>
      <c r="K14" s="17">
        <v>0</v>
      </c>
      <c r="L14" s="17">
        <v>0</v>
      </c>
      <c r="M14" s="17">
        <v>0</v>
      </c>
      <c r="N14" s="17">
        <v>0</v>
      </c>
      <c r="O14" s="17">
        <v>0</v>
      </c>
      <c r="P14" s="17">
        <v>0</v>
      </c>
      <c r="Q14" s="12">
        <v>0</v>
      </c>
      <c r="R14" s="16">
        <v>10009</v>
      </c>
      <c r="S14" s="17">
        <v>20922</v>
      </c>
      <c r="T14" s="17">
        <v>0</v>
      </c>
      <c r="U14" s="17">
        <v>0</v>
      </c>
      <c r="V14" s="17">
        <v>0</v>
      </c>
      <c r="W14" s="17">
        <v>0</v>
      </c>
      <c r="X14" s="17">
        <v>0</v>
      </c>
      <c r="Y14" s="12">
        <v>30931</v>
      </c>
      <c r="Z14" s="16">
        <v>2609</v>
      </c>
      <c r="AA14" s="17">
        <v>115895</v>
      </c>
      <c r="AB14" s="17">
        <v>0</v>
      </c>
      <c r="AC14" s="17">
        <v>0</v>
      </c>
      <c r="AD14" s="17">
        <v>0</v>
      </c>
      <c r="AE14" s="17">
        <v>0</v>
      </c>
      <c r="AF14" s="17">
        <v>124231</v>
      </c>
      <c r="AG14" s="12">
        <v>242735</v>
      </c>
      <c r="AH14" s="16">
        <v>0</v>
      </c>
      <c r="AI14" s="17">
        <v>0</v>
      </c>
      <c r="AJ14" s="17">
        <v>450000</v>
      </c>
      <c r="AK14" s="17">
        <v>0</v>
      </c>
      <c r="AL14" s="17">
        <v>0</v>
      </c>
      <c r="AM14" s="17">
        <v>70000</v>
      </c>
      <c r="AN14" s="17">
        <v>0</v>
      </c>
      <c r="AO14" s="12">
        <v>520000</v>
      </c>
      <c r="AP14" s="16">
        <v>0</v>
      </c>
      <c r="AQ14" s="17">
        <v>0</v>
      </c>
      <c r="AR14" s="17">
        <v>0</v>
      </c>
      <c r="AS14" s="17">
        <v>0</v>
      </c>
      <c r="AT14" s="17">
        <v>0</v>
      </c>
      <c r="AU14" s="17">
        <v>0</v>
      </c>
      <c r="AV14" s="17">
        <v>0</v>
      </c>
      <c r="AW14" s="12">
        <v>0</v>
      </c>
      <c r="AX14" s="16">
        <v>0</v>
      </c>
      <c r="AY14" s="17">
        <v>0</v>
      </c>
      <c r="AZ14" s="17">
        <v>0</v>
      </c>
      <c r="BA14" s="17">
        <v>0</v>
      </c>
      <c r="BB14" s="17">
        <v>0</v>
      </c>
      <c r="BC14" s="17">
        <v>0</v>
      </c>
      <c r="BD14" s="17">
        <v>0</v>
      </c>
      <c r="BE14" s="12">
        <v>0</v>
      </c>
    </row>
    <row r="15" spans="1:57" x14ac:dyDescent="0.25">
      <c r="A15" s="4" t="s">
        <v>6</v>
      </c>
      <c r="B15" s="92">
        <v>91328</v>
      </c>
      <c r="C15" s="87">
        <v>902088</v>
      </c>
      <c r="D15" s="87">
        <v>33500</v>
      </c>
      <c r="E15" s="87">
        <v>734233</v>
      </c>
      <c r="F15" s="87">
        <v>0</v>
      </c>
      <c r="G15" s="87">
        <v>0</v>
      </c>
      <c r="H15" s="87">
        <v>6772</v>
      </c>
      <c r="I15" s="93">
        <v>1767921</v>
      </c>
      <c r="J15" s="16">
        <v>74703</v>
      </c>
      <c r="K15" s="17">
        <v>0</v>
      </c>
      <c r="L15" s="17">
        <v>0</v>
      </c>
      <c r="M15" s="17">
        <v>734233</v>
      </c>
      <c r="N15" s="17">
        <v>0</v>
      </c>
      <c r="O15" s="17">
        <v>0</v>
      </c>
      <c r="P15" s="17">
        <v>3250</v>
      </c>
      <c r="Q15" s="12">
        <v>812186</v>
      </c>
      <c r="R15" s="16">
        <v>655</v>
      </c>
      <c r="S15" s="17">
        <v>831014</v>
      </c>
      <c r="T15" s="17">
        <v>0</v>
      </c>
      <c r="U15" s="17">
        <v>0</v>
      </c>
      <c r="V15" s="17">
        <v>0</v>
      </c>
      <c r="W15" s="17">
        <v>0</v>
      </c>
      <c r="X15" s="17">
        <v>0</v>
      </c>
      <c r="Y15" s="12">
        <v>831669</v>
      </c>
      <c r="Z15" s="16">
        <v>0</v>
      </c>
      <c r="AA15" s="17">
        <v>0</v>
      </c>
      <c r="AB15" s="17">
        <v>0</v>
      </c>
      <c r="AC15" s="17">
        <v>0</v>
      </c>
      <c r="AD15" s="17">
        <v>0</v>
      </c>
      <c r="AE15" s="17">
        <v>0</v>
      </c>
      <c r="AF15" s="17">
        <v>0</v>
      </c>
      <c r="AG15" s="12">
        <v>0</v>
      </c>
      <c r="AH15" s="16">
        <v>14367</v>
      </c>
      <c r="AI15" s="17">
        <v>71074</v>
      </c>
      <c r="AJ15" s="17">
        <v>0</v>
      </c>
      <c r="AK15" s="17">
        <v>0</v>
      </c>
      <c r="AL15" s="17">
        <v>0</v>
      </c>
      <c r="AM15" s="17">
        <v>0</v>
      </c>
      <c r="AN15" s="17">
        <v>662</v>
      </c>
      <c r="AO15" s="12">
        <v>86103</v>
      </c>
      <c r="AP15" s="16">
        <v>0</v>
      </c>
      <c r="AQ15" s="17">
        <v>0</v>
      </c>
      <c r="AR15" s="17">
        <v>0</v>
      </c>
      <c r="AS15" s="17">
        <v>0</v>
      </c>
      <c r="AT15" s="17">
        <v>0</v>
      </c>
      <c r="AU15" s="17">
        <v>0</v>
      </c>
      <c r="AV15" s="17">
        <v>0</v>
      </c>
      <c r="AW15" s="12">
        <v>0</v>
      </c>
      <c r="AX15" s="16">
        <v>1603</v>
      </c>
      <c r="AY15" s="17">
        <v>0</v>
      </c>
      <c r="AZ15" s="17">
        <v>33500</v>
      </c>
      <c r="BA15" s="17" t="s">
        <v>287</v>
      </c>
      <c r="BB15" s="17">
        <v>0</v>
      </c>
      <c r="BC15" s="17">
        <v>0</v>
      </c>
      <c r="BD15" s="17">
        <v>2860</v>
      </c>
      <c r="BE15" s="12">
        <v>37963</v>
      </c>
    </row>
    <row r="16" spans="1:57" x14ac:dyDescent="0.25">
      <c r="A16" s="4" t="s">
        <v>7</v>
      </c>
      <c r="B16" s="92">
        <v>64603.18</v>
      </c>
      <c r="C16" s="87">
        <v>774759.67</v>
      </c>
      <c r="D16" s="87">
        <v>225768.09</v>
      </c>
      <c r="E16" s="87">
        <v>11784</v>
      </c>
      <c r="F16" s="87">
        <v>0</v>
      </c>
      <c r="G16" s="87">
        <v>2230.23</v>
      </c>
      <c r="H16" s="87">
        <v>203506.94999999998</v>
      </c>
      <c r="I16" s="93">
        <v>1282652.1200000001</v>
      </c>
      <c r="J16" s="16">
        <v>0</v>
      </c>
      <c r="K16" s="17">
        <v>0</v>
      </c>
      <c r="L16" s="17">
        <v>0</v>
      </c>
      <c r="M16" s="17">
        <v>0</v>
      </c>
      <c r="N16" s="17">
        <v>0</v>
      </c>
      <c r="O16" s="17">
        <v>2230.23</v>
      </c>
      <c r="P16" s="17">
        <v>0</v>
      </c>
      <c r="Q16" s="12">
        <v>2230.23</v>
      </c>
      <c r="R16" s="16">
        <v>998.5</v>
      </c>
      <c r="S16" s="17">
        <v>703259.67</v>
      </c>
      <c r="T16" s="17">
        <v>34775</v>
      </c>
      <c r="U16" s="17">
        <v>11784</v>
      </c>
      <c r="V16" s="17">
        <v>0</v>
      </c>
      <c r="W16" s="17">
        <v>0</v>
      </c>
      <c r="X16" s="17">
        <v>0</v>
      </c>
      <c r="Y16" s="12">
        <v>750817.17</v>
      </c>
      <c r="Z16" s="16">
        <v>23992.18</v>
      </c>
      <c r="AA16" s="17">
        <v>71500</v>
      </c>
      <c r="AB16" s="17">
        <v>41813.089999999997</v>
      </c>
      <c r="AC16" s="17">
        <v>0</v>
      </c>
      <c r="AD16" s="17">
        <v>0</v>
      </c>
      <c r="AE16" s="17">
        <v>0</v>
      </c>
      <c r="AF16" s="17">
        <v>2247.7200000000003</v>
      </c>
      <c r="AG16" s="12">
        <v>139552.99</v>
      </c>
      <c r="AH16" s="16">
        <v>39612.5</v>
      </c>
      <c r="AI16" s="17">
        <v>0</v>
      </c>
      <c r="AJ16" s="17">
        <v>0</v>
      </c>
      <c r="AK16" s="17">
        <v>0</v>
      </c>
      <c r="AL16" s="17">
        <v>0</v>
      </c>
      <c r="AM16" s="17">
        <v>0</v>
      </c>
      <c r="AN16" s="17">
        <v>201259.22999999998</v>
      </c>
      <c r="AO16" s="12">
        <v>240871.72999999998</v>
      </c>
      <c r="AP16" s="16">
        <v>0</v>
      </c>
      <c r="AQ16" s="17">
        <v>0</v>
      </c>
      <c r="AR16" s="17">
        <v>0</v>
      </c>
      <c r="AS16" s="17">
        <v>0</v>
      </c>
      <c r="AT16" s="17">
        <v>0</v>
      </c>
      <c r="AU16" s="17">
        <v>0</v>
      </c>
      <c r="AV16" s="17">
        <v>0</v>
      </c>
      <c r="AW16" s="12">
        <v>0</v>
      </c>
      <c r="AX16" s="16">
        <v>0</v>
      </c>
      <c r="AY16" s="17">
        <v>0</v>
      </c>
      <c r="AZ16" s="17">
        <v>149180</v>
      </c>
      <c r="BA16" s="17">
        <v>0</v>
      </c>
      <c r="BB16" s="17">
        <v>0</v>
      </c>
      <c r="BC16" s="17">
        <v>0</v>
      </c>
      <c r="BD16" s="17">
        <v>0</v>
      </c>
      <c r="BE16" s="12">
        <v>149180</v>
      </c>
    </row>
    <row r="17" spans="1:57" x14ac:dyDescent="0.25">
      <c r="A17" s="4" t="s">
        <v>8</v>
      </c>
      <c r="B17" s="92">
        <v>59119.259999999995</v>
      </c>
      <c r="C17" s="87">
        <v>560649.80000000005</v>
      </c>
      <c r="D17" s="87">
        <v>265176.08</v>
      </c>
      <c r="E17" s="87">
        <v>0</v>
      </c>
      <c r="F17" s="87">
        <v>0</v>
      </c>
      <c r="G17" s="87">
        <v>76440.959999999992</v>
      </c>
      <c r="H17" s="87">
        <v>-209.48000000000002</v>
      </c>
      <c r="I17" s="93">
        <v>961176.62000000011</v>
      </c>
      <c r="J17" s="16">
        <v>0</v>
      </c>
      <c r="K17" s="17">
        <v>0</v>
      </c>
      <c r="L17" s="17">
        <v>155785.20000000001</v>
      </c>
      <c r="M17" s="17">
        <v>0</v>
      </c>
      <c r="N17" s="17">
        <v>0</v>
      </c>
      <c r="O17" s="17">
        <v>1000</v>
      </c>
      <c r="P17" s="17">
        <v>0</v>
      </c>
      <c r="Q17" s="12">
        <v>156785.20000000001</v>
      </c>
      <c r="R17" s="16">
        <v>55295.7</v>
      </c>
      <c r="S17" s="17">
        <v>175292</v>
      </c>
      <c r="T17" s="17">
        <v>7697.55</v>
      </c>
      <c r="U17" s="17">
        <v>0</v>
      </c>
      <c r="V17" s="17">
        <v>0</v>
      </c>
      <c r="W17" s="17">
        <v>11776.96</v>
      </c>
      <c r="X17" s="17">
        <v>-509.48</v>
      </c>
      <c r="Y17" s="12">
        <v>249552.72999999998</v>
      </c>
      <c r="Z17" s="16">
        <v>1523.56</v>
      </c>
      <c r="AA17" s="17">
        <v>361979.01</v>
      </c>
      <c r="AB17" s="17">
        <v>101693.33</v>
      </c>
      <c r="AC17" s="17">
        <v>0</v>
      </c>
      <c r="AD17" s="17">
        <v>0</v>
      </c>
      <c r="AE17" s="17">
        <v>59764</v>
      </c>
      <c r="AF17" s="17">
        <v>0</v>
      </c>
      <c r="AG17" s="12">
        <v>524959.9</v>
      </c>
      <c r="AH17" s="16">
        <v>0</v>
      </c>
      <c r="AI17" s="17">
        <v>0</v>
      </c>
      <c r="AJ17" s="17">
        <v>0</v>
      </c>
      <c r="AK17" s="17">
        <v>0</v>
      </c>
      <c r="AL17" s="17">
        <v>0</v>
      </c>
      <c r="AM17" s="17">
        <v>0</v>
      </c>
      <c r="AN17" s="17">
        <v>0</v>
      </c>
      <c r="AO17" s="12">
        <v>0</v>
      </c>
      <c r="AP17" s="16">
        <v>0</v>
      </c>
      <c r="AQ17" s="17">
        <v>0</v>
      </c>
      <c r="AR17" s="17">
        <v>0</v>
      </c>
      <c r="AS17" s="17">
        <v>0</v>
      </c>
      <c r="AT17" s="17">
        <v>0</v>
      </c>
      <c r="AU17" s="17">
        <v>0</v>
      </c>
      <c r="AV17" s="17">
        <v>0</v>
      </c>
      <c r="AW17" s="12">
        <v>0</v>
      </c>
      <c r="AX17" s="16">
        <v>2300</v>
      </c>
      <c r="AY17" s="17">
        <v>23378.79</v>
      </c>
      <c r="AZ17" s="17">
        <v>0</v>
      </c>
      <c r="BA17" s="17">
        <v>0</v>
      </c>
      <c r="BB17" s="17">
        <v>0</v>
      </c>
      <c r="BC17" s="17">
        <v>3900</v>
      </c>
      <c r="BD17" s="17">
        <v>300</v>
      </c>
      <c r="BE17" s="12">
        <v>29878.79</v>
      </c>
    </row>
    <row r="18" spans="1:57" x14ac:dyDescent="0.25">
      <c r="A18" s="4" t="s">
        <v>9</v>
      </c>
      <c r="B18" s="92">
        <v>1407618</v>
      </c>
      <c r="C18" s="87">
        <v>2194435.7400000002</v>
      </c>
      <c r="D18" s="87">
        <v>10290</v>
      </c>
      <c r="E18" s="87">
        <v>360820.56</v>
      </c>
      <c r="F18" s="87">
        <v>1920000</v>
      </c>
      <c r="G18" s="87">
        <v>324339</v>
      </c>
      <c r="H18" s="87">
        <v>2153</v>
      </c>
      <c r="I18" s="93">
        <v>6219656.2999999998</v>
      </c>
      <c r="J18" s="16">
        <v>0</v>
      </c>
      <c r="K18" s="17">
        <v>41250</v>
      </c>
      <c r="L18" s="17">
        <v>0</v>
      </c>
      <c r="M18" s="17">
        <v>0</v>
      </c>
      <c r="N18" s="17">
        <v>1920000</v>
      </c>
      <c r="O18" s="17">
        <v>87257</v>
      </c>
      <c r="P18" s="17">
        <v>0</v>
      </c>
      <c r="Q18" s="12">
        <v>2048507</v>
      </c>
      <c r="R18" s="16">
        <v>1141786</v>
      </c>
      <c r="S18" s="17">
        <v>22428.13</v>
      </c>
      <c r="T18" s="17">
        <v>0</v>
      </c>
      <c r="U18" s="17">
        <v>268409.14</v>
      </c>
      <c r="V18" s="17">
        <v>0</v>
      </c>
      <c r="W18" s="17">
        <v>2042</v>
      </c>
      <c r="X18" s="17">
        <v>359</v>
      </c>
      <c r="Y18" s="12">
        <v>1435024.27</v>
      </c>
      <c r="Z18" s="16">
        <v>37293</v>
      </c>
      <c r="AA18" s="17">
        <v>1266824.49</v>
      </c>
      <c r="AB18" s="17">
        <v>0</v>
      </c>
      <c r="AC18" s="17">
        <v>0</v>
      </c>
      <c r="AD18" s="17">
        <v>0</v>
      </c>
      <c r="AE18" s="17">
        <v>235040</v>
      </c>
      <c r="AF18" s="17">
        <v>0</v>
      </c>
      <c r="AG18" s="12">
        <v>1539157.49</v>
      </c>
      <c r="AH18" s="16">
        <v>228539</v>
      </c>
      <c r="AI18" s="17">
        <v>803933.12</v>
      </c>
      <c r="AJ18" s="17">
        <v>10290</v>
      </c>
      <c r="AK18" s="17">
        <v>0</v>
      </c>
      <c r="AL18" s="17">
        <v>0</v>
      </c>
      <c r="AM18" s="17">
        <v>0</v>
      </c>
      <c r="AN18" s="17">
        <v>0</v>
      </c>
      <c r="AO18" s="12">
        <v>1042762.12</v>
      </c>
      <c r="AP18" s="16">
        <v>0</v>
      </c>
      <c r="AQ18" s="17">
        <v>0</v>
      </c>
      <c r="AR18" s="17">
        <v>0</v>
      </c>
      <c r="AS18" s="17">
        <v>0</v>
      </c>
      <c r="AT18" s="17">
        <v>0</v>
      </c>
      <c r="AU18" s="17">
        <v>0</v>
      </c>
      <c r="AV18" s="17">
        <v>0</v>
      </c>
      <c r="AW18" s="12">
        <v>0</v>
      </c>
      <c r="AX18" s="16">
        <v>0</v>
      </c>
      <c r="AY18" s="17">
        <v>60000</v>
      </c>
      <c r="AZ18" s="17">
        <v>0</v>
      </c>
      <c r="BA18" s="17">
        <v>92411.42</v>
      </c>
      <c r="BB18" s="17">
        <v>0</v>
      </c>
      <c r="BC18" s="17">
        <v>0</v>
      </c>
      <c r="BD18" s="17">
        <v>1794</v>
      </c>
      <c r="BE18" s="12">
        <v>154205.41999999998</v>
      </c>
    </row>
    <row r="19" spans="1:57" x14ac:dyDescent="0.25">
      <c r="A19" s="4" t="s">
        <v>10</v>
      </c>
      <c r="B19" s="92">
        <v>606932</v>
      </c>
      <c r="C19" s="87">
        <v>3319268</v>
      </c>
      <c r="D19" s="87">
        <v>204576</v>
      </c>
      <c r="E19" s="87">
        <v>913230</v>
      </c>
      <c r="F19" s="87">
        <v>0</v>
      </c>
      <c r="G19" s="87">
        <v>455</v>
      </c>
      <c r="H19" s="87">
        <v>44870</v>
      </c>
      <c r="I19" s="93">
        <v>5089331</v>
      </c>
      <c r="J19" s="16">
        <v>410615</v>
      </c>
      <c r="K19" s="17">
        <v>357500</v>
      </c>
      <c r="L19" s="17">
        <v>0</v>
      </c>
      <c r="M19" s="17">
        <v>903825</v>
      </c>
      <c r="N19" s="17">
        <v>0</v>
      </c>
      <c r="O19" s="17">
        <v>0</v>
      </c>
      <c r="P19" s="17">
        <v>0</v>
      </c>
      <c r="Q19" s="12">
        <v>1671940</v>
      </c>
      <c r="R19" s="16">
        <v>0</v>
      </c>
      <c r="S19" s="17">
        <v>2491272</v>
      </c>
      <c r="T19" s="17">
        <v>0</v>
      </c>
      <c r="U19" s="17">
        <v>9405</v>
      </c>
      <c r="V19" s="17">
        <v>0</v>
      </c>
      <c r="W19" s="17">
        <v>0</v>
      </c>
      <c r="X19" s="17">
        <v>5750</v>
      </c>
      <c r="Y19" s="12">
        <v>2506427</v>
      </c>
      <c r="Z19" s="16">
        <v>196317</v>
      </c>
      <c r="AA19" s="17">
        <v>99489</v>
      </c>
      <c r="AB19" s="17">
        <v>98970</v>
      </c>
      <c r="AC19" s="17">
        <v>0</v>
      </c>
      <c r="AD19" s="17">
        <v>0</v>
      </c>
      <c r="AE19" s="17">
        <v>455</v>
      </c>
      <c r="AF19" s="17">
        <v>28692</v>
      </c>
      <c r="AG19" s="12">
        <v>423923</v>
      </c>
      <c r="AH19" s="16">
        <v>0</v>
      </c>
      <c r="AI19" s="17">
        <v>371007</v>
      </c>
      <c r="AJ19" s="17">
        <v>500</v>
      </c>
      <c r="AK19" s="17">
        <v>0</v>
      </c>
      <c r="AL19" s="17">
        <v>0</v>
      </c>
      <c r="AM19" s="17">
        <v>0</v>
      </c>
      <c r="AN19" s="17">
        <v>10428</v>
      </c>
      <c r="AO19" s="12">
        <v>381935</v>
      </c>
      <c r="AP19" s="16">
        <v>0</v>
      </c>
      <c r="AQ19" s="17">
        <v>0</v>
      </c>
      <c r="AR19" s="17">
        <v>0</v>
      </c>
      <c r="AS19" s="17">
        <v>0</v>
      </c>
      <c r="AT19" s="17">
        <v>0</v>
      </c>
      <c r="AU19" s="17">
        <v>0</v>
      </c>
      <c r="AV19" s="17">
        <v>0</v>
      </c>
      <c r="AW19" s="12">
        <v>0</v>
      </c>
      <c r="AX19" s="16">
        <v>0</v>
      </c>
      <c r="AY19" s="17">
        <v>0</v>
      </c>
      <c r="AZ19" s="17">
        <v>105106</v>
      </c>
      <c r="BA19" s="17">
        <v>0</v>
      </c>
      <c r="BB19" s="17">
        <v>0</v>
      </c>
      <c r="BC19" s="17">
        <v>0</v>
      </c>
      <c r="BD19" s="17">
        <v>0</v>
      </c>
      <c r="BE19" s="12">
        <v>105106</v>
      </c>
    </row>
    <row r="20" spans="1:57" x14ac:dyDescent="0.25">
      <c r="A20" s="4" t="s">
        <v>11</v>
      </c>
      <c r="B20" s="92">
        <v>1418</v>
      </c>
      <c r="C20" s="87">
        <v>202555</v>
      </c>
      <c r="D20" s="87">
        <v>10000</v>
      </c>
      <c r="E20" s="87">
        <v>0</v>
      </c>
      <c r="F20" s="87">
        <v>0</v>
      </c>
      <c r="G20" s="87">
        <v>32399</v>
      </c>
      <c r="H20" s="87">
        <v>0</v>
      </c>
      <c r="I20" s="93">
        <v>246372</v>
      </c>
      <c r="J20" s="16">
        <v>0</v>
      </c>
      <c r="K20" s="17">
        <v>0</v>
      </c>
      <c r="L20" s="17">
        <v>0</v>
      </c>
      <c r="M20" s="17">
        <v>0</v>
      </c>
      <c r="N20" s="17">
        <v>0</v>
      </c>
      <c r="O20" s="17">
        <v>0</v>
      </c>
      <c r="P20" s="17">
        <v>0</v>
      </c>
      <c r="Q20" s="12">
        <v>0</v>
      </c>
      <c r="R20" s="16">
        <v>1418</v>
      </c>
      <c r="S20" s="17">
        <v>184221</v>
      </c>
      <c r="T20" s="17">
        <v>0</v>
      </c>
      <c r="U20" s="17">
        <v>0</v>
      </c>
      <c r="V20" s="17">
        <v>0</v>
      </c>
      <c r="W20" s="17">
        <v>2319</v>
      </c>
      <c r="X20" s="17">
        <v>0</v>
      </c>
      <c r="Y20" s="12">
        <v>187958</v>
      </c>
      <c r="Z20" s="16">
        <v>0</v>
      </c>
      <c r="AA20" s="17">
        <v>18334</v>
      </c>
      <c r="AB20" s="17">
        <v>0</v>
      </c>
      <c r="AC20" s="17">
        <v>0</v>
      </c>
      <c r="AD20" s="17">
        <v>0</v>
      </c>
      <c r="AE20" s="17">
        <v>28500</v>
      </c>
      <c r="AF20" s="17">
        <v>0</v>
      </c>
      <c r="AG20" s="12">
        <v>46834</v>
      </c>
      <c r="AH20" s="16">
        <v>0</v>
      </c>
      <c r="AI20" s="17">
        <v>0</v>
      </c>
      <c r="AJ20" s="17">
        <v>10000</v>
      </c>
      <c r="AK20" s="17">
        <v>0</v>
      </c>
      <c r="AL20" s="17">
        <v>0</v>
      </c>
      <c r="AM20" s="17">
        <v>1580</v>
      </c>
      <c r="AN20" s="17">
        <v>0</v>
      </c>
      <c r="AO20" s="12">
        <v>11580</v>
      </c>
      <c r="AP20" s="16">
        <v>0</v>
      </c>
      <c r="AQ20" s="17">
        <v>0</v>
      </c>
      <c r="AR20" s="17">
        <v>0</v>
      </c>
      <c r="AS20" s="17">
        <v>0</v>
      </c>
      <c r="AT20" s="17">
        <v>0</v>
      </c>
      <c r="AU20" s="17">
        <v>0</v>
      </c>
      <c r="AV20" s="17">
        <v>0</v>
      </c>
      <c r="AW20" s="12">
        <v>0</v>
      </c>
      <c r="AX20" s="16">
        <v>0</v>
      </c>
      <c r="AY20" s="17">
        <v>0</v>
      </c>
      <c r="AZ20" s="17">
        <v>0</v>
      </c>
      <c r="BA20" s="17">
        <v>0</v>
      </c>
      <c r="BB20" s="17">
        <v>0</v>
      </c>
      <c r="BC20" s="17">
        <v>0</v>
      </c>
      <c r="BD20" s="17">
        <v>0</v>
      </c>
      <c r="BE20" s="12">
        <v>0</v>
      </c>
    </row>
    <row r="21" spans="1:57" x14ac:dyDescent="0.25">
      <c r="A21" s="4" t="s">
        <v>12</v>
      </c>
      <c r="B21" s="92">
        <v>2310868.09</v>
      </c>
      <c r="C21" s="87">
        <v>757626.72</v>
      </c>
      <c r="D21" s="87">
        <v>0</v>
      </c>
      <c r="E21" s="87">
        <v>98487.5</v>
      </c>
      <c r="F21" s="87">
        <v>0</v>
      </c>
      <c r="G21" s="87">
        <v>0</v>
      </c>
      <c r="H21" s="87">
        <v>21233.5</v>
      </c>
      <c r="I21" s="93">
        <v>3188215.8099999996</v>
      </c>
      <c r="J21" s="16">
        <v>2211614.15</v>
      </c>
      <c r="K21" s="17">
        <v>0</v>
      </c>
      <c r="L21" s="17">
        <v>0</v>
      </c>
      <c r="M21" s="17">
        <v>38487.5</v>
      </c>
      <c r="N21" s="17">
        <v>0</v>
      </c>
      <c r="O21" s="17">
        <v>0</v>
      </c>
      <c r="P21" s="17">
        <v>0</v>
      </c>
      <c r="Q21" s="12">
        <v>2250101.65</v>
      </c>
      <c r="R21" s="16">
        <v>71219.16</v>
      </c>
      <c r="S21" s="17">
        <v>753218.11</v>
      </c>
      <c r="T21" s="17">
        <v>0</v>
      </c>
      <c r="U21" s="17">
        <v>60000</v>
      </c>
      <c r="V21" s="17">
        <v>0</v>
      </c>
      <c r="W21" s="17">
        <v>0</v>
      </c>
      <c r="X21" s="17">
        <v>21233.5</v>
      </c>
      <c r="Y21" s="12">
        <v>905670.77</v>
      </c>
      <c r="Z21" s="16">
        <v>8552.7800000000007</v>
      </c>
      <c r="AA21" s="17">
        <v>93667.33</v>
      </c>
      <c r="AB21" s="17">
        <v>0</v>
      </c>
      <c r="AC21" s="17">
        <v>0</v>
      </c>
      <c r="AD21" s="17">
        <v>0</v>
      </c>
      <c r="AE21" s="17">
        <v>0</v>
      </c>
      <c r="AF21" s="17">
        <v>0</v>
      </c>
      <c r="AG21" s="12">
        <v>102220.11</v>
      </c>
      <c r="AH21" s="16">
        <v>19482</v>
      </c>
      <c r="AI21" s="17">
        <v>-89258.72</v>
      </c>
      <c r="AJ21" s="17">
        <v>0</v>
      </c>
      <c r="AK21" s="17">
        <v>0</v>
      </c>
      <c r="AL21" s="17">
        <v>0</v>
      </c>
      <c r="AM21" s="17">
        <v>0</v>
      </c>
      <c r="AN21" s="17">
        <v>0</v>
      </c>
      <c r="AO21" s="12">
        <v>-69776.72</v>
      </c>
      <c r="AP21" s="16">
        <v>0</v>
      </c>
      <c r="AQ21" s="17">
        <v>0</v>
      </c>
      <c r="AR21" s="17">
        <v>0</v>
      </c>
      <c r="AS21" s="17">
        <v>0</v>
      </c>
      <c r="AT21" s="17">
        <v>0</v>
      </c>
      <c r="AU21" s="17">
        <v>0</v>
      </c>
      <c r="AV21" s="17">
        <v>0</v>
      </c>
      <c r="AW21" s="12">
        <v>0</v>
      </c>
      <c r="AX21" s="16">
        <v>0</v>
      </c>
      <c r="AY21" s="17">
        <v>0</v>
      </c>
      <c r="AZ21" s="17">
        <v>0</v>
      </c>
      <c r="BA21" s="17">
        <v>0</v>
      </c>
      <c r="BB21" s="17">
        <v>0</v>
      </c>
      <c r="BC21" s="17">
        <v>0</v>
      </c>
      <c r="BD21" s="17">
        <v>0</v>
      </c>
      <c r="BE21" s="12">
        <v>0</v>
      </c>
    </row>
    <row r="22" spans="1:57" x14ac:dyDescent="0.25">
      <c r="A22" s="4" t="s">
        <v>13</v>
      </c>
      <c r="B22" s="92">
        <v>482945.36999999994</v>
      </c>
      <c r="C22" s="87">
        <v>2149482.17</v>
      </c>
      <c r="D22" s="87">
        <v>1216250</v>
      </c>
      <c r="E22" s="87">
        <v>61657.7</v>
      </c>
      <c r="F22" s="87">
        <v>0</v>
      </c>
      <c r="G22" s="87">
        <v>0</v>
      </c>
      <c r="H22" s="87">
        <v>4.7300000000000004</v>
      </c>
      <c r="I22" s="93">
        <v>3910339.9699999997</v>
      </c>
      <c r="J22" s="16">
        <v>341519.77999999997</v>
      </c>
      <c r="K22" s="17">
        <v>439066.65</v>
      </c>
      <c r="L22" s="17">
        <v>1216250</v>
      </c>
      <c r="M22" s="17">
        <v>61657.7</v>
      </c>
      <c r="N22" s="17">
        <v>0</v>
      </c>
      <c r="O22" s="17">
        <v>0</v>
      </c>
      <c r="P22" s="17">
        <v>4.7300000000000004</v>
      </c>
      <c r="Q22" s="12">
        <v>2058498.8599999999</v>
      </c>
      <c r="R22" s="16">
        <v>745.44</v>
      </c>
      <c r="S22" s="17">
        <v>1560248.19</v>
      </c>
      <c r="T22" s="17">
        <v>0</v>
      </c>
      <c r="U22" s="17">
        <v>0</v>
      </c>
      <c r="V22" s="17">
        <v>0</v>
      </c>
      <c r="W22" s="17">
        <v>0</v>
      </c>
      <c r="X22" s="17">
        <v>0</v>
      </c>
      <c r="Y22" s="12">
        <v>1560993.63</v>
      </c>
      <c r="Z22" s="16">
        <v>96151.34</v>
      </c>
      <c r="AA22" s="17">
        <v>150167.32999999999</v>
      </c>
      <c r="AB22" s="17">
        <v>0</v>
      </c>
      <c r="AC22" s="17">
        <v>0</v>
      </c>
      <c r="AD22" s="17">
        <v>0</v>
      </c>
      <c r="AE22" s="17">
        <v>0</v>
      </c>
      <c r="AF22" s="17">
        <v>0</v>
      </c>
      <c r="AG22" s="12">
        <v>246318.66999999998</v>
      </c>
      <c r="AH22" s="16">
        <v>0</v>
      </c>
      <c r="AI22" s="17">
        <v>0</v>
      </c>
      <c r="AJ22" s="17">
        <v>0</v>
      </c>
      <c r="AK22" s="17">
        <v>0</v>
      </c>
      <c r="AL22" s="17">
        <v>0</v>
      </c>
      <c r="AM22" s="17">
        <v>0</v>
      </c>
      <c r="AN22" s="17">
        <v>0</v>
      </c>
      <c r="AO22" s="12">
        <v>0</v>
      </c>
      <c r="AP22" s="16">
        <v>44528.81</v>
      </c>
      <c r="AQ22" s="17">
        <v>0</v>
      </c>
      <c r="AR22" s="17">
        <v>0</v>
      </c>
      <c r="AS22" s="17">
        <v>0</v>
      </c>
      <c r="AT22" s="17">
        <v>0</v>
      </c>
      <c r="AU22" s="17">
        <v>0</v>
      </c>
      <c r="AV22" s="17">
        <v>0</v>
      </c>
      <c r="AW22" s="12">
        <v>44528.81</v>
      </c>
      <c r="AX22" s="16">
        <v>0</v>
      </c>
      <c r="AY22" s="17">
        <v>0</v>
      </c>
      <c r="AZ22" s="17">
        <v>0</v>
      </c>
      <c r="BA22" s="17">
        <v>0</v>
      </c>
      <c r="BB22" s="17">
        <v>0</v>
      </c>
      <c r="BC22" s="17">
        <v>0</v>
      </c>
      <c r="BD22" s="17">
        <v>0</v>
      </c>
      <c r="BE22" s="12">
        <v>0</v>
      </c>
    </row>
    <row r="23" spans="1:57" x14ac:dyDescent="0.25">
      <c r="A23" s="4" t="s">
        <v>14</v>
      </c>
      <c r="B23" s="92">
        <v>5040741</v>
      </c>
      <c r="C23" s="87">
        <v>20195357</v>
      </c>
      <c r="D23" s="87">
        <v>7175960</v>
      </c>
      <c r="E23" s="87">
        <v>5623902</v>
      </c>
      <c r="F23" s="87">
        <v>30000</v>
      </c>
      <c r="G23" s="87">
        <v>74252</v>
      </c>
      <c r="H23" s="87">
        <v>0</v>
      </c>
      <c r="I23" s="93">
        <v>38140212</v>
      </c>
      <c r="J23" s="16">
        <v>1823547</v>
      </c>
      <c r="K23" s="17">
        <v>153078</v>
      </c>
      <c r="L23" s="17">
        <v>493689</v>
      </c>
      <c r="M23" s="17">
        <v>5163658</v>
      </c>
      <c r="N23" s="17">
        <v>0</v>
      </c>
      <c r="O23" s="17">
        <v>0</v>
      </c>
      <c r="P23" s="17">
        <v>0</v>
      </c>
      <c r="Q23" s="12">
        <v>7633972</v>
      </c>
      <c r="R23" s="16">
        <v>3346</v>
      </c>
      <c r="S23" s="17">
        <v>4319042</v>
      </c>
      <c r="T23" s="17">
        <v>175861</v>
      </c>
      <c r="U23" s="17">
        <v>14952</v>
      </c>
      <c r="V23" s="17">
        <v>30000</v>
      </c>
      <c r="W23" s="17">
        <v>0</v>
      </c>
      <c r="X23" s="17">
        <v>0</v>
      </c>
      <c r="Y23" s="12">
        <v>4543201</v>
      </c>
      <c r="Z23" s="16">
        <v>93843</v>
      </c>
      <c r="AA23" s="17">
        <v>72667</v>
      </c>
      <c r="AB23" s="17">
        <v>391434</v>
      </c>
      <c r="AC23" s="17">
        <v>445292</v>
      </c>
      <c r="AD23" s="17">
        <v>0</v>
      </c>
      <c r="AE23" s="17">
        <v>3984</v>
      </c>
      <c r="AF23" s="17">
        <v>0</v>
      </c>
      <c r="AG23" s="12">
        <v>1007220</v>
      </c>
      <c r="AH23" s="16">
        <v>3120005</v>
      </c>
      <c r="AI23" s="17">
        <v>15650570</v>
      </c>
      <c r="AJ23" s="17">
        <v>6114976</v>
      </c>
      <c r="AK23" s="17">
        <v>0</v>
      </c>
      <c r="AL23" s="17">
        <v>0</v>
      </c>
      <c r="AM23" s="17">
        <v>70268</v>
      </c>
      <c r="AN23" s="17">
        <v>0</v>
      </c>
      <c r="AO23" s="12">
        <v>24955819</v>
      </c>
      <c r="AP23" s="16">
        <v>0</v>
      </c>
      <c r="AQ23" s="17">
        <v>0</v>
      </c>
      <c r="AR23" s="17">
        <v>0</v>
      </c>
      <c r="AS23" s="17">
        <v>0</v>
      </c>
      <c r="AT23" s="17">
        <v>0</v>
      </c>
      <c r="AU23" s="17">
        <v>0</v>
      </c>
      <c r="AV23" s="17">
        <v>0</v>
      </c>
      <c r="AW23" s="12">
        <v>0</v>
      </c>
      <c r="AX23" s="16">
        <v>0</v>
      </c>
      <c r="AY23" s="17">
        <v>0</v>
      </c>
      <c r="AZ23" s="17">
        <v>0</v>
      </c>
      <c r="BA23" s="17">
        <v>0</v>
      </c>
      <c r="BB23" s="17">
        <v>0</v>
      </c>
      <c r="BC23" s="17">
        <v>0</v>
      </c>
      <c r="BD23" s="17">
        <v>0</v>
      </c>
      <c r="BE23" s="12">
        <v>0</v>
      </c>
    </row>
    <row r="24" spans="1:57" x14ac:dyDescent="0.25">
      <c r="A24" s="4" t="s">
        <v>15</v>
      </c>
      <c r="B24" s="92">
        <v>739634</v>
      </c>
      <c r="C24" s="87">
        <v>2689735</v>
      </c>
      <c r="D24" s="87">
        <v>0</v>
      </c>
      <c r="E24" s="87">
        <v>0</v>
      </c>
      <c r="F24" s="87">
        <v>0</v>
      </c>
      <c r="G24" s="87">
        <v>58400</v>
      </c>
      <c r="H24" s="87">
        <v>978</v>
      </c>
      <c r="I24" s="93">
        <v>3488747</v>
      </c>
      <c r="J24" s="16">
        <v>685406</v>
      </c>
      <c r="K24" s="17">
        <v>1112576</v>
      </c>
      <c r="L24" s="17">
        <v>0</v>
      </c>
      <c r="M24" s="17">
        <v>0</v>
      </c>
      <c r="N24" s="17">
        <v>0</v>
      </c>
      <c r="O24" s="17">
        <v>10200</v>
      </c>
      <c r="P24" s="17">
        <v>0</v>
      </c>
      <c r="Q24" s="12">
        <v>1808182</v>
      </c>
      <c r="R24" s="16">
        <v>48643</v>
      </c>
      <c r="S24" s="17">
        <v>31271</v>
      </c>
      <c r="T24" s="17">
        <v>0</v>
      </c>
      <c r="U24" s="17">
        <v>0</v>
      </c>
      <c r="V24" s="17">
        <v>0</v>
      </c>
      <c r="W24" s="17">
        <v>200</v>
      </c>
      <c r="X24" s="17">
        <v>0</v>
      </c>
      <c r="Y24" s="12">
        <v>80114</v>
      </c>
      <c r="Z24" s="16">
        <v>5585</v>
      </c>
      <c r="AA24" s="17">
        <v>1327949</v>
      </c>
      <c r="AB24" s="17">
        <v>0</v>
      </c>
      <c r="AC24" s="17">
        <v>0</v>
      </c>
      <c r="AD24" s="17">
        <v>0</v>
      </c>
      <c r="AE24" s="17">
        <v>10000</v>
      </c>
      <c r="AF24" s="17">
        <v>978</v>
      </c>
      <c r="AG24" s="12">
        <v>1344512</v>
      </c>
      <c r="AH24" s="16">
        <v>0</v>
      </c>
      <c r="AI24" s="17">
        <v>217939</v>
      </c>
      <c r="AJ24" s="17">
        <v>0</v>
      </c>
      <c r="AK24" s="17">
        <v>0</v>
      </c>
      <c r="AL24" s="17">
        <v>0</v>
      </c>
      <c r="AM24" s="17">
        <v>38000</v>
      </c>
      <c r="AN24" s="17">
        <v>0</v>
      </c>
      <c r="AO24" s="12">
        <v>255939</v>
      </c>
      <c r="AP24" s="16">
        <v>0</v>
      </c>
      <c r="AQ24" s="17">
        <v>0</v>
      </c>
      <c r="AR24" s="17">
        <v>0</v>
      </c>
      <c r="AS24" s="17">
        <v>0</v>
      </c>
      <c r="AT24" s="17">
        <v>0</v>
      </c>
      <c r="AU24" s="17">
        <v>0</v>
      </c>
      <c r="AV24" s="17">
        <v>0</v>
      </c>
      <c r="AW24" s="12">
        <v>0</v>
      </c>
      <c r="AX24" s="16">
        <v>0</v>
      </c>
      <c r="AY24" s="17">
        <v>0</v>
      </c>
      <c r="AZ24" s="17">
        <v>0</v>
      </c>
      <c r="BA24" s="17">
        <v>0</v>
      </c>
      <c r="BB24" s="17">
        <v>0</v>
      </c>
      <c r="BC24" s="17">
        <v>0</v>
      </c>
      <c r="BD24" s="17">
        <v>0</v>
      </c>
      <c r="BE24" s="12">
        <v>0</v>
      </c>
    </row>
    <row r="25" spans="1:57" x14ac:dyDescent="0.25">
      <c r="A25" s="4" t="s">
        <v>16</v>
      </c>
      <c r="B25" s="92">
        <v>174542.47</v>
      </c>
      <c r="C25" s="87">
        <v>273798.33</v>
      </c>
      <c r="D25" s="87">
        <v>0</v>
      </c>
      <c r="E25" s="87">
        <v>338062.34</v>
      </c>
      <c r="F25" s="87">
        <v>0</v>
      </c>
      <c r="G25" s="87">
        <v>43700</v>
      </c>
      <c r="H25" s="87">
        <v>36894.32</v>
      </c>
      <c r="I25" s="93">
        <v>866997.46000000008</v>
      </c>
      <c r="J25" s="16">
        <v>37268.620000000003</v>
      </c>
      <c r="K25" s="17">
        <v>0</v>
      </c>
      <c r="L25" s="17">
        <v>0</v>
      </c>
      <c r="M25" s="17">
        <v>337562.34</v>
      </c>
      <c r="N25" s="17">
        <v>0</v>
      </c>
      <c r="O25" s="17">
        <v>0</v>
      </c>
      <c r="P25" s="17">
        <v>894.32</v>
      </c>
      <c r="Q25" s="12">
        <v>375725.28</v>
      </c>
      <c r="R25" s="16">
        <v>137273.85</v>
      </c>
      <c r="S25" s="17">
        <v>263798.33</v>
      </c>
      <c r="T25" s="17">
        <v>0</v>
      </c>
      <c r="U25" s="17">
        <v>0</v>
      </c>
      <c r="V25" s="17">
        <v>0</v>
      </c>
      <c r="W25" s="17">
        <v>0</v>
      </c>
      <c r="X25" s="17">
        <v>0</v>
      </c>
      <c r="Y25" s="12">
        <v>401072.18000000005</v>
      </c>
      <c r="Z25" s="16">
        <v>0</v>
      </c>
      <c r="AA25" s="17">
        <v>0</v>
      </c>
      <c r="AB25" s="17">
        <v>0</v>
      </c>
      <c r="AC25" s="17">
        <v>0</v>
      </c>
      <c r="AD25" s="17">
        <v>0</v>
      </c>
      <c r="AE25" s="17">
        <v>0</v>
      </c>
      <c r="AF25" s="17">
        <v>0</v>
      </c>
      <c r="AG25" s="12">
        <v>0</v>
      </c>
      <c r="AH25" s="16">
        <v>0</v>
      </c>
      <c r="AI25" s="17">
        <v>0</v>
      </c>
      <c r="AJ25" s="17">
        <v>0</v>
      </c>
      <c r="AK25" s="17">
        <v>500</v>
      </c>
      <c r="AL25" s="17">
        <v>0</v>
      </c>
      <c r="AM25" s="17">
        <v>43700</v>
      </c>
      <c r="AN25" s="17">
        <v>36000</v>
      </c>
      <c r="AO25" s="12">
        <v>80200</v>
      </c>
      <c r="AP25" s="16">
        <v>0</v>
      </c>
      <c r="AQ25" s="17">
        <v>0</v>
      </c>
      <c r="AR25" s="17">
        <v>0</v>
      </c>
      <c r="AS25" s="17">
        <v>0</v>
      </c>
      <c r="AT25" s="17">
        <v>0</v>
      </c>
      <c r="AU25" s="17">
        <v>0</v>
      </c>
      <c r="AV25" s="17">
        <v>0</v>
      </c>
      <c r="AW25" s="12">
        <v>0</v>
      </c>
      <c r="AX25" s="16">
        <v>0</v>
      </c>
      <c r="AY25" s="17">
        <v>10000</v>
      </c>
      <c r="AZ25" s="17">
        <v>0</v>
      </c>
      <c r="BA25" s="17">
        <v>0</v>
      </c>
      <c r="BB25" s="17">
        <v>0</v>
      </c>
      <c r="BC25" s="17">
        <v>0</v>
      </c>
      <c r="BD25" s="17">
        <v>0</v>
      </c>
      <c r="BE25" s="12">
        <v>10000</v>
      </c>
    </row>
    <row r="26" spans="1:57" x14ac:dyDescent="0.25">
      <c r="A26" s="4" t="s">
        <v>17</v>
      </c>
      <c r="B26" s="92">
        <v>1188285.54</v>
      </c>
      <c r="C26" s="87">
        <v>1465298.95</v>
      </c>
      <c r="D26" s="87">
        <v>32405</v>
      </c>
      <c r="E26" s="87">
        <v>546491.18999999994</v>
      </c>
      <c r="F26" s="87">
        <v>0</v>
      </c>
      <c r="G26" s="87">
        <v>37597.85</v>
      </c>
      <c r="H26" s="87">
        <v>13885.09</v>
      </c>
      <c r="I26" s="93">
        <v>3283963.62</v>
      </c>
      <c r="J26" s="16">
        <v>959427.8</v>
      </c>
      <c r="K26" s="17">
        <v>0</v>
      </c>
      <c r="L26" s="17">
        <v>0</v>
      </c>
      <c r="M26" s="17">
        <v>546491.18999999994</v>
      </c>
      <c r="N26" s="17">
        <v>0</v>
      </c>
      <c r="O26" s="17">
        <v>7714.0599999999995</v>
      </c>
      <c r="P26" s="17">
        <v>13677.09</v>
      </c>
      <c r="Q26" s="12">
        <v>1527310.1400000001</v>
      </c>
      <c r="R26" s="16">
        <v>0</v>
      </c>
      <c r="S26" s="17">
        <v>231949.30000000002</v>
      </c>
      <c r="T26" s="17">
        <v>3000</v>
      </c>
      <c r="U26" s="17">
        <v>0</v>
      </c>
      <c r="V26" s="17">
        <v>0</v>
      </c>
      <c r="W26" s="17">
        <v>0</v>
      </c>
      <c r="X26" s="17">
        <v>0</v>
      </c>
      <c r="Y26" s="12">
        <v>234949.30000000002</v>
      </c>
      <c r="Z26" s="16">
        <v>488.03</v>
      </c>
      <c r="AA26" s="17">
        <v>92500</v>
      </c>
      <c r="AB26" s="17">
        <v>0</v>
      </c>
      <c r="AC26" s="17">
        <v>0</v>
      </c>
      <c r="AD26" s="17">
        <v>0</v>
      </c>
      <c r="AE26" s="17">
        <v>0</v>
      </c>
      <c r="AF26" s="17">
        <v>0</v>
      </c>
      <c r="AG26" s="12">
        <v>92988.03</v>
      </c>
      <c r="AH26" s="16">
        <v>228369.71000000002</v>
      </c>
      <c r="AI26" s="17">
        <v>1140849.6499999999</v>
      </c>
      <c r="AJ26" s="17">
        <v>9405</v>
      </c>
      <c r="AK26" s="17">
        <v>0</v>
      </c>
      <c r="AL26" s="17">
        <v>0</v>
      </c>
      <c r="AM26" s="17">
        <v>29883.79</v>
      </c>
      <c r="AN26" s="17">
        <v>208</v>
      </c>
      <c r="AO26" s="12">
        <v>1408716.15</v>
      </c>
      <c r="AP26" s="16">
        <v>0</v>
      </c>
      <c r="AQ26" s="17">
        <v>0</v>
      </c>
      <c r="AR26" s="17">
        <v>0</v>
      </c>
      <c r="AS26" s="17">
        <v>0</v>
      </c>
      <c r="AT26" s="17">
        <v>0</v>
      </c>
      <c r="AU26" s="17">
        <v>0</v>
      </c>
      <c r="AV26" s="17">
        <v>0</v>
      </c>
      <c r="AW26" s="12">
        <v>0</v>
      </c>
      <c r="AX26" s="16">
        <v>0</v>
      </c>
      <c r="AY26" s="17">
        <v>0</v>
      </c>
      <c r="AZ26" s="17">
        <v>20000</v>
      </c>
      <c r="BA26" s="17">
        <v>0</v>
      </c>
      <c r="BB26" s="17">
        <v>0</v>
      </c>
      <c r="BC26" s="17">
        <v>0</v>
      </c>
      <c r="BD26" s="17">
        <v>0</v>
      </c>
      <c r="BE26" s="12">
        <v>20000</v>
      </c>
    </row>
    <row r="27" spans="1:57" x14ac:dyDescent="0.25">
      <c r="A27" s="4" t="s">
        <v>18</v>
      </c>
      <c r="B27" s="92">
        <v>194150</v>
      </c>
      <c r="C27" s="87">
        <v>2629181</v>
      </c>
      <c r="D27" s="87">
        <v>396506</v>
      </c>
      <c r="E27" s="87">
        <v>0</v>
      </c>
      <c r="F27" s="87">
        <v>0</v>
      </c>
      <c r="G27" s="87">
        <v>10000</v>
      </c>
      <c r="H27" s="87">
        <v>12833</v>
      </c>
      <c r="I27" s="93">
        <v>3242670</v>
      </c>
      <c r="J27" s="16">
        <v>0</v>
      </c>
      <c r="K27" s="17">
        <v>0</v>
      </c>
      <c r="L27" s="17">
        <v>0</v>
      </c>
      <c r="M27" s="17">
        <v>0</v>
      </c>
      <c r="N27" s="17">
        <v>0</v>
      </c>
      <c r="O27" s="17">
        <v>0</v>
      </c>
      <c r="P27" s="17">
        <v>0</v>
      </c>
      <c r="Q27" s="12">
        <v>0</v>
      </c>
      <c r="R27" s="16">
        <v>76572</v>
      </c>
      <c r="S27" s="17">
        <v>1368083</v>
      </c>
      <c r="T27" s="17">
        <v>235201</v>
      </c>
      <c r="U27" s="17">
        <v>0</v>
      </c>
      <c r="V27" s="17">
        <v>0</v>
      </c>
      <c r="W27" s="17">
        <v>0</v>
      </c>
      <c r="X27" s="17">
        <v>2362</v>
      </c>
      <c r="Y27" s="12">
        <v>1682218</v>
      </c>
      <c r="Z27" s="16">
        <v>24440</v>
      </c>
      <c r="AA27" s="17">
        <v>727271</v>
      </c>
      <c r="AB27" s="17">
        <v>161305</v>
      </c>
      <c r="AC27" s="17">
        <v>0</v>
      </c>
      <c r="AD27" s="17">
        <v>0</v>
      </c>
      <c r="AE27" s="17">
        <v>10000</v>
      </c>
      <c r="AF27" s="17">
        <v>0</v>
      </c>
      <c r="AG27" s="12">
        <v>923016</v>
      </c>
      <c r="AH27" s="16">
        <v>93138</v>
      </c>
      <c r="AI27" s="17">
        <v>533827</v>
      </c>
      <c r="AJ27" s="17">
        <v>0</v>
      </c>
      <c r="AK27" s="17">
        <v>0</v>
      </c>
      <c r="AL27" s="17">
        <v>0</v>
      </c>
      <c r="AM27" s="17">
        <v>0</v>
      </c>
      <c r="AN27" s="17">
        <v>10471</v>
      </c>
      <c r="AO27" s="12">
        <v>637436</v>
      </c>
      <c r="AP27" s="16">
        <v>0</v>
      </c>
      <c r="AQ27" s="17">
        <v>0</v>
      </c>
      <c r="AR27" s="17">
        <v>0</v>
      </c>
      <c r="AS27" s="17">
        <v>0</v>
      </c>
      <c r="AT27" s="17">
        <v>0</v>
      </c>
      <c r="AU27" s="17">
        <v>0</v>
      </c>
      <c r="AV27" s="17">
        <v>0</v>
      </c>
      <c r="AW27" s="12">
        <v>0</v>
      </c>
      <c r="AX27" s="16">
        <v>0</v>
      </c>
      <c r="AY27" s="17">
        <v>0</v>
      </c>
      <c r="AZ27" s="17">
        <v>0</v>
      </c>
      <c r="BA27" s="17">
        <v>0</v>
      </c>
      <c r="BB27" s="17">
        <v>0</v>
      </c>
      <c r="BC27" s="17">
        <v>0</v>
      </c>
      <c r="BD27" s="17">
        <v>0</v>
      </c>
      <c r="BE27" s="12">
        <v>0</v>
      </c>
    </row>
    <row r="28" spans="1:57" x14ac:dyDescent="0.25">
      <c r="A28" s="4" t="s">
        <v>19</v>
      </c>
      <c r="B28" s="92">
        <v>375365</v>
      </c>
      <c r="C28" s="87">
        <v>320694</v>
      </c>
      <c r="D28" s="87">
        <v>78660</v>
      </c>
      <c r="E28" s="87">
        <v>0</v>
      </c>
      <c r="F28" s="87">
        <v>0</v>
      </c>
      <c r="G28" s="87">
        <v>21142</v>
      </c>
      <c r="H28" s="87">
        <v>1340</v>
      </c>
      <c r="I28" s="93">
        <v>797201</v>
      </c>
      <c r="J28" s="16">
        <v>0</v>
      </c>
      <c r="K28" s="17">
        <v>0</v>
      </c>
      <c r="L28" s="17">
        <v>0</v>
      </c>
      <c r="M28" s="17">
        <v>0</v>
      </c>
      <c r="N28" s="17">
        <v>0</v>
      </c>
      <c r="O28" s="17">
        <v>0</v>
      </c>
      <c r="P28" s="17">
        <v>0</v>
      </c>
      <c r="Q28" s="12">
        <v>0</v>
      </c>
      <c r="R28" s="16">
        <v>375365</v>
      </c>
      <c r="S28" s="17">
        <v>48091</v>
      </c>
      <c r="T28" s="17">
        <v>0</v>
      </c>
      <c r="U28" s="17">
        <v>0</v>
      </c>
      <c r="V28" s="17">
        <v>0</v>
      </c>
      <c r="W28" s="17">
        <v>20898</v>
      </c>
      <c r="X28" s="17">
        <v>1340</v>
      </c>
      <c r="Y28" s="12">
        <v>445694</v>
      </c>
      <c r="Z28" s="16">
        <v>0</v>
      </c>
      <c r="AA28" s="17">
        <v>272603</v>
      </c>
      <c r="AB28" s="17">
        <v>78660</v>
      </c>
      <c r="AC28" s="17">
        <v>0</v>
      </c>
      <c r="AD28" s="17">
        <v>0</v>
      </c>
      <c r="AE28" s="17">
        <v>244</v>
      </c>
      <c r="AF28" s="17">
        <v>0</v>
      </c>
      <c r="AG28" s="12">
        <v>351507</v>
      </c>
      <c r="AH28" s="16">
        <v>0</v>
      </c>
      <c r="AI28" s="17">
        <v>0</v>
      </c>
      <c r="AJ28" s="17">
        <v>0</v>
      </c>
      <c r="AK28" s="17">
        <v>0</v>
      </c>
      <c r="AL28" s="17">
        <v>0</v>
      </c>
      <c r="AM28" s="17">
        <v>0</v>
      </c>
      <c r="AN28" s="17">
        <v>0</v>
      </c>
      <c r="AO28" s="12">
        <v>0</v>
      </c>
      <c r="AP28" s="16">
        <v>0</v>
      </c>
      <c r="AQ28" s="17">
        <v>0</v>
      </c>
      <c r="AR28" s="17">
        <v>0</v>
      </c>
      <c r="AS28" s="17">
        <v>0</v>
      </c>
      <c r="AT28" s="17">
        <v>0</v>
      </c>
      <c r="AU28" s="17">
        <v>0</v>
      </c>
      <c r="AV28" s="17">
        <v>0</v>
      </c>
      <c r="AW28" s="12">
        <v>0</v>
      </c>
      <c r="AX28" s="16">
        <v>0</v>
      </c>
      <c r="AY28" s="17">
        <v>0</v>
      </c>
      <c r="AZ28" s="17">
        <v>0</v>
      </c>
      <c r="BA28" s="17">
        <v>0</v>
      </c>
      <c r="BB28" s="17">
        <v>0</v>
      </c>
      <c r="BC28" s="17">
        <v>0</v>
      </c>
      <c r="BD28" s="17">
        <v>0</v>
      </c>
      <c r="BE28" s="12">
        <v>0</v>
      </c>
    </row>
    <row r="29" spans="1:57" x14ac:dyDescent="0.25">
      <c r="A29" s="4" t="s">
        <v>20</v>
      </c>
      <c r="B29" s="92">
        <v>532583.15</v>
      </c>
      <c r="C29" s="87">
        <v>1850851.3800000001</v>
      </c>
      <c r="D29" s="87">
        <v>751047.75</v>
      </c>
      <c r="E29" s="87">
        <v>580272.53</v>
      </c>
      <c r="F29" s="87">
        <v>38114</v>
      </c>
      <c r="G29" s="87">
        <v>0</v>
      </c>
      <c r="H29" s="87">
        <v>72685.600000000006</v>
      </c>
      <c r="I29" s="93">
        <v>3825554.41</v>
      </c>
      <c r="J29" s="16">
        <v>329341.78000000003</v>
      </c>
      <c r="K29" s="17">
        <v>0.200000000011642</v>
      </c>
      <c r="L29" s="17">
        <v>346329</v>
      </c>
      <c r="M29" s="17">
        <v>563622.53</v>
      </c>
      <c r="N29" s="17">
        <v>38114</v>
      </c>
      <c r="O29" s="17">
        <v>0</v>
      </c>
      <c r="P29" s="17">
        <v>3715.61</v>
      </c>
      <c r="Q29" s="12">
        <v>1281123.1200000001</v>
      </c>
      <c r="R29" s="16">
        <v>3.16</v>
      </c>
      <c r="S29" s="17">
        <v>1328032.56</v>
      </c>
      <c r="T29" s="17">
        <v>37208</v>
      </c>
      <c r="U29" s="17">
        <v>16650</v>
      </c>
      <c r="V29" s="17">
        <v>0</v>
      </c>
      <c r="W29" s="17">
        <v>0</v>
      </c>
      <c r="X29" s="17">
        <v>90.91</v>
      </c>
      <c r="Y29" s="12">
        <v>1381984.63</v>
      </c>
      <c r="Z29" s="16">
        <v>180394.55</v>
      </c>
      <c r="AA29" s="17">
        <v>457512.65</v>
      </c>
      <c r="AB29" s="17">
        <v>367510.75</v>
      </c>
      <c r="AC29" s="17">
        <v>0</v>
      </c>
      <c r="AD29" s="17">
        <v>0</v>
      </c>
      <c r="AE29" s="17">
        <v>0</v>
      </c>
      <c r="AF29" s="17">
        <v>68879.08</v>
      </c>
      <c r="AG29" s="12">
        <v>1074297.03</v>
      </c>
      <c r="AH29" s="16">
        <v>22843.66</v>
      </c>
      <c r="AI29" s="17">
        <v>65305.97</v>
      </c>
      <c r="AJ29" s="17">
        <v>0</v>
      </c>
      <c r="AK29" s="17">
        <v>0</v>
      </c>
      <c r="AL29" s="17">
        <v>0</v>
      </c>
      <c r="AM29" s="17">
        <v>0</v>
      </c>
      <c r="AN29" s="17">
        <v>0</v>
      </c>
      <c r="AO29" s="12">
        <v>88149.63</v>
      </c>
      <c r="AP29" s="16">
        <v>0</v>
      </c>
      <c r="AQ29" s="17">
        <v>0</v>
      </c>
      <c r="AR29" s="17">
        <v>0</v>
      </c>
      <c r="AS29" s="17">
        <v>0</v>
      </c>
      <c r="AT29" s="17">
        <v>0</v>
      </c>
      <c r="AU29" s="17">
        <v>0</v>
      </c>
      <c r="AV29" s="17">
        <v>0</v>
      </c>
      <c r="AW29" s="12">
        <v>0</v>
      </c>
      <c r="AX29" s="16">
        <v>0</v>
      </c>
      <c r="AY29" s="17">
        <v>0</v>
      </c>
      <c r="AZ29" s="17">
        <v>0</v>
      </c>
      <c r="BA29" s="17">
        <v>0</v>
      </c>
      <c r="BB29" s="17">
        <v>0</v>
      </c>
      <c r="BC29" s="17">
        <v>0</v>
      </c>
      <c r="BD29" s="17">
        <v>0</v>
      </c>
      <c r="BE29" s="12">
        <v>0</v>
      </c>
    </row>
    <row r="30" spans="1:57" x14ac:dyDescent="0.25">
      <c r="A30" s="4" t="s">
        <v>21</v>
      </c>
      <c r="B30" s="92">
        <v>700970</v>
      </c>
      <c r="C30" s="87">
        <v>864784</v>
      </c>
      <c r="D30" s="87">
        <v>61250</v>
      </c>
      <c r="E30" s="87">
        <v>77561</v>
      </c>
      <c r="F30" s="87">
        <v>0</v>
      </c>
      <c r="G30" s="87">
        <v>799430</v>
      </c>
      <c r="H30" s="87">
        <v>8017</v>
      </c>
      <c r="I30" s="93">
        <v>2512012</v>
      </c>
      <c r="J30" s="16">
        <v>648535</v>
      </c>
      <c r="K30" s="17">
        <v>0</v>
      </c>
      <c r="L30" s="17">
        <v>41250</v>
      </c>
      <c r="M30" s="17">
        <v>77561</v>
      </c>
      <c r="N30" s="17">
        <v>0</v>
      </c>
      <c r="O30" s="17">
        <v>789279</v>
      </c>
      <c r="P30" s="17">
        <v>0</v>
      </c>
      <c r="Q30" s="12">
        <v>1556625</v>
      </c>
      <c r="R30" s="16">
        <v>17859</v>
      </c>
      <c r="S30" s="17">
        <v>188130</v>
      </c>
      <c r="T30" s="17">
        <v>0</v>
      </c>
      <c r="U30" s="17">
        <v>0</v>
      </c>
      <c r="V30" s="17">
        <v>0</v>
      </c>
      <c r="W30" s="17">
        <v>0</v>
      </c>
      <c r="X30" s="17">
        <v>0</v>
      </c>
      <c r="Y30" s="12">
        <v>205989</v>
      </c>
      <c r="Z30" s="16">
        <v>0</v>
      </c>
      <c r="AA30" s="17">
        <v>0</v>
      </c>
      <c r="AB30" s="17">
        <v>20000</v>
      </c>
      <c r="AC30" s="17">
        <v>0</v>
      </c>
      <c r="AD30" s="17">
        <v>0</v>
      </c>
      <c r="AE30" s="17">
        <v>168</v>
      </c>
      <c r="AF30" s="17">
        <v>0</v>
      </c>
      <c r="AG30" s="12">
        <v>20168</v>
      </c>
      <c r="AH30" s="16">
        <v>34576</v>
      </c>
      <c r="AI30" s="17">
        <v>676654</v>
      </c>
      <c r="AJ30" s="17">
        <v>0</v>
      </c>
      <c r="AK30" s="17">
        <v>0</v>
      </c>
      <c r="AL30" s="17">
        <v>0</v>
      </c>
      <c r="AM30" s="17">
        <v>9983</v>
      </c>
      <c r="AN30" s="17">
        <v>0</v>
      </c>
      <c r="AO30" s="12">
        <v>721213</v>
      </c>
      <c r="AP30" s="16">
        <v>0</v>
      </c>
      <c r="AQ30" s="17">
        <v>0</v>
      </c>
      <c r="AR30" s="17">
        <v>0</v>
      </c>
      <c r="AS30" s="17">
        <v>0</v>
      </c>
      <c r="AT30" s="17">
        <v>0</v>
      </c>
      <c r="AU30" s="17">
        <v>0</v>
      </c>
      <c r="AV30" s="17">
        <v>8017</v>
      </c>
      <c r="AW30" s="12">
        <v>8017</v>
      </c>
      <c r="AX30" s="16">
        <v>0</v>
      </c>
      <c r="AY30" s="17">
        <v>0</v>
      </c>
      <c r="AZ30" s="17">
        <v>0</v>
      </c>
      <c r="BA30" s="17">
        <v>0</v>
      </c>
      <c r="BB30" s="17">
        <v>0</v>
      </c>
      <c r="BC30" s="17">
        <v>0</v>
      </c>
      <c r="BD30" s="17">
        <v>0</v>
      </c>
      <c r="BE30" s="12">
        <v>0</v>
      </c>
    </row>
    <row r="31" spans="1:57" x14ac:dyDescent="0.25">
      <c r="A31" s="4" t="s">
        <v>22</v>
      </c>
      <c r="B31" s="92">
        <v>2395626.2400000002</v>
      </c>
      <c r="C31" s="87">
        <v>1361690</v>
      </c>
      <c r="D31" s="87">
        <v>0</v>
      </c>
      <c r="E31" s="87">
        <v>1646808</v>
      </c>
      <c r="F31" s="87">
        <v>0</v>
      </c>
      <c r="G31" s="87">
        <v>0</v>
      </c>
      <c r="H31" s="87">
        <v>521171.24000000005</v>
      </c>
      <c r="I31" s="93">
        <v>5925295.4800000014</v>
      </c>
      <c r="J31" s="16">
        <v>2292892.7000000002</v>
      </c>
      <c r="K31" s="17">
        <v>59098</v>
      </c>
      <c r="L31" s="17">
        <v>0</v>
      </c>
      <c r="M31" s="17">
        <v>0</v>
      </c>
      <c r="N31" s="17">
        <v>0</v>
      </c>
      <c r="O31" s="17">
        <v>0</v>
      </c>
      <c r="P31" s="17">
        <v>0</v>
      </c>
      <c r="Q31" s="12">
        <v>2351990.7000000002</v>
      </c>
      <c r="R31" s="16">
        <v>2560</v>
      </c>
      <c r="S31" s="17">
        <v>1269279</v>
      </c>
      <c r="T31" s="17">
        <v>0</v>
      </c>
      <c r="U31" s="17">
        <v>1646808</v>
      </c>
      <c r="V31" s="17">
        <v>0</v>
      </c>
      <c r="W31" s="17">
        <v>0</v>
      </c>
      <c r="X31" s="17">
        <v>405.53</v>
      </c>
      <c r="Y31" s="12">
        <v>2919052.53</v>
      </c>
      <c r="Z31" s="16">
        <v>64105.23</v>
      </c>
      <c r="AA31" s="17">
        <v>33313</v>
      </c>
      <c r="AB31" s="17">
        <v>0</v>
      </c>
      <c r="AC31" s="17">
        <v>0</v>
      </c>
      <c r="AD31" s="17">
        <v>0</v>
      </c>
      <c r="AE31" s="17">
        <v>0</v>
      </c>
      <c r="AF31" s="17">
        <v>0</v>
      </c>
      <c r="AG31" s="12">
        <v>97418.23000000001</v>
      </c>
      <c r="AH31" s="16">
        <v>24245.83</v>
      </c>
      <c r="AI31" s="17">
        <v>0</v>
      </c>
      <c r="AJ31" s="17">
        <v>0</v>
      </c>
      <c r="AK31" s="17">
        <v>0</v>
      </c>
      <c r="AL31" s="17">
        <v>0</v>
      </c>
      <c r="AM31" s="17">
        <v>0</v>
      </c>
      <c r="AN31" s="17">
        <v>0</v>
      </c>
      <c r="AO31" s="12">
        <v>24245.83</v>
      </c>
      <c r="AP31" s="16">
        <v>0</v>
      </c>
      <c r="AQ31" s="17">
        <v>0</v>
      </c>
      <c r="AR31" s="17">
        <v>0</v>
      </c>
      <c r="AS31" s="17">
        <v>0</v>
      </c>
      <c r="AT31" s="17">
        <v>0</v>
      </c>
      <c r="AU31" s="17">
        <v>0</v>
      </c>
      <c r="AV31" s="17">
        <v>520765.71</v>
      </c>
      <c r="AW31" s="12">
        <v>520765.71</v>
      </c>
      <c r="AX31" s="16">
        <v>11822.48</v>
      </c>
      <c r="AY31" s="17">
        <v>0</v>
      </c>
      <c r="AZ31" s="17">
        <v>0</v>
      </c>
      <c r="BA31" s="17">
        <v>0</v>
      </c>
      <c r="BB31" s="17">
        <v>0</v>
      </c>
      <c r="BC31" s="17">
        <v>0</v>
      </c>
      <c r="BD31" s="17">
        <v>0</v>
      </c>
      <c r="BE31" s="12">
        <v>11822.48</v>
      </c>
    </row>
    <row r="32" spans="1:57" x14ac:dyDescent="0.25">
      <c r="A32" s="4" t="s">
        <v>23</v>
      </c>
      <c r="B32" s="92">
        <v>876231</v>
      </c>
      <c r="C32" s="87">
        <v>838215</v>
      </c>
      <c r="D32" s="87">
        <v>0</v>
      </c>
      <c r="E32" s="87">
        <v>643000</v>
      </c>
      <c r="F32" s="87">
        <v>0</v>
      </c>
      <c r="G32" s="87">
        <v>107389</v>
      </c>
      <c r="H32" s="87">
        <v>5602</v>
      </c>
      <c r="I32" s="93">
        <v>2470437</v>
      </c>
      <c r="J32" s="16">
        <v>649065</v>
      </c>
      <c r="K32" s="17">
        <v>838215</v>
      </c>
      <c r="L32" s="17">
        <v>0</v>
      </c>
      <c r="M32" s="17">
        <v>643000</v>
      </c>
      <c r="N32" s="17">
        <v>0</v>
      </c>
      <c r="O32" s="17">
        <v>0</v>
      </c>
      <c r="P32" s="17">
        <v>1409</v>
      </c>
      <c r="Q32" s="12">
        <v>2131689</v>
      </c>
      <c r="R32" s="16">
        <v>0</v>
      </c>
      <c r="S32" s="17">
        <v>0</v>
      </c>
      <c r="T32" s="17">
        <v>0</v>
      </c>
      <c r="U32" s="17">
        <v>0</v>
      </c>
      <c r="V32" s="17">
        <v>0</v>
      </c>
      <c r="W32" s="17">
        <v>0</v>
      </c>
      <c r="X32" s="17">
        <v>0</v>
      </c>
      <c r="Y32" s="12">
        <v>0</v>
      </c>
      <c r="Z32" s="16">
        <v>0</v>
      </c>
      <c r="AA32" s="17">
        <v>0</v>
      </c>
      <c r="AB32" s="17">
        <v>0</v>
      </c>
      <c r="AC32" s="17">
        <v>0</v>
      </c>
      <c r="AD32" s="17">
        <v>0</v>
      </c>
      <c r="AE32" s="17">
        <v>107389</v>
      </c>
      <c r="AF32" s="17">
        <v>3533</v>
      </c>
      <c r="AG32" s="12">
        <v>110922</v>
      </c>
      <c r="AH32" s="16">
        <v>227166</v>
      </c>
      <c r="AI32" s="17">
        <v>0</v>
      </c>
      <c r="AJ32" s="17">
        <v>0</v>
      </c>
      <c r="AK32" s="17">
        <v>0</v>
      </c>
      <c r="AL32" s="17">
        <v>0</v>
      </c>
      <c r="AM32" s="17">
        <v>0</v>
      </c>
      <c r="AN32" s="17">
        <v>660</v>
      </c>
      <c r="AO32" s="12">
        <v>227826</v>
      </c>
      <c r="AP32" s="16">
        <v>0</v>
      </c>
      <c r="AQ32" s="17">
        <v>0</v>
      </c>
      <c r="AR32" s="17">
        <v>0</v>
      </c>
      <c r="AS32" s="17">
        <v>0</v>
      </c>
      <c r="AT32" s="17">
        <v>0</v>
      </c>
      <c r="AU32" s="17">
        <v>0</v>
      </c>
      <c r="AV32" s="17">
        <v>0</v>
      </c>
      <c r="AW32" s="12">
        <v>0</v>
      </c>
      <c r="AX32" s="16">
        <v>0</v>
      </c>
      <c r="AY32" s="17">
        <v>0</v>
      </c>
      <c r="AZ32" s="17">
        <v>0</v>
      </c>
      <c r="BA32" s="17">
        <v>0</v>
      </c>
      <c r="BB32" s="17">
        <v>0</v>
      </c>
      <c r="BC32" s="17">
        <v>0</v>
      </c>
      <c r="BD32" s="17">
        <v>0</v>
      </c>
      <c r="BE32" s="12">
        <v>0</v>
      </c>
    </row>
    <row r="33" spans="1:57" x14ac:dyDescent="0.25">
      <c r="A33" s="4" t="s">
        <v>24</v>
      </c>
      <c r="B33" s="92">
        <v>1812000</v>
      </c>
      <c r="C33" s="87">
        <v>1621000</v>
      </c>
      <c r="D33" s="87">
        <v>0</v>
      </c>
      <c r="E33" s="87">
        <v>1946000</v>
      </c>
      <c r="F33" s="87">
        <v>0</v>
      </c>
      <c r="G33" s="87">
        <v>104000</v>
      </c>
      <c r="H33" s="87">
        <v>0</v>
      </c>
      <c r="I33" s="93">
        <v>5483000</v>
      </c>
      <c r="J33" s="16">
        <v>1294000</v>
      </c>
      <c r="K33" s="17">
        <v>295000</v>
      </c>
      <c r="L33" s="17">
        <v>0</v>
      </c>
      <c r="M33" s="17">
        <v>1721000</v>
      </c>
      <c r="N33" s="17">
        <v>0</v>
      </c>
      <c r="O33" s="17">
        <v>37000</v>
      </c>
      <c r="P33" s="17">
        <v>0</v>
      </c>
      <c r="Q33" s="12">
        <v>3347000</v>
      </c>
      <c r="R33" s="16">
        <v>261000</v>
      </c>
      <c r="S33" s="17">
        <v>528000</v>
      </c>
      <c r="T33" s="17">
        <v>0</v>
      </c>
      <c r="U33" s="17">
        <v>0</v>
      </c>
      <c r="V33" s="17">
        <v>0</v>
      </c>
      <c r="W33" s="17">
        <v>57000</v>
      </c>
      <c r="X33" s="17">
        <v>0</v>
      </c>
      <c r="Y33" s="12">
        <v>846000</v>
      </c>
      <c r="Z33" s="16">
        <v>25000</v>
      </c>
      <c r="AA33" s="17">
        <v>66000</v>
      </c>
      <c r="AB33" s="17">
        <v>0</v>
      </c>
      <c r="AC33" s="17">
        <v>225000</v>
      </c>
      <c r="AD33" s="17">
        <v>0</v>
      </c>
      <c r="AE33" s="17">
        <v>5000</v>
      </c>
      <c r="AF33" s="17">
        <v>0</v>
      </c>
      <c r="AG33" s="12">
        <v>321000</v>
      </c>
      <c r="AH33" s="16">
        <v>232000</v>
      </c>
      <c r="AI33" s="17">
        <v>732000</v>
      </c>
      <c r="AJ33" s="17">
        <v>0</v>
      </c>
      <c r="AK33" s="17">
        <v>0</v>
      </c>
      <c r="AL33" s="17">
        <v>0</v>
      </c>
      <c r="AM33" s="17">
        <v>5000</v>
      </c>
      <c r="AN33" s="17">
        <v>0</v>
      </c>
      <c r="AO33" s="12">
        <v>969000</v>
      </c>
      <c r="AP33" s="16">
        <v>0</v>
      </c>
      <c r="AQ33" s="17">
        <v>0</v>
      </c>
      <c r="AR33" s="17">
        <v>0</v>
      </c>
      <c r="AS33" s="17">
        <v>0</v>
      </c>
      <c r="AT33" s="17">
        <v>0</v>
      </c>
      <c r="AU33" s="17">
        <v>0</v>
      </c>
      <c r="AV33" s="17">
        <v>0</v>
      </c>
      <c r="AW33" s="12">
        <v>0</v>
      </c>
      <c r="AX33" s="16">
        <v>0</v>
      </c>
      <c r="AY33" s="17">
        <v>0</v>
      </c>
      <c r="AZ33" s="17">
        <v>0</v>
      </c>
      <c r="BA33" s="17">
        <v>0</v>
      </c>
      <c r="BB33" s="17">
        <v>0</v>
      </c>
      <c r="BC33" s="17">
        <v>0</v>
      </c>
      <c r="BD33" s="17">
        <v>0</v>
      </c>
      <c r="BE33" s="12">
        <v>0</v>
      </c>
    </row>
    <row r="34" spans="1:57" ht="13.2" customHeight="1" x14ac:dyDescent="0.25">
      <c r="A34" s="4" t="s">
        <v>25</v>
      </c>
      <c r="B34" s="92">
        <v>4308360.55</v>
      </c>
      <c r="C34" s="87">
        <v>1710571</v>
      </c>
      <c r="D34" s="87">
        <v>222510</v>
      </c>
      <c r="E34" s="87">
        <v>9687</v>
      </c>
      <c r="F34" s="87">
        <v>12414</v>
      </c>
      <c r="G34" s="87">
        <v>454765.63999999996</v>
      </c>
      <c r="H34" s="87">
        <v>122265.99</v>
      </c>
      <c r="I34" s="93">
        <v>6840574.1799999997</v>
      </c>
      <c r="J34" s="16">
        <v>3425683.01</v>
      </c>
      <c r="K34" s="17">
        <v>402998</v>
      </c>
      <c r="L34" s="17">
        <v>109510</v>
      </c>
      <c r="M34" s="17">
        <v>0</v>
      </c>
      <c r="N34" s="17">
        <v>500</v>
      </c>
      <c r="O34" s="17">
        <v>425685.91</v>
      </c>
      <c r="P34" s="17">
        <v>10895.88</v>
      </c>
      <c r="Q34" s="12">
        <v>4375272.8</v>
      </c>
      <c r="R34" s="16">
        <v>817859.99</v>
      </c>
      <c r="S34" s="17">
        <v>915591</v>
      </c>
      <c r="T34" s="17">
        <v>82500</v>
      </c>
      <c r="U34" s="17">
        <v>9687</v>
      </c>
      <c r="V34" s="17">
        <v>0</v>
      </c>
      <c r="W34" s="17">
        <v>28212.46</v>
      </c>
      <c r="X34" s="17">
        <v>67279.94</v>
      </c>
      <c r="Y34" s="12">
        <v>1921130.39</v>
      </c>
      <c r="Z34" s="16">
        <v>43364.959999999999</v>
      </c>
      <c r="AA34" s="17">
        <v>356702</v>
      </c>
      <c r="AB34" s="17">
        <v>10500</v>
      </c>
      <c r="AC34" s="17">
        <v>0</v>
      </c>
      <c r="AD34" s="17">
        <v>11914</v>
      </c>
      <c r="AE34" s="17">
        <v>126.36</v>
      </c>
      <c r="AF34" s="17">
        <v>19986.55</v>
      </c>
      <c r="AG34" s="12">
        <v>442593.87</v>
      </c>
      <c r="AH34" s="16">
        <v>17630.29</v>
      </c>
      <c r="AI34" s="17">
        <v>35280</v>
      </c>
      <c r="AJ34" s="17">
        <v>20000</v>
      </c>
      <c r="AK34" s="17">
        <v>0</v>
      </c>
      <c r="AL34" s="17">
        <v>0</v>
      </c>
      <c r="AM34" s="17">
        <v>740.91</v>
      </c>
      <c r="AN34" s="17">
        <v>0</v>
      </c>
      <c r="AO34" s="12">
        <v>73651.200000000012</v>
      </c>
      <c r="AP34" s="16">
        <v>3822.3</v>
      </c>
      <c r="AQ34" s="17">
        <v>0</v>
      </c>
      <c r="AR34" s="17">
        <v>0</v>
      </c>
      <c r="AS34" s="17">
        <v>0</v>
      </c>
      <c r="AT34" s="17">
        <v>0</v>
      </c>
      <c r="AU34" s="17">
        <v>0</v>
      </c>
      <c r="AV34" s="17">
        <v>24103.62</v>
      </c>
      <c r="AW34" s="12">
        <v>27925.919999999998</v>
      </c>
      <c r="AX34" s="16">
        <v>0</v>
      </c>
      <c r="AY34" s="17">
        <v>0</v>
      </c>
      <c r="AZ34" s="17">
        <v>0</v>
      </c>
      <c r="BA34" s="17">
        <v>0</v>
      </c>
      <c r="BB34" s="17">
        <v>0</v>
      </c>
      <c r="BC34" s="17">
        <v>0</v>
      </c>
      <c r="BD34" s="17">
        <v>0</v>
      </c>
      <c r="BE34" s="12">
        <v>0</v>
      </c>
    </row>
    <row r="35" spans="1:57" x14ac:dyDescent="0.25">
      <c r="A35" s="4" t="s">
        <v>26</v>
      </c>
      <c r="B35" s="92">
        <v>950098.53999999992</v>
      </c>
      <c r="C35" s="87">
        <v>4579281.459999999</v>
      </c>
      <c r="D35" s="87">
        <v>126821.36</v>
      </c>
      <c r="E35" s="87">
        <v>3511088.66</v>
      </c>
      <c r="F35" s="87">
        <v>0</v>
      </c>
      <c r="G35" s="87">
        <v>0</v>
      </c>
      <c r="H35" s="87">
        <v>90069.200000000012</v>
      </c>
      <c r="I35" s="93">
        <v>9257359.2200000007</v>
      </c>
      <c r="J35" s="16">
        <v>946885.34</v>
      </c>
      <c r="K35" s="17">
        <v>558583.02</v>
      </c>
      <c r="L35" s="17">
        <v>0</v>
      </c>
      <c r="M35" s="17">
        <v>3152194.87</v>
      </c>
      <c r="N35" s="17">
        <v>0</v>
      </c>
      <c r="O35" s="17">
        <v>0</v>
      </c>
      <c r="P35" s="17">
        <v>1914.47</v>
      </c>
      <c r="Q35" s="12">
        <v>4659577.7</v>
      </c>
      <c r="R35" s="16">
        <v>0</v>
      </c>
      <c r="S35" s="17">
        <v>2581036.2000000002</v>
      </c>
      <c r="T35" s="17">
        <v>126821.36</v>
      </c>
      <c r="U35" s="17">
        <v>17844.57</v>
      </c>
      <c r="V35" s="17">
        <v>0</v>
      </c>
      <c r="W35" s="17">
        <v>0</v>
      </c>
      <c r="X35" s="17">
        <v>22091.08</v>
      </c>
      <c r="Y35" s="12">
        <v>2747793.21</v>
      </c>
      <c r="Z35" s="16">
        <v>3213.2</v>
      </c>
      <c r="AA35" s="17">
        <v>1065053.79</v>
      </c>
      <c r="AB35" s="17">
        <v>0</v>
      </c>
      <c r="AC35" s="17">
        <v>325087.08</v>
      </c>
      <c r="AD35" s="17">
        <v>0</v>
      </c>
      <c r="AE35" s="17">
        <v>0</v>
      </c>
      <c r="AF35" s="17">
        <v>53146.65</v>
      </c>
      <c r="AG35" s="12">
        <v>1446500.72</v>
      </c>
      <c r="AH35" s="16">
        <v>0</v>
      </c>
      <c r="AI35" s="17">
        <v>367270.31</v>
      </c>
      <c r="AJ35" s="17">
        <v>0</v>
      </c>
      <c r="AK35" s="17">
        <v>0</v>
      </c>
      <c r="AL35" s="17">
        <v>0</v>
      </c>
      <c r="AM35" s="17">
        <v>0</v>
      </c>
      <c r="AN35" s="17">
        <v>12917</v>
      </c>
      <c r="AO35" s="12">
        <v>380187.31</v>
      </c>
      <c r="AP35" s="16">
        <v>0</v>
      </c>
      <c r="AQ35" s="17">
        <v>0</v>
      </c>
      <c r="AR35" s="17">
        <v>0</v>
      </c>
      <c r="AS35" s="17">
        <v>0</v>
      </c>
      <c r="AT35" s="17">
        <v>0</v>
      </c>
      <c r="AU35" s="17">
        <v>0</v>
      </c>
      <c r="AV35" s="17">
        <v>0</v>
      </c>
      <c r="AW35" s="12">
        <v>0</v>
      </c>
      <c r="AX35" s="16">
        <v>0</v>
      </c>
      <c r="AY35" s="17">
        <v>7338.14</v>
      </c>
      <c r="AZ35" s="17">
        <v>0</v>
      </c>
      <c r="BA35" s="17">
        <v>15962.14</v>
      </c>
      <c r="BB35" s="17">
        <v>0</v>
      </c>
      <c r="BC35" s="17">
        <v>0</v>
      </c>
      <c r="BD35" s="17">
        <v>0</v>
      </c>
      <c r="BE35" s="12">
        <v>23300.28</v>
      </c>
    </row>
    <row r="36" spans="1:57" x14ac:dyDescent="0.25">
      <c r="A36" s="4" t="s">
        <v>27</v>
      </c>
      <c r="B36" s="92">
        <v>7729914.6299999999</v>
      </c>
      <c r="C36" s="87">
        <v>6749732.7799999993</v>
      </c>
      <c r="D36" s="87">
        <v>4496000</v>
      </c>
      <c r="E36" s="87">
        <v>8035942.8499999996</v>
      </c>
      <c r="F36" s="87">
        <v>0</v>
      </c>
      <c r="G36" s="87">
        <v>0</v>
      </c>
      <c r="H36" s="87">
        <v>683776.4600000002</v>
      </c>
      <c r="I36" s="93">
        <v>27695366.720000003</v>
      </c>
      <c r="J36" s="16">
        <v>7029014.4100000001</v>
      </c>
      <c r="K36" s="17">
        <v>1049567.6399999999</v>
      </c>
      <c r="L36" s="17">
        <v>1200000</v>
      </c>
      <c r="M36" s="17">
        <v>7885508.5099999998</v>
      </c>
      <c r="N36" s="17">
        <v>0</v>
      </c>
      <c r="O36" s="17">
        <v>0</v>
      </c>
      <c r="P36" s="17">
        <v>20621.04</v>
      </c>
      <c r="Q36" s="12">
        <v>17184711.600000001</v>
      </c>
      <c r="R36" s="16">
        <v>0</v>
      </c>
      <c r="S36" s="17">
        <v>2971586.63</v>
      </c>
      <c r="T36" s="17">
        <v>0</v>
      </c>
      <c r="U36" s="17">
        <v>29598</v>
      </c>
      <c r="V36" s="17">
        <v>0</v>
      </c>
      <c r="W36" s="17">
        <v>0</v>
      </c>
      <c r="X36" s="17">
        <v>571111.9</v>
      </c>
      <c r="Y36" s="12">
        <v>3572296.53</v>
      </c>
      <c r="Z36" s="16">
        <v>152173.5</v>
      </c>
      <c r="AA36" s="17">
        <v>600108.51</v>
      </c>
      <c r="AB36" s="17">
        <v>3296000</v>
      </c>
      <c r="AC36" s="17">
        <v>0</v>
      </c>
      <c r="AD36" s="17">
        <v>0</v>
      </c>
      <c r="AE36" s="17">
        <v>0</v>
      </c>
      <c r="AF36" s="17">
        <v>44413.17</v>
      </c>
      <c r="AG36" s="12">
        <v>4092695.1799999997</v>
      </c>
      <c r="AH36" s="16">
        <v>537225.64</v>
      </c>
      <c r="AI36" s="17">
        <v>2128470</v>
      </c>
      <c r="AJ36" s="17">
        <v>0</v>
      </c>
      <c r="AK36" s="17">
        <v>120836.34</v>
      </c>
      <c r="AL36" s="17">
        <v>0</v>
      </c>
      <c r="AM36" s="17">
        <v>0</v>
      </c>
      <c r="AN36" s="17">
        <v>3073.54</v>
      </c>
      <c r="AO36" s="12">
        <v>2789605.52</v>
      </c>
      <c r="AP36" s="16">
        <v>0</v>
      </c>
      <c r="AQ36" s="17">
        <v>0</v>
      </c>
      <c r="AR36" s="17">
        <v>0</v>
      </c>
      <c r="AS36" s="17">
        <v>0</v>
      </c>
      <c r="AT36" s="17">
        <v>0</v>
      </c>
      <c r="AU36" s="17">
        <v>0</v>
      </c>
      <c r="AV36" s="17">
        <v>0</v>
      </c>
      <c r="AW36" s="12">
        <v>0</v>
      </c>
      <c r="AX36" s="16">
        <v>11501.08</v>
      </c>
      <c r="AY36" s="17">
        <v>0</v>
      </c>
      <c r="AZ36" s="17">
        <v>0</v>
      </c>
      <c r="BA36" s="17">
        <v>0</v>
      </c>
      <c r="BB36" s="17">
        <v>0</v>
      </c>
      <c r="BC36" s="17">
        <v>0</v>
      </c>
      <c r="BD36" s="17">
        <v>44556.81</v>
      </c>
      <c r="BE36" s="12">
        <v>56057.89</v>
      </c>
    </row>
    <row r="37" spans="1:57" x14ac:dyDescent="0.25">
      <c r="A37" s="4" t="s">
        <v>28</v>
      </c>
      <c r="B37" s="92">
        <v>2461306</v>
      </c>
      <c r="C37" s="87">
        <v>3613588</v>
      </c>
      <c r="D37" s="87">
        <v>161357</v>
      </c>
      <c r="E37" s="87">
        <v>2304015</v>
      </c>
      <c r="F37" s="87">
        <v>0</v>
      </c>
      <c r="G37" s="87">
        <v>59474</v>
      </c>
      <c r="H37" s="87">
        <v>182332</v>
      </c>
      <c r="I37" s="93">
        <v>8782072</v>
      </c>
      <c r="J37" s="16">
        <v>621596</v>
      </c>
      <c r="K37" s="17">
        <v>0</v>
      </c>
      <c r="L37" s="17">
        <v>18580</v>
      </c>
      <c r="M37" s="17">
        <v>876411</v>
      </c>
      <c r="N37" s="17">
        <v>0</v>
      </c>
      <c r="O37" s="17">
        <v>48806</v>
      </c>
      <c r="P37" s="17">
        <v>0</v>
      </c>
      <c r="Q37" s="12">
        <v>1565393</v>
      </c>
      <c r="R37" s="16">
        <v>20602</v>
      </c>
      <c r="S37" s="17">
        <v>847092</v>
      </c>
      <c r="T37" s="17">
        <v>18002</v>
      </c>
      <c r="U37" s="17">
        <v>6552</v>
      </c>
      <c r="V37" s="17">
        <v>0</v>
      </c>
      <c r="W37" s="17">
        <v>0</v>
      </c>
      <c r="X37" s="17">
        <v>218</v>
      </c>
      <c r="Y37" s="12">
        <v>892466</v>
      </c>
      <c r="Z37" s="16">
        <v>22684</v>
      </c>
      <c r="AA37" s="17">
        <v>19600</v>
      </c>
      <c r="AB37" s="17">
        <v>22775</v>
      </c>
      <c r="AC37" s="17">
        <v>0</v>
      </c>
      <c r="AD37" s="17">
        <v>0</v>
      </c>
      <c r="AE37" s="17">
        <v>10668</v>
      </c>
      <c r="AF37" s="17">
        <v>34195</v>
      </c>
      <c r="AG37" s="12">
        <v>109922</v>
      </c>
      <c r="AH37" s="16">
        <v>325336</v>
      </c>
      <c r="AI37" s="17">
        <v>2075292</v>
      </c>
      <c r="AJ37" s="17">
        <v>25000</v>
      </c>
      <c r="AK37" s="17">
        <v>0</v>
      </c>
      <c r="AL37" s="17">
        <v>0</v>
      </c>
      <c r="AM37" s="17">
        <v>0</v>
      </c>
      <c r="AN37" s="17">
        <v>147192</v>
      </c>
      <c r="AO37" s="12">
        <v>2572820</v>
      </c>
      <c r="AP37" s="16">
        <v>0</v>
      </c>
      <c r="AQ37" s="17">
        <v>0</v>
      </c>
      <c r="AR37" s="17">
        <v>0</v>
      </c>
      <c r="AS37" s="17">
        <v>0</v>
      </c>
      <c r="AT37" s="17">
        <v>0</v>
      </c>
      <c r="AU37" s="17">
        <v>0</v>
      </c>
      <c r="AV37" s="17">
        <v>0</v>
      </c>
      <c r="AW37" s="12">
        <v>0</v>
      </c>
      <c r="AX37" s="16">
        <v>1471088</v>
      </c>
      <c r="AY37" s="17">
        <v>671604</v>
      </c>
      <c r="AZ37" s="17">
        <v>77000</v>
      </c>
      <c r="BA37" s="17">
        <v>1421052</v>
      </c>
      <c r="BB37" s="17">
        <v>0</v>
      </c>
      <c r="BC37" s="17">
        <v>0</v>
      </c>
      <c r="BD37" s="17">
        <v>727</v>
      </c>
      <c r="BE37" s="12">
        <v>3641471</v>
      </c>
    </row>
    <row r="38" spans="1:57" x14ac:dyDescent="0.25">
      <c r="A38" s="4" t="s">
        <v>29</v>
      </c>
      <c r="B38" s="92">
        <v>171786</v>
      </c>
      <c r="C38" s="87">
        <v>164320</v>
      </c>
      <c r="D38" s="87">
        <v>28500</v>
      </c>
      <c r="E38" s="87">
        <v>29365</v>
      </c>
      <c r="F38" s="87">
        <v>0</v>
      </c>
      <c r="G38" s="87">
        <v>0</v>
      </c>
      <c r="H38" s="87">
        <v>0</v>
      </c>
      <c r="I38" s="93">
        <v>393971</v>
      </c>
      <c r="J38" s="16">
        <v>0</v>
      </c>
      <c r="K38" s="17">
        <v>164320</v>
      </c>
      <c r="L38" s="17">
        <v>0</v>
      </c>
      <c r="M38" s="17">
        <v>0</v>
      </c>
      <c r="N38" s="17">
        <v>0</v>
      </c>
      <c r="O38" s="17">
        <v>0</v>
      </c>
      <c r="P38" s="17">
        <v>0</v>
      </c>
      <c r="Q38" s="12">
        <v>164320</v>
      </c>
      <c r="R38" s="16">
        <v>171786</v>
      </c>
      <c r="S38" s="17">
        <v>0</v>
      </c>
      <c r="T38" s="17">
        <v>0</v>
      </c>
      <c r="U38" s="17">
        <v>29365</v>
      </c>
      <c r="V38" s="17">
        <v>0</v>
      </c>
      <c r="W38" s="17">
        <v>0</v>
      </c>
      <c r="X38" s="17">
        <v>0</v>
      </c>
      <c r="Y38" s="12">
        <v>201151</v>
      </c>
      <c r="Z38" s="16">
        <v>0</v>
      </c>
      <c r="AA38" s="17">
        <v>0</v>
      </c>
      <c r="AB38" s="17">
        <v>28500</v>
      </c>
      <c r="AC38" s="17">
        <v>0</v>
      </c>
      <c r="AD38" s="17">
        <v>0</v>
      </c>
      <c r="AE38" s="17">
        <v>0</v>
      </c>
      <c r="AF38" s="17">
        <v>0</v>
      </c>
      <c r="AG38" s="12">
        <v>28500</v>
      </c>
      <c r="AH38" s="16">
        <v>0</v>
      </c>
      <c r="AI38" s="17">
        <v>0</v>
      </c>
      <c r="AJ38" s="17">
        <v>0</v>
      </c>
      <c r="AK38" s="17">
        <v>0</v>
      </c>
      <c r="AL38" s="17">
        <v>0</v>
      </c>
      <c r="AM38" s="17">
        <v>0</v>
      </c>
      <c r="AN38" s="17">
        <v>0</v>
      </c>
      <c r="AO38" s="12">
        <v>0</v>
      </c>
      <c r="AP38" s="16">
        <v>0</v>
      </c>
      <c r="AQ38" s="17">
        <v>0</v>
      </c>
      <c r="AR38" s="17">
        <v>0</v>
      </c>
      <c r="AS38" s="17">
        <v>0</v>
      </c>
      <c r="AT38" s="17">
        <v>0</v>
      </c>
      <c r="AU38" s="17">
        <v>0</v>
      </c>
      <c r="AV38" s="17">
        <v>0</v>
      </c>
      <c r="AW38" s="12">
        <v>0</v>
      </c>
      <c r="AX38" s="16">
        <v>0</v>
      </c>
      <c r="AY38" s="17">
        <v>0</v>
      </c>
      <c r="AZ38" s="17">
        <v>0</v>
      </c>
      <c r="BA38" s="17">
        <v>0</v>
      </c>
      <c r="BB38" s="17">
        <v>0</v>
      </c>
      <c r="BC38" s="17">
        <v>0</v>
      </c>
      <c r="BD38" s="17">
        <v>0</v>
      </c>
      <c r="BE38" s="12">
        <v>0</v>
      </c>
    </row>
    <row r="39" spans="1:57" x14ac:dyDescent="0.25">
      <c r="A39" s="4" t="s">
        <v>30</v>
      </c>
      <c r="B39" s="92">
        <v>25257</v>
      </c>
      <c r="C39" s="87">
        <v>627224</v>
      </c>
      <c r="D39" s="87">
        <v>79294</v>
      </c>
      <c r="E39" s="87">
        <v>0</v>
      </c>
      <c r="F39" s="87">
        <v>0</v>
      </c>
      <c r="G39" s="87">
        <v>10493</v>
      </c>
      <c r="H39" s="87">
        <v>0</v>
      </c>
      <c r="I39" s="93">
        <v>742268</v>
      </c>
      <c r="J39" s="16">
        <v>0</v>
      </c>
      <c r="K39" s="17">
        <v>0</v>
      </c>
      <c r="L39" s="17">
        <v>0</v>
      </c>
      <c r="M39" s="17">
        <v>0</v>
      </c>
      <c r="N39" s="17">
        <v>0</v>
      </c>
      <c r="O39" s="17">
        <v>0</v>
      </c>
      <c r="P39" s="17">
        <v>0</v>
      </c>
      <c r="Q39" s="12">
        <v>0</v>
      </c>
      <c r="R39" s="16">
        <v>25257</v>
      </c>
      <c r="S39" s="17">
        <v>0</v>
      </c>
      <c r="T39" s="17">
        <v>2347</v>
      </c>
      <c r="U39" s="17">
        <v>0</v>
      </c>
      <c r="V39" s="17">
        <v>0</v>
      </c>
      <c r="W39" s="17">
        <v>7025</v>
      </c>
      <c r="X39" s="17">
        <v>0</v>
      </c>
      <c r="Y39" s="12">
        <v>34629</v>
      </c>
      <c r="Z39" s="16">
        <v>0</v>
      </c>
      <c r="AA39" s="17">
        <v>39501</v>
      </c>
      <c r="AB39" s="17">
        <v>13697</v>
      </c>
      <c r="AC39" s="17">
        <v>0</v>
      </c>
      <c r="AD39" s="17">
        <v>0</v>
      </c>
      <c r="AE39" s="17">
        <v>1127</v>
      </c>
      <c r="AF39" s="17">
        <v>0</v>
      </c>
      <c r="AG39" s="12">
        <v>54325</v>
      </c>
      <c r="AH39" s="16">
        <v>0</v>
      </c>
      <c r="AI39" s="17">
        <v>587723</v>
      </c>
      <c r="AJ39" s="17">
        <v>63250</v>
      </c>
      <c r="AK39" s="17">
        <v>0</v>
      </c>
      <c r="AL39" s="17">
        <v>0</v>
      </c>
      <c r="AM39" s="17">
        <v>2341</v>
      </c>
      <c r="AN39" s="17">
        <v>0</v>
      </c>
      <c r="AO39" s="12">
        <v>653314</v>
      </c>
      <c r="AP39" s="16">
        <v>0</v>
      </c>
      <c r="AQ39" s="17">
        <v>0</v>
      </c>
      <c r="AR39" s="17">
        <v>0</v>
      </c>
      <c r="AS39" s="17">
        <v>0</v>
      </c>
      <c r="AT39" s="17">
        <v>0</v>
      </c>
      <c r="AU39" s="17">
        <v>0</v>
      </c>
      <c r="AV39" s="17">
        <v>0</v>
      </c>
      <c r="AW39" s="12">
        <v>0</v>
      </c>
      <c r="AX39" s="16">
        <v>0</v>
      </c>
      <c r="AY39" s="17">
        <v>0</v>
      </c>
      <c r="AZ39" s="17">
        <v>0</v>
      </c>
      <c r="BA39" s="17">
        <v>0</v>
      </c>
      <c r="BB39" s="17">
        <v>0</v>
      </c>
      <c r="BC39" s="17">
        <v>0</v>
      </c>
      <c r="BD39" s="17">
        <v>0</v>
      </c>
      <c r="BE39" s="12">
        <v>0</v>
      </c>
    </row>
    <row r="40" spans="1:57" x14ac:dyDescent="0.25">
      <c r="A40" s="4" t="s">
        <v>31</v>
      </c>
      <c r="B40" s="92">
        <v>1339611</v>
      </c>
      <c r="C40" s="87">
        <v>2013834</v>
      </c>
      <c r="D40" s="87">
        <v>500</v>
      </c>
      <c r="E40" s="87">
        <v>0</v>
      </c>
      <c r="F40" s="87">
        <v>0</v>
      </c>
      <c r="G40" s="87">
        <v>0</v>
      </c>
      <c r="H40" s="87">
        <v>182416</v>
      </c>
      <c r="I40" s="93">
        <v>3536361</v>
      </c>
      <c r="J40" s="16">
        <v>428668</v>
      </c>
      <c r="K40" s="17">
        <v>871254</v>
      </c>
      <c r="L40" s="17">
        <v>0</v>
      </c>
      <c r="M40" s="17">
        <v>0</v>
      </c>
      <c r="N40" s="17">
        <v>0</v>
      </c>
      <c r="O40" s="17">
        <v>0</v>
      </c>
      <c r="P40" s="17">
        <v>0</v>
      </c>
      <c r="Q40" s="12">
        <v>1299922</v>
      </c>
      <c r="R40" s="16">
        <v>577800</v>
      </c>
      <c r="S40" s="17">
        <v>565367</v>
      </c>
      <c r="T40" s="17">
        <v>0</v>
      </c>
      <c r="U40" s="17">
        <v>0</v>
      </c>
      <c r="V40" s="17">
        <v>0</v>
      </c>
      <c r="W40" s="17">
        <v>0</v>
      </c>
      <c r="X40" s="17">
        <v>0</v>
      </c>
      <c r="Y40" s="12">
        <v>1143167</v>
      </c>
      <c r="Z40" s="16">
        <v>285581</v>
      </c>
      <c r="AA40" s="17">
        <v>577213</v>
      </c>
      <c r="AB40" s="17">
        <v>0</v>
      </c>
      <c r="AC40" s="17">
        <v>0</v>
      </c>
      <c r="AD40" s="17">
        <v>0</v>
      </c>
      <c r="AE40" s="17">
        <v>0</v>
      </c>
      <c r="AF40" s="17">
        <v>181484</v>
      </c>
      <c r="AG40" s="12">
        <v>1044278</v>
      </c>
      <c r="AH40" s="16">
        <v>47562</v>
      </c>
      <c r="AI40" s="17">
        <v>0</v>
      </c>
      <c r="AJ40" s="17">
        <v>500</v>
      </c>
      <c r="AK40" s="17">
        <v>0</v>
      </c>
      <c r="AL40" s="17">
        <v>0</v>
      </c>
      <c r="AM40" s="17">
        <v>0</v>
      </c>
      <c r="AN40" s="17">
        <v>932</v>
      </c>
      <c r="AO40" s="12">
        <v>48994</v>
      </c>
      <c r="AP40" s="16">
        <v>0</v>
      </c>
      <c r="AQ40" s="17">
        <v>0</v>
      </c>
      <c r="AR40" s="17">
        <v>0</v>
      </c>
      <c r="AS40" s="17">
        <v>0</v>
      </c>
      <c r="AT40" s="17">
        <v>0</v>
      </c>
      <c r="AU40" s="17">
        <v>0</v>
      </c>
      <c r="AV40" s="17">
        <v>0</v>
      </c>
      <c r="AW40" s="12">
        <v>0</v>
      </c>
      <c r="AX40" s="16">
        <v>0</v>
      </c>
      <c r="AY40" s="17">
        <v>0</v>
      </c>
      <c r="AZ40" s="17">
        <v>0</v>
      </c>
      <c r="BA40" s="17">
        <v>0</v>
      </c>
      <c r="BB40" s="17">
        <v>0</v>
      </c>
      <c r="BC40" s="17">
        <v>0</v>
      </c>
      <c r="BD40" s="17">
        <v>0</v>
      </c>
      <c r="BE40" s="12">
        <v>0</v>
      </c>
    </row>
    <row r="41" spans="1:57" x14ac:dyDescent="0.25">
      <c r="A41" s="4" t="s">
        <v>32</v>
      </c>
      <c r="B41" s="92">
        <v>59175.53</v>
      </c>
      <c r="C41" s="87">
        <v>714951.38</v>
      </c>
      <c r="D41" s="87">
        <v>220721.92000000001</v>
      </c>
      <c r="E41" s="87">
        <v>76055</v>
      </c>
      <c r="F41" s="87">
        <v>1850000</v>
      </c>
      <c r="G41" s="87">
        <v>0</v>
      </c>
      <c r="H41" s="87">
        <v>25016.95</v>
      </c>
      <c r="I41" s="93">
        <v>2945920.7800000003</v>
      </c>
      <c r="J41" s="16">
        <v>40469</v>
      </c>
      <c r="K41" s="17">
        <v>21209</v>
      </c>
      <c r="L41" s="17">
        <v>0</v>
      </c>
      <c r="M41" s="17">
        <v>39270</v>
      </c>
      <c r="N41" s="17">
        <v>0</v>
      </c>
      <c r="O41" s="17">
        <v>0</v>
      </c>
      <c r="P41" s="17">
        <v>0</v>
      </c>
      <c r="Q41" s="12">
        <v>100948</v>
      </c>
      <c r="R41" s="16">
        <v>9620.44</v>
      </c>
      <c r="S41" s="17">
        <v>453742.38</v>
      </c>
      <c r="T41" s="17">
        <v>5055.25</v>
      </c>
      <c r="U41" s="17">
        <v>36785</v>
      </c>
      <c r="V41" s="17">
        <v>925000</v>
      </c>
      <c r="W41" s="17">
        <v>0</v>
      </c>
      <c r="X41" s="17">
        <v>15199.91</v>
      </c>
      <c r="Y41" s="12">
        <v>1445402.98</v>
      </c>
      <c r="Z41" s="16">
        <v>9086.09</v>
      </c>
      <c r="AA41" s="17">
        <v>240000</v>
      </c>
      <c r="AB41" s="17">
        <v>205666.67</v>
      </c>
      <c r="AC41" s="17">
        <v>0</v>
      </c>
      <c r="AD41" s="17">
        <v>0</v>
      </c>
      <c r="AE41" s="17">
        <v>0</v>
      </c>
      <c r="AF41" s="17">
        <v>2519.04</v>
      </c>
      <c r="AG41" s="12">
        <v>457271.8</v>
      </c>
      <c r="AH41" s="16">
        <v>0</v>
      </c>
      <c r="AI41" s="17">
        <v>0</v>
      </c>
      <c r="AJ41" s="17">
        <v>10000</v>
      </c>
      <c r="AK41" s="17">
        <v>0</v>
      </c>
      <c r="AL41" s="17">
        <v>925000</v>
      </c>
      <c r="AM41" s="17">
        <v>0</v>
      </c>
      <c r="AN41" s="17">
        <v>3618</v>
      </c>
      <c r="AO41" s="12">
        <v>938618</v>
      </c>
      <c r="AP41" s="16">
        <v>0</v>
      </c>
      <c r="AQ41" s="17">
        <v>0</v>
      </c>
      <c r="AR41" s="17">
        <v>0</v>
      </c>
      <c r="AS41" s="17">
        <v>0</v>
      </c>
      <c r="AT41" s="17">
        <v>0</v>
      </c>
      <c r="AU41" s="17">
        <v>0</v>
      </c>
      <c r="AV41" s="17">
        <v>3680</v>
      </c>
      <c r="AW41" s="12">
        <v>3680</v>
      </c>
      <c r="AX41" s="16">
        <v>0</v>
      </c>
      <c r="AY41" s="17">
        <v>0</v>
      </c>
      <c r="AZ41" s="17">
        <v>0</v>
      </c>
      <c r="BA41" s="17">
        <v>0</v>
      </c>
      <c r="BB41" s="17">
        <v>0</v>
      </c>
      <c r="BC41" s="17">
        <v>0</v>
      </c>
      <c r="BD41" s="17">
        <v>0</v>
      </c>
      <c r="BE41" s="12">
        <v>0</v>
      </c>
    </row>
    <row r="42" spans="1:57" x14ac:dyDescent="0.25">
      <c r="A42" s="4" t="s">
        <v>33</v>
      </c>
      <c r="B42" s="92">
        <v>5110651.0600000005</v>
      </c>
      <c r="C42" s="87">
        <v>15642101.560000001</v>
      </c>
      <c r="D42" s="87">
        <v>140806</v>
      </c>
      <c r="E42" s="87">
        <v>3552757.44</v>
      </c>
      <c r="F42" s="87">
        <v>0</v>
      </c>
      <c r="G42" s="87">
        <v>4545.45</v>
      </c>
      <c r="H42" s="87">
        <v>17315.97</v>
      </c>
      <c r="I42" s="93">
        <v>24468177.48</v>
      </c>
      <c r="J42" s="16">
        <v>2305830.0300000003</v>
      </c>
      <c r="K42" s="17">
        <v>573027.95000000007</v>
      </c>
      <c r="L42" s="17">
        <v>0</v>
      </c>
      <c r="M42" s="17">
        <v>2658090.7899999996</v>
      </c>
      <c r="N42" s="17">
        <v>0</v>
      </c>
      <c r="O42" s="17">
        <v>4545.45</v>
      </c>
      <c r="P42" s="17">
        <v>0</v>
      </c>
      <c r="Q42" s="12">
        <v>5541494.2199999997</v>
      </c>
      <c r="R42" s="16">
        <v>1092561</v>
      </c>
      <c r="S42" s="17">
        <v>4300988.34</v>
      </c>
      <c r="T42" s="17">
        <v>0</v>
      </c>
      <c r="U42" s="17">
        <v>150638.75</v>
      </c>
      <c r="V42" s="17">
        <v>0</v>
      </c>
      <c r="W42" s="17">
        <v>0</v>
      </c>
      <c r="X42" s="17">
        <v>0</v>
      </c>
      <c r="Y42" s="12">
        <v>5544188.0899999999</v>
      </c>
      <c r="Z42" s="16">
        <v>125092.90000000001</v>
      </c>
      <c r="AA42" s="17">
        <v>190308.77999999997</v>
      </c>
      <c r="AB42" s="17">
        <v>0</v>
      </c>
      <c r="AC42" s="17">
        <v>0</v>
      </c>
      <c r="AD42" s="17">
        <v>0</v>
      </c>
      <c r="AE42" s="17">
        <v>0</v>
      </c>
      <c r="AF42" s="17">
        <v>9199.9699999999993</v>
      </c>
      <c r="AG42" s="12">
        <v>324601.64999999997</v>
      </c>
      <c r="AH42" s="16">
        <v>1587167.1300000001</v>
      </c>
      <c r="AI42" s="17">
        <v>10577776.49</v>
      </c>
      <c r="AJ42" s="17">
        <v>140806</v>
      </c>
      <c r="AK42" s="17">
        <v>744027.90000000037</v>
      </c>
      <c r="AL42" s="17">
        <v>0</v>
      </c>
      <c r="AM42" s="17">
        <v>0</v>
      </c>
      <c r="AN42" s="17">
        <v>0</v>
      </c>
      <c r="AO42" s="12">
        <v>13049777.520000001</v>
      </c>
      <c r="AP42" s="16">
        <v>0</v>
      </c>
      <c r="AQ42" s="17">
        <v>0</v>
      </c>
      <c r="AR42" s="17">
        <v>0</v>
      </c>
      <c r="AS42" s="17">
        <v>0</v>
      </c>
      <c r="AT42" s="17">
        <v>0</v>
      </c>
      <c r="AU42" s="17">
        <v>0</v>
      </c>
      <c r="AV42" s="17">
        <v>8116</v>
      </c>
      <c r="AW42" s="12">
        <v>8116</v>
      </c>
      <c r="AX42" s="16">
        <v>0</v>
      </c>
      <c r="AY42" s="17">
        <v>0</v>
      </c>
      <c r="AZ42" s="17">
        <v>0</v>
      </c>
      <c r="BA42" s="17">
        <v>0</v>
      </c>
      <c r="BB42" s="17">
        <v>0</v>
      </c>
      <c r="BC42" s="17">
        <v>0</v>
      </c>
      <c r="BD42" s="17">
        <v>0</v>
      </c>
      <c r="BE42" s="12">
        <v>0</v>
      </c>
    </row>
    <row r="43" spans="1:57" x14ac:dyDescent="0.25">
      <c r="A43" s="4" t="s">
        <v>34</v>
      </c>
      <c r="B43" s="92">
        <v>2442</v>
      </c>
      <c r="C43" s="87">
        <v>223194</v>
      </c>
      <c r="D43" s="87">
        <v>75547</v>
      </c>
      <c r="E43" s="87">
        <v>0</v>
      </c>
      <c r="F43" s="87">
        <v>0</v>
      </c>
      <c r="G43" s="87">
        <v>0</v>
      </c>
      <c r="H43" s="87">
        <v>0</v>
      </c>
      <c r="I43" s="93">
        <v>301183</v>
      </c>
      <c r="J43" s="16">
        <v>0</v>
      </c>
      <c r="K43" s="17">
        <v>0</v>
      </c>
      <c r="L43" s="17">
        <v>27462</v>
      </c>
      <c r="M43" s="17">
        <v>0</v>
      </c>
      <c r="N43" s="17">
        <v>0</v>
      </c>
      <c r="O43" s="17">
        <v>0</v>
      </c>
      <c r="P43" s="17">
        <v>0</v>
      </c>
      <c r="Q43" s="12">
        <v>27462</v>
      </c>
      <c r="R43" s="16">
        <v>0</v>
      </c>
      <c r="S43" s="17">
        <v>170194</v>
      </c>
      <c r="T43" s="17">
        <v>0</v>
      </c>
      <c r="U43" s="17">
        <v>0</v>
      </c>
      <c r="V43" s="17">
        <v>0</v>
      </c>
      <c r="W43" s="17">
        <v>0</v>
      </c>
      <c r="X43" s="17">
        <v>0</v>
      </c>
      <c r="Y43" s="12">
        <v>170194</v>
      </c>
      <c r="Z43" s="16">
        <v>2442</v>
      </c>
      <c r="AA43" s="17">
        <v>53000</v>
      </c>
      <c r="AB43" s="17">
        <v>37585</v>
      </c>
      <c r="AC43" s="17">
        <v>0</v>
      </c>
      <c r="AD43" s="17">
        <v>0</v>
      </c>
      <c r="AE43" s="17">
        <v>0</v>
      </c>
      <c r="AF43" s="17">
        <v>0</v>
      </c>
      <c r="AG43" s="12">
        <v>93027</v>
      </c>
      <c r="AH43" s="16">
        <v>0</v>
      </c>
      <c r="AI43" s="17">
        <v>0</v>
      </c>
      <c r="AJ43" s="17">
        <v>10500</v>
      </c>
      <c r="AK43" s="17">
        <v>0</v>
      </c>
      <c r="AL43" s="17">
        <v>0</v>
      </c>
      <c r="AM43" s="17">
        <v>0</v>
      </c>
      <c r="AN43" s="17">
        <v>0</v>
      </c>
      <c r="AO43" s="12">
        <v>10500</v>
      </c>
      <c r="AP43" s="16">
        <v>0</v>
      </c>
      <c r="AQ43" s="17">
        <v>0</v>
      </c>
      <c r="AR43" s="17">
        <v>0</v>
      </c>
      <c r="AS43" s="17">
        <v>0</v>
      </c>
      <c r="AT43" s="17">
        <v>0</v>
      </c>
      <c r="AU43" s="17">
        <v>0</v>
      </c>
      <c r="AV43" s="17">
        <v>0</v>
      </c>
      <c r="AW43" s="12">
        <v>0</v>
      </c>
      <c r="AX43" s="16">
        <v>0</v>
      </c>
      <c r="AY43" s="17">
        <v>0</v>
      </c>
      <c r="AZ43" s="17">
        <v>0</v>
      </c>
      <c r="BA43" s="17">
        <v>0</v>
      </c>
      <c r="BB43" s="17">
        <v>0</v>
      </c>
      <c r="BC43" s="17">
        <v>0</v>
      </c>
      <c r="BD43" s="17">
        <v>0</v>
      </c>
      <c r="BE43" s="12">
        <v>0</v>
      </c>
    </row>
    <row r="44" spans="1:57" x14ac:dyDescent="0.25">
      <c r="A44" s="4" t="s">
        <v>35</v>
      </c>
      <c r="B44" s="92">
        <v>7042290</v>
      </c>
      <c r="C44" s="87">
        <v>2259303</v>
      </c>
      <c r="D44" s="87">
        <v>448250</v>
      </c>
      <c r="E44" s="87">
        <v>5705045</v>
      </c>
      <c r="F44" s="87">
        <v>0</v>
      </c>
      <c r="G44" s="87">
        <v>0</v>
      </c>
      <c r="H44" s="87">
        <v>0</v>
      </c>
      <c r="I44" s="93">
        <v>15454888</v>
      </c>
      <c r="J44" s="16">
        <v>6195581</v>
      </c>
      <c r="K44" s="17">
        <v>2182826</v>
      </c>
      <c r="L44" s="17">
        <v>448250</v>
      </c>
      <c r="M44" s="17">
        <v>5705045</v>
      </c>
      <c r="N44" s="17">
        <v>0</v>
      </c>
      <c r="O44" s="17">
        <v>0</v>
      </c>
      <c r="P44" s="17">
        <v>0</v>
      </c>
      <c r="Q44" s="12">
        <v>14531702</v>
      </c>
      <c r="R44" s="16">
        <v>821437</v>
      </c>
      <c r="S44" s="17">
        <v>0</v>
      </c>
      <c r="T44" s="17">
        <v>0</v>
      </c>
      <c r="U44" s="17">
        <v>0</v>
      </c>
      <c r="V44" s="17">
        <v>0</v>
      </c>
      <c r="W44" s="17">
        <v>0</v>
      </c>
      <c r="X44" s="17">
        <v>0</v>
      </c>
      <c r="Y44" s="12">
        <v>821437</v>
      </c>
      <c r="Z44" s="16">
        <v>736</v>
      </c>
      <c r="AA44" s="17">
        <v>0</v>
      </c>
      <c r="AB44" s="17">
        <v>0</v>
      </c>
      <c r="AC44" s="17">
        <v>0</v>
      </c>
      <c r="AD44" s="17">
        <v>0</v>
      </c>
      <c r="AE44" s="17">
        <v>0</v>
      </c>
      <c r="AF44" s="17">
        <v>0</v>
      </c>
      <c r="AG44" s="12">
        <v>736</v>
      </c>
      <c r="AH44" s="16">
        <v>24536</v>
      </c>
      <c r="AI44" s="17">
        <v>76477</v>
      </c>
      <c r="AJ44" s="17">
        <v>0</v>
      </c>
      <c r="AK44" s="17">
        <v>0</v>
      </c>
      <c r="AL44" s="17">
        <v>0</v>
      </c>
      <c r="AM44" s="17">
        <v>0</v>
      </c>
      <c r="AN44" s="17">
        <v>0</v>
      </c>
      <c r="AO44" s="12">
        <v>101013</v>
      </c>
      <c r="AP44" s="16">
        <v>0</v>
      </c>
      <c r="AQ44" s="17">
        <v>0</v>
      </c>
      <c r="AR44" s="17">
        <v>0</v>
      </c>
      <c r="AS44" s="17">
        <v>0</v>
      </c>
      <c r="AT44" s="17">
        <v>0</v>
      </c>
      <c r="AU44" s="17">
        <v>0</v>
      </c>
      <c r="AV44" s="17">
        <v>0</v>
      </c>
      <c r="AW44" s="12">
        <v>0</v>
      </c>
      <c r="AX44" s="16">
        <v>0</v>
      </c>
      <c r="AY44" s="17">
        <v>0</v>
      </c>
      <c r="AZ44" s="17">
        <v>0</v>
      </c>
      <c r="BA44" s="17">
        <v>0</v>
      </c>
      <c r="BB44" s="17">
        <v>0</v>
      </c>
      <c r="BC44" s="17">
        <v>0</v>
      </c>
      <c r="BD44" s="17">
        <v>0</v>
      </c>
      <c r="BE44" s="12">
        <v>0</v>
      </c>
    </row>
    <row r="45" spans="1:57" x14ac:dyDescent="0.25">
      <c r="A45" s="4" t="s">
        <v>36</v>
      </c>
      <c r="B45" s="92">
        <v>3487083</v>
      </c>
      <c r="C45" s="87">
        <v>7865479</v>
      </c>
      <c r="D45" s="87">
        <v>180376</v>
      </c>
      <c r="E45" s="87">
        <v>2210478</v>
      </c>
      <c r="F45" s="87">
        <v>14862</v>
      </c>
      <c r="G45" s="87">
        <v>62061</v>
      </c>
      <c r="H45" s="87">
        <v>6427</v>
      </c>
      <c r="I45" s="93">
        <v>13826766</v>
      </c>
      <c r="J45" s="16">
        <v>2788765</v>
      </c>
      <c r="K45" s="17">
        <v>142817</v>
      </c>
      <c r="L45" s="17">
        <v>0</v>
      </c>
      <c r="M45" s="17">
        <v>2210478</v>
      </c>
      <c r="N45" s="17">
        <v>14862</v>
      </c>
      <c r="O45" s="17">
        <v>3000</v>
      </c>
      <c r="P45" s="17">
        <v>0</v>
      </c>
      <c r="Q45" s="12">
        <v>5159922</v>
      </c>
      <c r="R45" s="16">
        <v>13440</v>
      </c>
      <c r="S45" s="17">
        <v>1432599</v>
      </c>
      <c r="T45" s="17">
        <v>0</v>
      </c>
      <c r="U45" s="17">
        <v>0</v>
      </c>
      <c r="V45" s="17">
        <v>0</v>
      </c>
      <c r="W45" s="17">
        <v>0</v>
      </c>
      <c r="X45" s="17">
        <v>0</v>
      </c>
      <c r="Y45" s="12">
        <v>1446039</v>
      </c>
      <c r="Z45" s="16">
        <v>12702</v>
      </c>
      <c r="AA45" s="17">
        <v>343542</v>
      </c>
      <c r="AB45" s="17">
        <v>145555</v>
      </c>
      <c r="AC45" s="17">
        <v>0</v>
      </c>
      <c r="AD45" s="17">
        <v>0</v>
      </c>
      <c r="AE45" s="17">
        <v>57000</v>
      </c>
      <c r="AF45" s="17">
        <v>3049</v>
      </c>
      <c r="AG45" s="12">
        <v>561848</v>
      </c>
      <c r="AH45" s="16">
        <v>672176</v>
      </c>
      <c r="AI45" s="17">
        <v>5946521</v>
      </c>
      <c r="AJ45" s="17">
        <v>34821</v>
      </c>
      <c r="AK45" s="17">
        <v>0</v>
      </c>
      <c r="AL45" s="17">
        <v>0</v>
      </c>
      <c r="AM45" s="17">
        <v>2061</v>
      </c>
      <c r="AN45" s="17">
        <v>3378</v>
      </c>
      <c r="AO45" s="12">
        <v>6658957</v>
      </c>
      <c r="AP45" s="16">
        <v>0</v>
      </c>
      <c r="AQ45" s="17">
        <v>0</v>
      </c>
      <c r="AR45" s="17">
        <v>0</v>
      </c>
      <c r="AS45" s="17">
        <v>0</v>
      </c>
      <c r="AT45" s="17">
        <v>0</v>
      </c>
      <c r="AU45" s="17">
        <v>0</v>
      </c>
      <c r="AV45" s="17">
        <v>0</v>
      </c>
      <c r="AW45" s="12">
        <v>0</v>
      </c>
      <c r="AX45" s="16">
        <v>0</v>
      </c>
      <c r="AY45" s="17">
        <v>0</v>
      </c>
      <c r="AZ45" s="17">
        <v>0</v>
      </c>
      <c r="BA45" s="17">
        <v>0</v>
      </c>
      <c r="BB45" s="17">
        <v>0</v>
      </c>
      <c r="BC45" s="17">
        <v>0</v>
      </c>
      <c r="BD45" s="17">
        <v>0</v>
      </c>
      <c r="BE45" s="12">
        <v>0</v>
      </c>
    </row>
    <row r="46" spans="1:57" x14ac:dyDescent="0.25">
      <c r="A46" s="4" t="s">
        <v>37</v>
      </c>
      <c r="B46" s="92">
        <v>4198288.46</v>
      </c>
      <c r="C46" s="87">
        <v>6718733.9199999999</v>
      </c>
      <c r="D46" s="87">
        <v>0</v>
      </c>
      <c r="E46" s="87">
        <v>220495.69</v>
      </c>
      <c r="F46" s="87">
        <v>0</v>
      </c>
      <c r="G46" s="87">
        <v>0</v>
      </c>
      <c r="H46" s="87">
        <v>152665.43020525586</v>
      </c>
      <c r="I46" s="93">
        <v>11290183.500205256</v>
      </c>
      <c r="J46" s="16">
        <v>3745373.82</v>
      </c>
      <c r="K46" s="17">
        <v>797139.69000000006</v>
      </c>
      <c r="L46" s="17">
        <v>0</v>
      </c>
      <c r="M46" s="17">
        <v>104939.69</v>
      </c>
      <c r="N46" s="17">
        <v>0</v>
      </c>
      <c r="O46" s="17">
        <v>0</v>
      </c>
      <c r="P46" s="17">
        <v>2596.1543185746691</v>
      </c>
      <c r="Q46" s="12">
        <v>4650049.354318575</v>
      </c>
      <c r="R46" s="16">
        <v>23277.41</v>
      </c>
      <c r="S46" s="17">
        <v>1559281.33</v>
      </c>
      <c r="T46" s="17">
        <v>0</v>
      </c>
      <c r="U46" s="17">
        <v>5556</v>
      </c>
      <c r="V46" s="17">
        <v>0</v>
      </c>
      <c r="W46" s="17">
        <v>0</v>
      </c>
      <c r="X46" s="17">
        <v>73613.421891640945</v>
      </c>
      <c r="Y46" s="12">
        <v>1661728.1618916409</v>
      </c>
      <c r="Z46" s="16">
        <v>836.32</v>
      </c>
      <c r="AA46" s="17">
        <v>49484.49</v>
      </c>
      <c r="AB46" s="17">
        <v>0</v>
      </c>
      <c r="AC46" s="17">
        <v>110000</v>
      </c>
      <c r="AD46" s="17">
        <v>0</v>
      </c>
      <c r="AE46" s="17">
        <v>0</v>
      </c>
      <c r="AF46" s="17">
        <v>3746.7636322906351</v>
      </c>
      <c r="AG46" s="12">
        <v>164067.57363229065</v>
      </c>
      <c r="AH46" s="16">
        <v>426887.45</v>
      </c>
      <c r="AI46" s="17">
        <v>4116356.0399999996</v>
      </c>
      <c r="AJ46" s="17">
        <v>0</v>
      </c>
      <c r="AK46" s="17">
        <v>0</v>
      </c>
      <c r="AL46" s="17">
        <v>0</v>
      </c>
      <c r="AM46" s="17">
        <v>0</v>
      </c>
      <c r="AN46" s="17">
        <v>1262.3768080716231</v>
      </c>
      <c r="AO46" s="12">
        <v>4544505.8668080708</v>
      </c>
      <c r="AP46" s="16">
        <v>0</v>
      </c>
      <c r="AQ46" s="17">
        <v>0</v>
      </c>
      <c r="AR46" s="17">
        <v>0</v>
      </c>
      <c r="AS46" s="17">
        <v>0</v>
      </c>
      <c r="AT46" s="17">
        <v>0</v>
      </c>
      <c r="AU46" s="17">
        <v>0</v>
      </c>
      <c r="AV46" s="17">
        <v>0.7414924161027</v>
      </c>
      <c r="AW46" s="12">
        <v>0.7414924161027</v>
      </c>
      <c r="AX46" s="16">
        <v>1913.46</v>
      </c>
      <c r="AY46" s="17">
        <v>196472.37</v>
      </c>
      <c r="AZ46" s="17">
        <v>0</v>
      </c>
      <c r="BA46" s="17">
        <v>0</v>
      </c>
      <c r="BB46" s="17">
        <v>0</v>
      </c>
      <c r="BC46" s="17">
        <v>0</v>
      </c>
      <c r="BD46" s="17">
        <v>71445.972062261906</v>
      </c>
      <c r="BE46" s="12">
        <v>269831.80206226191</v>
      </c>
    </row>
    <row r="47" spans="1:57" x14ac:dyDescent="0.25">
      <c r="A47" s="4" t="s">
        <v>38</v>
      </c>
      <c r="B47" s="92">
        <v>141374.41</v>
      </c>
      <c r="C47" s="87">
        <v>837587.59000000008</v>
      </c>
      <c r="D47" s="87">
        <v>99918.18</v>
      </c>
      <c r="E47" s="87">
        <v>0</v>
      </c>
      <c r="F47" s="87">
        <v>0</v>
      </c>
      <c r="G47" s="87">
        <v>24548.2</v>
      </c>
      <c r="H47" s="87">
        <v>0</v>
      </c>
      <c r="I47" s="93">
        <v>1103428.3800000001</v>
      </c>
      <c r="J47" s="16">
        <v>0</v>
      </c>
      <c r="K47" s="17">
        <v>0</v>
      </c>
      <c r="L47" s="17">
        <v>0</v>
      </c>
      <c r="M47" s="17">
        <v>0</v>
      </c>
      <c r="N47" s="17">
        <v>0</v>
      </c>
      <c r="O47" s="17">
        <v>0</v>
      </c>
      <c r="P47" s="17">
        <v>0</v>
      </c>
      <c r="Q47" s="12">
        <v>0</v>
      </c>
      <c r="R47" s="16">
        <v>0</v>
      </c>
      <c r="S47" s="17">
        <v>143789.53</v>
      </c>
      <c r="T47" s="17">
        <v>90000</v>
      </c>
      <c r="U47" s="17">
        <v>0</v>
      </c>
      <c r="V47" s="17">
        <v>0</v>
      </c>
      <c r="W47" s="17">
        <v>0</v>
      </c>
      <c r="X47" s="17">
        <v>0</v>
      </c>
      <c r="Y47" s="12">
        <v>233789.53</v>
      </c>
      <c r="Z47" s="16">
        <v>2430</v>
      </c>
      <c r="AA47" s="17">
        <v>59500</v>
      </c>
      <c r="AB47" s="17">
        <v>0</v>
      </c>
      <c r="AC47" s="17">
        <v>0</v>
      </c>
      <c r="AD47" s="17">
        <v>0</v>
      </c>
      <c r="AE47" s="17">
        <v>0</v>
      </c>
      <c r="AF47" s="17">
        <v>0</v>
      </c>
      <c r="AG47" s="12">
        <v>61930</v>
      </c>
      <c r="AH47" s="16">
        <v>76855.91</v>
      </c>
      <c r="AI47" s="17">
        <v>634298.06000000006</v>
      </c>
      <c r="AJ47" s="17">
        <v>9918.18</v>
      </c>
      <c r="AK47" s="17">
        <v>0</v>
      </c>
      <c r="AL47" s="17">
        <v>0</v>
      </c>
      <c r="AM47" s="17">
        <v>24548.2</v>
      </c>
      <c r="AN47" s="17">
        <v>0</v>
      </c>
      <c r="AO47" s="12">
        <v>745620.35000000009</v>
      </c>
      <c r="AP47" s="16">
        <v>62088.5</v>
      </c>
      <c r="AQ47" s="17">
        <v>0</v>
      </c>
      <c r="AR47" s="17">
        <v>0</v>
      </c>
      <c r="AS47" s="17">
        <v>0</v>
      </c>
      <c r="AT47" s="17">
        <v>0</v>
      </c>
      <c r="AU47" s="17">
        <v>0</v>
      </c>
      <c r="AV47" s="17">
        <v>0</v>
      </c>
      <c r="AW47" s="12">
        <v>62088.5</v>
      </c>
      <c r="AX47" s="16">
        <v>0</v>
      </c>
      <c r="AY47" s="17">
        <v>0</v>
      </c>
      <c r="AZ47" s="17">
        <v>0</v>
      </c>
      <c r="BA47" s="17">
        <v>0</v>
      </c>
      <c r="BB47" s="17">
        <v>0</v>
      </c>
      <c r="BC47" s="17">
        <v>0</v>
      </c>
      <c r="BD47" s="17">
        <v>0</v>
      </c>
      <c r="BE47" s="12">
        <v>0</v>
      </c>
    </row>
    <row r="48" spans="1:57" x14ac:dyDescent="0.25">
      <c r="A48" s="4" t="s">
        <v>39</v>
      </c>
      <c r="B48" s="92">
        <v>793124.90999999992</v>
      </c>
      <c r="C48" s="87">
        <v>3175706.4200000004</v>
      </c>
      <c r="D48" s="87">
        <v>105859.09</v>
      </c>
      <c r="E48" s="87">
        <v>0</v>
      </c>
      <c r="F48" s="87">
        <v>682275.56</v>
      </c>
      <c r="G48" s="87">
        <v>770750.46</v>
      </c>
      <c r="H48" s="87">
        <v>296120.43599999999</v>
      </c>
      <c r="I48" s="93">
        <v>5823836.8760000002</v>
      </c>
      <c r="J48" s="16">
        <v>2952.04</v>
      </c>
      <c r="K48" s="17">
        <v>0</v>
      </c>
      <c r="L48" s="17">
        <v>10359.09</v>
      </c>
      <c r="M48" s="17">
        <v>0</v>
      </c>
      <c r="N48" s="17">
        <v>0</v>
      </c>
      <c r="O48" s="17">
        <v>0</v>
      </c>
      <c r="P48" s="17">
        <v>0</v>
      </c>
      <c r="Q48" s="12">
        <v>13311.130000000001</v>
      </c>
      <c r="R48" s="16">
        <v>0</v>
      </c>
      <c r="S48" s="17">
        <v>464699.35</v>
      </c>
      <c r="T48" s="17">
        <v>0</v>
      </c>
      <c r="U48" s="17">
        <v>0</v>
      </c>
      <c r="V48" s="17">
        <v>682275.56</v>
      </c>
      <c r="W48" s="17">
        <v>753455.01</v>
      </c>
      <c r="X48" s="17">
        <v>0</v>
      </c>
      <c r="Y48" s="12">
        <v>1900429.9200000002</v>
      </c>
      <c r="Z48" s="16">
        <v>4207.47</v>
      </c>
      <c r="AA48" s="17">
        <v>56167.33</v>
      </c>
      <c r="AB48" s="17">
        <v>0</v>
      </c>
      <c r="AC48" s="17">
        <v>0</v>
      </c>
      <c r="AD48" s="17">
        <v>0</v>
      </c>
      <c r="AE48" s="17">
        <v>17295.45</v>
      </c>
      <c r="AF48" s="17">
        <v>4442.3559999999998</v>
      </c>
      <c r="AG48" s="12">
        <v>82112.606</v>
      </c>
      <c r="AH48" s="16">
        <v>785965.39999999991</v>
      </c>
      <c r="AI48" s="17">
        <v>2654839.7400000002</v>
      </c>
      <c r="AJ48" s="17">
        <v>35500</v>
      </c>
      <c r="AK48" s="17">
        <v>0</v>
      </c>
      <c r="AL48" s="17">
        <v>0</v>
      </c>
      <c r="AM48" s="17">
        <v>0</v>
      </c>
      <c r="AN48" s="17">
        <v>10740.135</v>
      </c>
      <c r="AO48" s="12">
        <v>3487045.2749999999</v>
      </c>
      <c r="AP48" s="16">
        <v>0</v>
      </c>
      <c r="AQ48" s="17">
        <v>0</v>
      </c>
      <c r="AR48" s="17">
        <v>0</v>
      </c>
      <c r="AS48" s="17">
        <v>0</v>
      </c>
      <c r="AT48" s="17">
        <v>0</v>
      </c>
      <c r="AU48" s="17">
        <v>0</v>
      </c>
      <c r="AV48" s="17">
        <v>278210.67</v>
      </c>
      <c r="AW48" s="12">
        <v>278210.67</v>
      </c>
      <c r="AX48" s="16">
        <v>0</v>
      </c>
      <c r="AY48" s="17">
        <v>0</v>
      </c>
      <c r="AZ48" s="17">
        <v>60000</v>
      </c>
      <c r="BA48" s="17">
        <v>0</v>
      </c>
      <c r="BB48" s="17">
        <v>0</v>
      </c>
      <c r="BC48" s="17">
        <v>0</v>
      </c>
      <c r="BD48" s="17">
        <v>2727.2750000000001</v>
      </c>
      <c r="BE48" s="12">
        <v>62727.275000000001</v>
      </c>
    </row>
    <row r="49" spans="1:57" x14ac:dyDescent="0.25">
      <c r="A49" s="4" t="s">
        <v>40</v>
      </c>
      <c r="B49" s="92">
        <v>528274.95496370317</v>
      </c>
      <c r="C49" s="87">
        <v>1535409.96</v>
      </c>
      <c r="D49" s="87">
        <v>0</v>
      </c>
      <c r="E49" s="87">
        <v>0</v>
      </c>
      <c r="F49" s="87">
        <v>0</v>
      </c>
      <c r="G49" s="87">
        <v>66908.67</v>
      </c>
      <c r="H49" s="87">
        <v>1046.6400000000001</v>
      </c>
      <c r="I49" s="93">
        <v>2131640.2249637032</v>
      </c>
      <c r="J49" s="16">
        <v>492970.67</v>
      </c>
      <c r="K49" s="17">
        <v>649220.13</v>
      </c>
      <c r="L49" s="17">
        <v>0</v>
      </c>
      <c r="M49" s="17">
        <v>0</v>
      </c>
      <c r="N49" s="17">
        <v>0</v>
      </c>
      <c r="O49" s="17">
        <v>36374.6</v>
      </c>
      <c r="P49" s="17">
        <v>1046.6400000000001</v>
      </c>
      <c r="Q49" s="12">
        <v>1179612.04</v>
      </c>
      <c r="R49" s="16">
        <v>33743.584963703215</v>
      </c>
      <c r="S49" s="17">
        <v>738717.35</v>
      </c>
      <c r="T49" s="17">
        <v>0</v>
      </c>
      <c r="U49" s="17">
        <v>0</v>
      </c>
      <c r="V49" s="17">
        <v>0</v>
      </c>
      <c r="W49" s="17">
        <v>0</v>
      </c>
      <c r="X49" s="17">
        <v>0</v>
      </c>
      <c r="Y49" s="12">
        <v>772460.93496370316</v>
      </c>
      <c r="Z49" s="16">
        <v>1560.7</v>
      </c>
      <c r="AA49" s="17">
        <v>109472.48</v>
      </c>
      <c r="AB49" s="17">
        <v>0</v>
      </c>
      <c r="AC49" s="17">
        <v>0</v>
      </c>
      <c r="AD49" s="17">
        <v>0</v>
      </c>
      <c r="AE49" s="17">
        <v>30534.07</v>
      </c>
      <c r="AF49" s="17">
        <v>0</v>
      </c>
      <c r="AG49" s="12">
        <v>141567.25</v>
      </c>
      <c r="AH49" s="16">
        <v>0</v>
      </c>
      <c r="AI49" s="17">
        <v>38000</v>
      </c>
      <c r="AJ49" s="17">
        <v>0</v>
      </c>
      <c r="AK49" s="17">
        <v>0</v>
      </c>
      <c r="AL49" s="17">
        <v>0</v>
      </c>
      <c r="AM49" s="17">
        <v>0</v>
      </c>
      <c r="AN49" s="17">
        <v>0</v>
      </c>
      <c r="AO49" s="12">
        <v>38000</v>
      </c>
      <c r="AP49" s="16">
        <v>0</v>
      </c>
      <c r="AQ49" s="17">
        <v>0</v>
      </c>
      <c r="AR49" s="17">
        <v>0</v>
      </c>
      <c r="AS49" s="17">
        <v>0</v>
      </c>
      <c r="AT49" s="17">
        <v>0</v>
      </c>
      <c r="AU49" s="17">
        <v>0</v>
      </c>
      <c r="AV49" s="17">
        <v>0</v>
      </c>
      <c r="AW49" s="12">
        <v>0</v>
      </c>
      <c r="AX49" s="16">
        <v>0</v>
      </c>
      <c r="AY49" s="17">
        <v>0</v>
      </c>
      <c r="AZ49" s="17">
        <v>0</v>
      </c>
      <c r="BA49" s="17">
        <v>0</v>
      </c>
      <c r="BB49" s="17">
        <v>0</v>
      </c>
      <c r="BC49" s="17">
        <v>0</v>
      </c>
      <c r="BD49" s="17">
        <v>0</v>
      </c>
      <c r="BE49" s="12">
        <v>0</v>
      </c>
    </row>
    <row r="50" spans="1:57" x14ac:dyDescent="0.25">
      <c r="A50" s="4" t="s">
        <v>41</v>
      </c>
      <c r="B50" s="92">
        <v>5848</v>
      </c>
      <c r="C50" s="87">
        <v>480017</v>
      </c>
      <c r="D50" s="87">
        <v>132281</v>
      </c>
      <c r="E50" s="87">
        <v>0</v>
      </c>
      <c r="F50" s="87">
        <v>8182</v>
      </c>
      <c r="G50" s="87">
        <v>0</v>
      </c>
      <c r="H50" s="87">
        <v>57944</v>
      </c>
      <c r="I50" s="93">
        <v>684272</v>
      </c>
      <c r="J50" s="16">
        <v>0</v>
      </c>
      <c r="K50" s="17">
        <v>0</v>
      </c>
      <c r="L50" s="17">
        <v>0</v>
      </c>
      <c r="M50" s="17">
        <v>0</v>
      </c>
      <c r="N50" s="17">
        <v>0</v>
      </c>
      <c r="O50" s="17">
        <v>0</v>
      </c>
      <c r="P50" s="17">
        <v>57837</v>
      </c>
      <c r="Q50" s="12">
        <v>57837</v>
      </c>
      <c r="R50" s="16">
        <v>0</v>
      </c>
      <c r="S50" s="17">
        <v>201710</v>
      </c>
      <c r="T50" s="17">
        <v>0</v>
      </c>
      <c r="U50" s="17">
        <v>0</v>
      </c>
      <c r="V50" s="17">
        <v>0</v>
      </c>
      <c r="W50" s="17">
        <v>0</v>
      </c>
      <c r="X50" s="17">
        <v>0</v>
      </c>
      <c r="Y50" s="12">
        <v>201710</v>
      </c>
      <c r="Z50" s="16">
        <v>5848</v>
      </c>
      <c r="AA50" s="17">
        <v>278307</v>
      </c>
      <c r="AB50" s="17">
        <v>109674</v>
      </c>
      <c r="AC50" s="17">
        <v>0</v>
      </c>
      <c r="AD50" s="17">
        <v>8182</v>
      </c>
      <c r="AE50" s="17">
        <v>0</v>
      </c>
      <c r="AF50" s="17">
        <v>107</v>
      </c>
      <c r="AG50" s="12">
        <v>402118</v>
      </c>
      <c r="AH50" s="16">
        <v>0</v>
      </c>
      <c r="AI50" s="17">
        <v>0</v>
      </c>
      <c r="AJ50" s="17">
        <v>0</v>
      </c>
      <c r="AK50" s="17">
        <v>0</v>
      </c>
      <c r="AL50" s="17">
        <v>0</v>
      </c>
      <c r="AM50" s="17">
        <v>0</v>
      </c>
      <c r="AN50" s="17">
        <v>0</v>
      </c>
      <c r="AO50" s="12">
        <v>0</v>
      </c>
      <c r="AP50" s="16">
        <v>0</v>
      </c>
      <c r="AQ50" s="17">
        <v>0</v>
      </c>
      <c r="AR50" s="17">
        <v>0</v>
      </c>
      <c r="AS50" s="17">
        <v>0</v>
      </c>
      <c r="AT50" s="17">
        <v>0</v>
      </c>
      <c r="AU50" s="17">
        <v>0</v>
      </c>
      <c r="AV50" s="17">
        <v>0</v>
      </c>
      <c r="AW50" s="12">
        <v>0</v>
      </c>
      <c r="AX50" s="16">
        <v>0</v>
      </c>
      <c r="AY50" s="17">
        <v>0</v>
      </c>
      <c r="AZ50" s="17">
        <v>22607</v>
      </c>
      <c r="BA50" s="17">
        <v>0</v>
      </c>
      <c r="BB50" s="17">
        <v>0</v>
      </c>
      <c r="BC50" s="17">
        <v>0</v>
      </c>
      <c r="BD50" s="17">
        <v>0</v>
      </c>
      <c r="BE50" s="12">
        <v>22607</v>
      </c>
    </row>
    <row r="51" spans="1:57" x14ac:dyDescent="0.25">
      <c r="A51" s="4" t="s">
        <v>42</v>
      </c>
      <c r="B51" s="92">
        <v>34428</v>
      </c>
      <c r="C51" s="87">
        <v>1224957</v>
      </c>
      <c r="D51" s="87">
        <v>129050</v>
      </c>
      <c r="E51" s="87">
        <v>12846</v>
      </c>
      <c r="F51" s="87">
        <v>0</v>
      </c>
      <c r="G51" s="87">
        <v>0</v>
      </c>
      <c r="H51" s="87">
        <v>69510</v>
      </c>
      <c r="I51" s="93">
        <v>1470791</v>
      </c>
      <c r="J51" s="16">
        <v>0</v>
      </c>
      <c r="K51" s="17">
        <v>245870</v>
      </c>
      <c r="L51" s="17">
        <v>0</v>
      </c>
      <c r="M51" s="17">
        <v>0</v>
      </c>
      <c r="N51" s="17">
        <v>0</v>
      </c>
      <c r="O51" s="17">
        <v>0</v>
      </c>
      <c r="P51" s="17">
        <v>15259</v>
      </c>
      <c r="Q51" s="12">
        <v>261129</v>
      </c>
      <c r="R51" s="16">
        <v>2302</v>
      </c>
      <c r="S51" s="17">
        <v>774075</v>
      </c>
      <c r="T51" s="17">
        <v>15000</v>
      </c>
      <c r="U51" s="17">
        <v>12846</v>
      </c>
      <c r="V51" s="17">
        <v>0</v>
      </c>
      <c r="W51" s="17">
        <v>0</v>
      </c>
      <c r="X51" s="17">
        <v>1910</v>
      </c>
      <c r="Y51" s="12">
        <v>806133</v>
      </c>
      <c r="Z51" s="16">
        <v>11786</v>
      </c>
      <c r="AA51" s="17">
        <v>73500</v>
      </c>
      <c r="AB51" s="17">
        <v>4000</v>
      </c>
      <c r="AC51" s="17">
        <v>0</v>
      </c>
      <c r="AD51" s="17">
        <v>0</v>
      </c>
      <c r="AE51" s="17">
        <v>0</v>
      </c>
      <c r="AF51" s="17">
        <v>33264</v>
      </c>
      <c r="AG51" s="12">
        <v>122550</v>
      </c>
      <c r="AH51" s="16">
        <v>0</v>
      </c>
      <c r="AI51" s="17">
        <v>0</v>
      </c>
      <c r="AJ51" s="17">
        <v>0</v>
      </c>
      <c r="AK51" s="17">
        <v>0</v>
      </c>
      <c r="AL51" s="17">
        <v>0</v>
      </c>
      <c r="AM51" s="17">
        <v>0</v>
      </c>
      <c r="AN51" s="17">
        <v>0</v>
      </c>
      <c r="AO51" s="12">
        <v>0</v>
      </c>
      <c r="AP51" s="16">
        <v>0</v>
      </c>
      <c r="AQ51" s="17">
        <v>0</v>
      </c>
      <c r="AR51" s="17">
        <v>0</v>
      </c>
      <c r="AS51" s="17">
        <v>0</v>
      </c>
      <c r="AT51" s="17">
        <v>0</v>
      </c>
      <c r="AU51" s="17">
        <v>0</v>
      </c>
      <c r="AV51" s="17">
        <v>0</v>
      </c>
      <c r="AW51" s="12">
        <v>0</v>
      </c>
      <c r="AX51" s="16">
        <v>20340</v>
      </c>
      <c r="AY51" s="17">
        <v>131512</v>
      </c>
      <c r="AZ51" s="17">
        <v>110050</v>
      </c>
      <c r="BA51" s="17">
        <v>0</v>
      </c>
      <c r="BB51" s="17">
        <v>0</v>
      </c>
      <c r="BC51" s="17">
        <v>0</v>
      </c>
      <c r="BD51" s="17">
        <v>19077</v>
      </c>
      <c r="BE51" s="12">
        <v>280979</v>
      </c>
    </row>
    <row r="52" spans="1:57" x14ac:dyDescent="0.25">
      <c r="A52" s="4" t="s">
        <v>43</v>
      </c>
      <c r="B52" s="92">
        <v>456123.78192514117</v>
      </c>
      <c r="C52" s="87">
        <v>1088288.92</v>
      </c>
      <c r="D52" s="87">
        <v>1058566.3999999999</v>
      </c>
      <c r="E52" s="87">
        <v>516897.51</v>
      </c>
      <c r="F52" s="87">
        <v>540.76</v>
      </c>
      <c r="G52" s="87">
        <v>163452.1</v>
      </c>
      <c r="H52" s="87">
        <v>12628.3</v>
      </c>
      <c r="I52" s="93">
        <v>3296497.7719251411</v>
      </c>
      <c r="J52" s="16">
        <v>374186.75161108997</v>
      </c>
      <c r="K52" s="17">
        <v>0</v>
      </c>
      <c r="L52" s="17">
        <v>0</v>
      </c>
      <c r="M52" s="17">
        <v>345702.05</v>
      </c>
      <c r="N52" s="17">
        <v>540.76</v>
      </c>
      <c r="O52" s="17">
        <v>0</v>
      </c>
      <c r="P52" s="17">
        <v>0</v>
      </c>
      <c r="Q52" s="12">
        <v>720429.56161108997</v>
      </c>
      <c r="R52" s="16">
        <v>26581.679109529199</v>
      </c>
      <c r="S52" s="17">
        <v>1017288.92</v>
      </c>
      <c r="T52" s="17">
        <v>94898.4</v>
      </c>
      <c r="U52" s="17">
        <v>171195.46</v>
      </c>
      <c r="V52" s="17">
        <v>0</v>
      </c>
      <c r="W52" s="17">
        <v>654.70000000000005</v>
      </c>
      <c r="X52" s="17">
        <v>0</v>
      </c>
      <c r="Y52" s="12">
        <v>1310619.1591095291</v>
      </c>
      <c r="Z52" s="16">
        <v>12693.0481155584</v>
      </c>
      <c r="AA52" s="17">
        <v>71000</v>
      </c>
      <c r="AB52" s="17">
        <v>256718</v>
      </c>
      <c r="AC52" s="17">
        <v>0</v>
      </c>
      <c r="AD52" s="17">
        <v>0</v>
      </c>
      <c r="AE52" s="17">
        <v>140572.88</v>
      </c>
      <c r="AF52" s="17">
        <v>0</v>
      </c>
      <c r="AG52" s="12">
        <v>480983.9281155584</v>
      </c>
      <c r="AH52" s="16">
        <v>42662.303088963599</v>
      </c>
      <c r="AI52" s="17">
        <v>0</v>
      </c>
      <c r="AJ52" s="17">
        <v>706950</v>
      </c>
      <c r="AK52" s="17">
        <v>0</v>
      </c>
      <c r="AL52" s="17">
        <v>0</v>
      </c>
      <c r="AM52" s="17">
        <v>22224.52</v>
      </c>
      <c r="AN52" s="17">
        <v>12628.3</v>
      </c>
      <c r="AO52" s="12">
        <v>784465.12308896368</v>
      </c>
      <c r="AP52" s="16">
        <v>0</v>
      </c>
      <c r="AQ52" s="17">
        <v>0</v>
      </c>
      <c r="AR52" s="17">
        <v>0</v>
      </c>
      <c r="AS52" s="17">
        <v>0</v>
      </c>
      <c r="AT52" s="17">
        <v>0</v>
      </c>
      <c r="AU52" s="17">
        <v>0</v>
      </c>
      <c r="AV52" s="17">
        <v>0</v>
      </c>
      <c r="AW52" s="12">
        <v>0</v>
      </c>
      <c r="AX52" s="16">
        <v>0</v>
      </c>
      <c r="AY52" s="17">
        <v>0</v>
      </c>
      <c r="AZ52" s="17">
        <v>0</v>
      </c>
      <c r="BA52" s="17">
        <v>0</v>
      </c>
      <c r="BB52" s="17">
        <v>0</v>
      </c>
      <c r="BC52" s="17">
        <v>0</v>
      </c>
      <c r="BD52" s="17">
        <v>0</v>
      </c>
      <c r="BE52" s="12">
        <v>0</v>
      </c>
    </row>
    <row r="53" spans="1:57" x14ac:dyDescent="0.25">
      <c r="A53" s="4" t="s">
        <v>44</v>
      </c>
      <c r="B53" s="92">
        <v>6330000</v>
      </c>
      <c r="C53" s="87">
        <v>2010000</v>
      </c>
      <c r="D53" s="87">
        <v>97000</v>
      </c>
      <c r="E53" s="87">
        <v>56000</v>
      </c>
      <c r="F53" s="87">
        <v>0</v>
      </c>
      <c r="G53" s="87">
        <v>2128000</v>
      </c>
      <c r="H53" s="87">
        <v>110000</v>
      </c>
      <c r="I53" s="93">
        <v>10731000</v>
      </c>
      <c r="J53" s="16">
        <v>2784000</v>
      </c>
      <c r="K53" s="17">
        <v>380000</v>
      </c>
      <c r="L53" s="17">
        <v>97000</v>
      </c>
      <c r="M53" s="17">
        <v>30000</v>
      </c>
      <c r="N53" s="17">
        <v>0</v>
      </c>
      <c r="O53" s="17">
        <v>2105000</v>
      </c>
      <c r="P53" s="17">
        <v>71000</v>
      </c>
      <c r="Q53" s="12">
        <v>5467000</v>
      </c>
      <c r="R53" s="16">
        <v>3546000</v>
      </c>
      <c r="S53" s="17">
        <v>1491000</v>
      </c>
      <c r="T53" s="17">
        <v>0</v>
      </c>
      <c r="U53" s="17">
        <v>26000</v>
      </c>
      <c r="V53" s="17">
        <v>0</v>
      </c>
      <c r="W53" s="17">
        <v>0</v>
      </c>
      <c r="X53" s="17">
        <v>5000</v>
      </c>
      <c r="Y53" s="12">
        <v>5068000</v>
      </c>
      <c r="Z53" s="16">
        <v>0</v>
      </c>
      <c r="AA53" s="17">
        <v>139000</v>
      </c>
      <c r="AB53" s="17">
        <v>0</v>
      </c>
      <c r="AC53" s="17">
        <v>0</v>
      </c>
      <c r="AD53" s="17">
        <v>0</v>
      </c>
      <c r="AE53" s="17">
        <v>23000</v>
      </c>
      <c r="AF53" s="17">
        <v>34000</v>
      </c>
      <c r="AG53" s="12">
        <v>196000</v>
      </c>
      <c r="AH53" s="16">
        <v>0</v>
      </c>
      <c r="AI53" s="17">
        <v>0</v>
      </c>
      <c r="AJ53" s="17">
        <v>0</v>
      </c>
      <c r="AK53" s="17">
        <v>0</v>
      </c>
      <c r="AL53" s="17">
        <v>0</v>
      </c>
      <c r="AM53" s="17">
        <v>0</v>
      </c>
      <c r="AN53" s="17">
        <v>0</v>
      </c>
      <c r="AO53" s="12">
        <v>0</v>
      </c>
      <c r="AP53" s="16">
        <v>0</v>
      </c>
      <c r="AQ53" s="17">
        <v>0</v>
      </c>
      <c r="AR53" s="17">
        <v>0</v>
      </c>
      <c r="AS53" s="17">
        <v>0</v>
      </c>
      <c r="AT53" s="17">
        <v>0</v>
      </c>
      <c r="AU53" s="17">
        <v>0</v>
      </c>
      <c r="AV53" s="17">
        <v>0</v>
      </c>
      <c r="AW53" s="12">
        <v>0</v>
      </c>
      <c r="AX53" s="16">
        <v>0</v>
      </c>
      <c r="AY53" s="17">
        <v>0</v>
      </c>
      <c r="AZ53" s="17">
        <v>0</v>
      </c>
      <c r="BA53" s="17">
        <v>0</v>
      </c>
      <c r="BB53" s="17">
        <v>0</v>
      </c>
      <c r="BC53" s="17">
        <v>0</v>
      </c>
      <c r="BD53" s="17">
        <v>0</v>
      </c>
      <c r="BE53" s="12">
        <v>0</v>
      </c>
    </row>
    <row r="54" spans="1:57" x14ac:dyDescent="0.25">
      <c r="A54" s="4" t="s">
        <v>264</v>
      </c>
      <c r="B54" s="92">
        <v>1644320.0399999998</v>
      </c>
      <c r="C54" s="87">
        <v>4159463.38</v>
      </c>
      <c r="D54" s="87">
        <v>1504500</v>
      </c>
      <c r="E54" s="87">
        <v>1766386.3</v>
      </c>
      <c r="F54" s="87">
        <v>0</v>
      </c>
      <c r="G54" s="87">
        <v>0</v>
      </c>
      <c r="H54" s="87">
        <v>38135.86</v>
      </c>
      <c r="I54" s="93">
        <v>9112805.5800000001</v>
      </c>
      <c r="J54" s="16">
        <v>794229.7</v>
      </c>
      <c r="K54" s="17">
        <v>2583228.7799999998</v>
      </c>
      <c r="L54" s="17">
        <v>0</v>
      </c>
      <c r="M54" s="17">
        <v>1082911.02</v>
      </c>
      <c r="N54" s="17">
        <v>0</v>
      </c>
      <c r="O54" s="17">
        <v>0</v>
      </c>
      <c r="P54" s="17">
        <v>1672.16</v>
      </c>
      <c r="Q54" s="12">
        <v>4462041.66</v>
      </c>
      <c r="R54" s="16">
        <v>421228.92</v>
      </c>
      <c r="S54" s="17">
        <v>110178.69</v>
      </c>
      <c r="T54" s="17">
        <v>0</v>
      </c>
      <c r="U54" s="17">
        <v>218968</v>
      </c>
      <c r="V54" s="17">
        <v>0</v>
      </c>
      <c r="W54" s="17">
        <v>0</v>
      </c>
      <c r="X54" s="17">
        <v>2759.17</v>
      </c>
      <c r="Y54" s="12">
        <v>753134.78</v>
      </c>
      <c r="Z54" s="16">
        <v>428861.42</v>
      </c>
      <c r="AA54" s="17">
        <v>1466055.91</v>
      </c>
      <c r="AB54" s="17">
        <v>1504500</v>
      </c>
      <c r="AC54" s="17">
        <v>464507.28</v>
      </c>
      <c r="AD54" s="17">
        <v>0</v>
      </c>
      <c r="AE54" s="17">
        <v>0</v>
      </c>
      <c r="AF54" s="17">
        <v>33704.53</v>
      </c>
      <c r="AG54" s="12">
        <v>3897629.14</v>
      </c>
      <c r="AH54" s="16">
        <v>0</v>
      </c>
      <c r="AI54" s="17">
        <v>0</v>
      </c>
      <c r="AJ54" s="17">
        <v>0</v>
      </c>
      <c r="AK54" s="17">
        <v>0</v>
      </c>
      <c r="AL54" s="17">
        <v>0</v>
      </c>
      <c r="AM54" s="17">
        <v>0</v>
      </c>
      <c r="AN54" s="17">
        <v>0</v>
      </c>
      <c r="AO54" s="12">
        <v>0</v>
      </c>
      <c r="AP54" s="16">
        <v>0</v>
      </c>
      <c r="AQ54" s="17">
        <v>0</v>
      </c>
      <c r="AR54" s="17">
        <v>0</v>
      </c>
      <c r="AS54" s="17">
        <v>0</v>
      </c>
      <c r="AT54" s="17">
        <v>0</v>
      </c>
      <c r="AU54" s="17">
        <v>0</v>
      </c>
      <c r="AV54" s="17">
        <v>0</v>
      </c>
      <c r="AW54" s="12">
        <v>0</v>
      </c>
      <c r="AX54" s="16">
        <v>0</v>
      </c>
      <c r="AY54" s="17">
        <v>0</v>
      </c>
      <c r="AZ54" s="17">
        <v>0</v>
      </c>
      <c r="BA54" s="17">
        <v>0</v>
      </c>
      <c r="BB54" s="17">
        <v>0</v>
      </c>
      <c r="BC54" s="17">
        <v>0</v>
      </c>
      <c r="BD54" s="17">
        <v>0</v>
      </c>
      <c r="BE54" s="12">
        <v>0</v>
      </c>
    </row>
    <row r="55" spans="1:57" x14ac:dyDescent="0.25">
      <c r="A55" s="4" t="s">
        <v>45</v>
      </c>
      <c r="B55" s="92">
        <v>427433.47000000003</v>
      </c>
      <c r="C55" s="87">
        <v>1747347.0799999998</v>
      </c>
      <c r="D55" s="87">
        <v>16950.150000000001</v>
      </c>
      <c r="E55" s="87">
        <v>239696.8</v>
      </c>
      <c r="F55" s="87">
        <v>10000</v>
      </c>
      <c r="G55" s="87">
        <v>1840998.34</v>
      </c>
      <c r="H55" s="87">
        <v>36824.5</v>
      </c>
      <c r="I55" s="93">
        <v>4319250.34</v>
      </c>
      <c r="J55" s="16">
        <v>99988.07</v>
      </c>
      <c r="K55" s="17">
        <v>0</v>
      </c>
      <c r="L55" s="17">
        <v>0</v>
      </c>
      <c r="M55" s="17">
        <v>206921.8</v>
      </c>
      <c r="N55" s="17">
        <v>0</v>
      </c>
      <c r="O55" s="17">
        <v>1197762.1200000001</v>
      </c>
      <c r="P55" s="17">
        <v>0</v>
      </c>
      <c r="Q55" s="12">
        <v>1504671.9900000002</v>
      </c>
      <c r="R55" s="16">
        <v>99799.94</v>
      </c>
      <c r="S55" s="17">
        <v>1163457.6399999999</v>
      </c>
      <c r="T55" s="17">
        <v>9833.33</v>
      </c>
      <c r="U55" s="17">
        <v>0</v>
      </c>
      <c r="V55" s="17">
        <v>10000</v>
      </c>
      <c r="W55" s="17">
        <v>20137.739999999998</v>
      </c>
      <c r="X55" s="17">
        <v>36824.5</v>
      </c>
      <c r="Y55" s="12">
        <v>1340053.1499999999</v>
      </c>
      <c r="Z55" s="16">
        <v>4755.87</v>
      </c>
      <c r="AA55" s="17">
        <v>290350.99</v>
      </c>
      <c r="AB55" s="17">
        <v>5000</v>
      </c>
      <c r="AC55" s="17">
        <v>0</v>
      </c>
      <c r="AD55" s="17">
        <v>0</v>
      </c>
      <c r="AE55" s="17">
        <v>434616.32000000001</v>
      </c>
      <c r="AF55" s="17">
        <v>0</v>
      </c>
      <c r="AG55" s="12">
        <v>734723.17999999993</v>
      </c>
      <c r="AH55" s="16">
        <v>222889.59000000003</v>
      </c>
      <c r="AI55" s="17">
        <v>293538.44999999995</v>
      </c>
      <c r="AJ55" s="17">
        <v>2116.8199999999997</v>
      </c>
      <c r="AK55" s="17">
        <v>32775</v>
      </c>
      <c r="AL55" s="17">
        <v>0</v>
      </c>
      <c r="AM55" s="17">
        <v>188482.16</v>
      </c>
      <c r="AN55" s="17">
        <v>0</v>
      </c>
      <c r="AO55" s="12">
        <v>739802.02</v>
      </c>
      <c r="AP55" s="16">
        <v>0</v>
      </c>
      <c r="AQ55" s="17">
        <v>0</v>
      </c>
      <c r="AR55" s="17">
        <v>0</v>
      </c>
      <c r="AS55" s="17">
        <v>0</v>
      </c>
      <c r="AT55" s="17">
        <v>0</v>
      </c>
      <c r="AU55" s="17">
        <v>0</v>
      </c>
      <c r="AV55" s="17">
        <v>0</v>
      </c>
      <c r="AW55" s="12">
        <v>0</v>
      </c>
      <c r="AX55" s="16">
        <v>0</v>
      </c>
      <c r="AY55" s="17">
        <v>0</v>
      </c>
      <c r="AZ55" s="17">
        <v>0</v>
      </c>
      <c r="BA55" s="17">
        <v>0</v>
      </c>
      <c r="BB55" s="17">
        <v>0</v>
      </c>
      <c r="BC55" s="17">
        <v>0</v>
      </c>
      <c r="BD55" s="17">
        <v>0</v>
      </c>
      <c r="BE55" s="12">
        <v>0</v>
      </c>
    </row>
    <row r="56" spans="1:57" x14ac:dyDescent="0.25">
      <c r="A56" s="4" t="s">
        <v>46</v>
      </c>
      <c r="B56" s="92">
        <v>508555.18</v>
      </c>
      <c r="C56" s="87">
        <v>2892844.3099999996</v>
      </c>
      <c r="D56" s="87">
        <v>684125.24</v>
      </c>
      <c r="E56" s="87">
        <v>17800.349999999999</v>
      </c>
      <c r="F56" s="87">
        <v>1000</v>
      </c>
      <c r="G56" s="87">
        <v>75759.28</v>
      </c>
      <c r="H56" s="87">
        <v>11005.92</v>
      </c>
      <c r="I56" s="93">
        <v>4191090.2800000003</v>
      </c>
      <c r="J56" s="16">
        <v>5440.87</v>
      </c>
      <c r="K56" s="17">
        <v>0</v>
      </c>
      <c r="L56" s="17">
        <v>79489.16</v>
      </c>
      <c r="M56" s="17">
        <v>0</v>
      </c>
      <c r="N56" s="17">
        <v>0</v>
      </c>
      <c r="O56" s="17">
        <v>0</v>
      </c>
      <c r="P56" s="17">
        <v>0</v>
      </c>
      <c r="Q56" s="12">
        <v>84930.03</v>
      </c>
      <c r="R56" s="16">
        <v>134380.63</v>
      </c>
      <c r="S56" s="17">
        <v>494025.2</v>
      </c>
      <c r="T56" s="17">
        <v>0</v>
      </c>
      <c r="U56" s="17">
        <v>3732</v>
      </c>
      <c r="V56" s="17">
        <v>0</v>
      </c>
      <c r="W56" s="17">
        <v>734.22</v>
      </c>
      <c r="X56" s="17">
        <v>0</v>
      </c>
      <c r="Y56" s="12">
        <v>632872.05000000005</v>
      </c>
      <c r="Z56" s="16">
        <v>5083.46</v>
      </c>
      <c r="AA56" s="17">
        <v>101375</v>
      </c>
      <c r="AB56" s="17">
        <v>348436.05</v>
      </c>
      <c r="AC56" s="17">
        <v>0</v>
      </c>
      <c r="AD56" s="17">
        <v>1000</v>
      </c>
      <c r="AE56" s="17">
        <v>71499.75</v>
      </c>
      <c r="AF56" s="17">
        <v>85.92</v>
      </c>
      <c r="AG56" s="12">
        <v>527480.18000000005</v>
      </c>
      <c r="AH56" s="16">
        <v>122.16</v>
      </c>
      <c r="AI56" s="17">
        <v>47500</v>
      </c>
      <c r="AJ56" s="17">
        <v>121619</v>
      </c>
      <c r="AK56" s="17">
        <v>0</v>
      </c>
      <c r="AL56" s="17">
        <v>0</v>
      </c>
      <c r="AM56" s="17">
        <v>2096.13</v>
      </c>
      <c r="AN56" s="17">
        <v>0</v>
      </c>
      <c r="AO56" s="12">
        <v>171337.29</v>
      </c>
      <c r="AP56" s="16">
        <v>1258.32</v>
      </c>
      <c r="AQ56" s="17">
        <v>0</v>
      </c>
      <c r="AR56" s="17">
        <v>2200</v>
      </c>
      <c r="AS56" s="17">
        <v>0</v>
      </c>
      <c r="AT56" s="17">
        <v>0</v>
      </c>
      <c r="AU56" s="17">
        <v>0</v>
      </c>
      <c r="AV56" s="17">
        <v>10920</v>
      </c>
      <c r="AW56" s="12">
        <v>14378.32</v>
      </c>
      <c r="AX56" s="16">
        <v>362269.74</v>
      </c>
      <c r="AY56" s="17">
        <v>2249944.11</v>
      </c>
      <c r="AZ56" s="17">
        <v>132381.03</v>
      </c>
      <c r="BA56" s="17">
        <v>14068.35</v>
      </c>
      <c r="BB56" s="17">
        <v>0</v>
      </c>
      <c r="BC56" s="17">
        <v>1429.18</v>
      </c>
      <c r="BD56" s="17">
        <v>0</v>
      </c>
      <c r="BE56" s="12">
        <v>2760092.4099999997</v>
      </c>
    </row>
    <row r="57" spans="1:57" x14ac:dyDescent="0.25">
      <c r="A57" s="4" t="s">
        <v>47</v>
      </c>
      <c r="B57" s="92">
        <v>2783</v>
      </c>
      <c r="C57" s="87">
        <v>412883</v>
      </c>
      <c r="D57" s="87">
        <v>0</v>
      </c>
      <c r="E57" s="87">
        <v>0</v>
      </c>
      <c r="F57" s="87">
        <v>0</v>
      </c>
      <c r="G57" s="87">
        <v>5918</v>
      </c>
      <c r="H57" s="87">
        <v>0</v>
      </c>
      <c r="I57" s="93">
        <v>421584</v>
      </c>
      <c r="J57" s="16">
        <v>2783</v>
      </c>
      <c r="K57" s="17">
        <v>351220</v>
      </c>
      <c r="L57" s="17">
        <v>0</v>
      </c>
      <c r="M57" s="17">
        <v>0</v>
      </c>
      <c r="N57" s="17">
        <v>0</v>
      </c>
      <c r="O57" s="17">
        <v>0</v>
      </c>
      <c r="P57" s="17">
        <v>0</v>
      </c>
      <c r="Q57" s="12">
        <v>354003</v>
      </c>
      <c r="R57" s="16">
        <v>0</v>
      </c>
      <c r="S57" s="17">
        <v>32163</v>
      </c>
      <c r="T57" s="17">
        <v>0</v>
      </c>
      <c r="U57" s="17">
        <v>0</v>
      </c>
      <c r="V57" s="17">
        <v>0</v>
      </c>
      <c r="W57" s="17">
        <v>100</v>
      </c>
      <c r="X57" s="17">
        <v>0</v>
      </c>
      <c r="Y57" s="12">
        <v>32263</v>
      </c>
      <c r="Z57" s="16">
        <v>0</v>
      </c>
      <c r="AA57" s="17">
        <v>0</v>
      </c>
      <c r="AB57" s="17">
        <v>0</v>
      </c>
      <c r="AC57" s="17">
        <v>0</v>
      </c>
      <c r="AD57" s="17">
        <v>0</v>
      </c>
      <c r="AE57" s="17">
        <v>0</v>
      </c>
      <c r="AF57" s="17">
        <v>0</v>
      </c>
      <c r="AG57" s="12">
        <v>0</v>
      </c>
      <c r="AH57" s="16">
        <v>0</v>
      </c>
      <c r="AI57" s="17">
        <v>29500</v>
      </c>
      <c r="AJ57" s="17">
        <v>0</v>
      </c>
      <c r="AK57" s="17">
        <v>0</v>
      </c>
      <c r="AL57" s="17">
        <v>0</v>
      </c>
      <c r="AM57" s="17">
        <v>5818</v>
      </c>
      <c r="AN57" s="17">
        <v>0</v>
      </c>
      <c r="AO57" s="12">
        <v>35318</v>
      </c>
      <c r="AP57" s="16">
        <v>0</v>
      </c>
      <c r="AQ57" s="17">
        <v>0</v>
      </c>
      <c r="AR57" s="17">
        <v>0</v>
      </c>
      <c r="AS57" s="17">
        <v>0</v>
      </c>
      <c r="AT57" s="17">
        <v>0</v>
      </c>
      <c r="AU57" s="17">
        <v>0</v>
      </c>
      <c r="AV57" s="17">
        <v>0</v>
      </c>
      <c r="AW57" s="12">
        <v>0</v>
      </c>
      <c r="AX57" s="16">
        <v>0</v>
      </c>
      <c r="AY57" s="17">
        <v>0</v>
      </c>
      <c r="AZ57" s="17">
        <v>0</v>
      </c>
      <c r="BA57" s="17">
        <v>0</v>
      </c>
      <c r="BB57" s="17">
        <v>0</v>
      </c>
      <c r="BC57" s="17">
        <v>0</v>
      </c>
      <c r="BD57" s="17">
        <v>0</v>
      </c>
      <c r="BE57" s="12">
        <v>0</v>
      </c>
    </row>
    <row r="58" spans="1:57" x14ac:dyDescent="0.25">
      <c r="A58" s="4" t="s">
        <v>48</v>
      </c>
      <c r="B58" s="92">
        <v>1554838</v>
      </c>
      <c r="C58" s="87">
        <v>1857000</v>
      </c>
      <c r="D58" s="87">
        <v>210000</v>
      </c>
      <c r="E58" s="87">
        <v>1706000</v>
      </c>
      <c r="F58" s="87">
        <v>3000</v>
      </c>
      <c r="G58" s="87">
        <v>193834</v>
      </c>
      <c r="H58" s="87">
        <v>45936</v>
      </c>
      <c r="I58" s="93">
        <v>5570608</v>
      </c>
      <c r="J58" s="16">
        <v>1514225</v>
      </c>
      <c r="K58" s="17">
        <v>1667000</v>
      </c>
      <c r="L58" s="17">
        <v>0</v>
      </c>
      <c r="M58" s="17">
        <v>1706000</v>
      </c>
      <c r="N58" s="17">
        <v>3000</v>
      </c>
      <c r="O58" s="17">
        <v>0</v>
      </c>
      <c r="P58" s="17">
        <v>36124</v>
      </c>
      <c r="Q58" s="12">
        <v>4926349</v>
      </c>
      <c r="R58" s="16">
        <v>5104</v>
      </c>
      <c r="S58" s="17">
        <v>0</v>
      </c>
      <c r="T58" s="17">
        <v>0</v>
      </c>
      <c r="U58" s="17">
        <v>0</v>
      </c>
      <c r="V58" s="17">
        <v>0</v>
      </c>
      <c r="W58" s="17">
        <v>0</v>
      </c>
      <c r="X58" s="17">
        <v>1500</v>
      </c>
      <c r="Y58" s="12">
        <v>6604</v>
      </c>
      <c r="Z58" s="16">
        <v>3325</v>
      </c>
      <c r="AA58" s="17">
        <v>190000</v>
      </c>
      <c r="AB58" s="17">
        <v>210000</v>
      </c>
      <c r="AC58" s="17">
        <v>0</v>
      </c>
      <c r="AD58" s="17">
        <v>0</v>
      </c>
      <c r="AE58" s="17">
        <v>159780</v>
      </c>
      <c r="AF58" s="17">
        <v>4003</v>
      </c>
      <c r="AG58" s="12">
        <v>567108</v>
      </c>
      <c r="AH58" s="16">
        <v>19728</v>
      </c>
      <c r="AI58" s="17">
        <v>0</v>
      </c>
      <c r="AJ58" s="17">
        <v>0</v>
      </c>
      <c r="AK58" s="17">
        <v>0</v>
      </c>
      <c r="AL58" s="17">
        <v>0</v>
      </c>
      <c r="AM58" s="17">
        <v>34054</v>
      </c>
      <c r="AN58" s="17">
        <v>320</v>
      </c>
      <c r="AO58" s="12">
        <v>54102</v>
      </c>
      <c r="AP58" s="16">
        <v>0</v>
      </c>
      <c r="AQ58" s="17">
        <v>0</v>
      </c>
      <c r="AR58" s="17">
        <v>0</v>
      </c>
      <c r="AS58" s="17">
        <v>0</v>
      </c>
      <c r="AT58" s="17">
        <v>0</v>
      </c>
      <c r="AU58" s="17">
        <v>0</v>
      </c>
      <c r="AV58" s="17">
        <v>0</v>
      </c>
      <c r="AW58" s="12">
        <v>0</v>
      </c>
      <c r="AX58" s="16">
        <v>12456</v>
      </c>
      <c r="AY58" s="17">
        <v>0</v>
      </c>
      <c r="AZ58" s="17">
        <v>0</v>
      </c>
      <c r="BA58" s="17">
        <v>0</v>
      </c>
      <c r="BB58" s="17">
        <v>0</v>
      </c>
      <c r="BC58" s="17">
        <v>0</v>
      </c>
      <c r="BD58" s="17">
        <v>3989</v>
      </c>
      <c r="BE58" s="12">
        <v>16445</v>
      </c>
    </row>
    <row r="59" spans="1:57" x14ac:dyDescent="0.25">
      <c r="A59" s="4" t="s">
        <v>49</v>
      </c>
      <c r="B59" s="92">
        <v>10919013.180000005</v>
      </c>
      <c r="C59" s="87">
        <v>4446855.4800000004</v>
      </c>
      <c r="D59" s="87">
        <v>0</v>
      </c>
      <c r="E59" s="87">
        <v>605000</v>
      </c>
      <c r="F59" s="87">
        <v>0</v>
      </c>
      <c r="G59" s="87">
        <v>113428.16</v>
      </c>
      <c r="H59" s="87">
        <v>89478.82</v>
      </c>
      <c r="I59" s="93">
        <v>16173775.640000006</v>
      </c>
      <c r="J59" s="16">
        <v>9061480.1400000043</v>
      </c>
      <c r="K59" s="17">
        <v>0</v>
      </c>
      <c r="L59" s="17">
        <v>0</v>
      </c>
      <c r="M59" s="17">
        <v>0</v>
      </c>
      <c r="N59" s="17">
        <v>0</v>
      </c>
      <c r="O59" s="17">
        <v>107010</v>
      </c>
      <c r="P59" s="17">
        <v>33917</v>
      </c>
      <c r="Q59" s="12">
        <v>9202407.1400000043</v>
      </c>
      <c r="R59" s="16">
        <v>608519.33000000007</v>
      </c>
      <c r="S59" s="17">
        <v>921000</v>
      </c>
      <c r="T59" s="17">
        <v>0</v>
      </c>
      <c r="U59" s="17">
        <v>0</v>
      </c>
      <c r="V59" s="17">
        <v>0</v>
      </c>
      <c r="W59" s="17">
        <v>0</v>
      </c>
      <c r="X59" s="17">
        <v>1246.82</v>
      </c>
      <c r="Y59" s="12">
        <v>1530766.1500000001</v>
      </c>
      <c r="Z59" s="16">
        <v>31377.25</v>
      </c>
      <c r="AA59" s="17">
        <v>126855.48</v>
      </c>
      <c r="AB59" s="17">
        <v>0</v>
      </c>
      <c r="AC59" s="17">
        <v>0</v>
      </c>
      <c r="AD59" s="17">
        <v>0</v>
      </c>
      <c r="AE59" s="17">
        <v>6418.1600000000008</v>
      </c>
      <c r="AF59" s="17">
        <v>0</v>
      </c>
      <c r="AG59" s="12">
        <v>164650.88999999998</v>
      </c>
      <c r="AH59" s="16">
        <v>1217636.4600000004</v>
      </c>
      <c r="AI59" s="17">
        <v>3399000</v>
      </c>
      <c r="AJ59" s="17">
        <v>0</v>
      </c>
      <c r="AK59" s="17">
        <v>605000</v>
      </c>
      <c r="AL59" s="17">
        <v>0</v>
      </c>
      <c r="AM59" s="17">
        <v>0</v>
      </c>
      <c r="AN59" s="17">
        <v>54315</v>
      </c>
      <c r="AO59" s="12">
        <v>5275951.4600000009</v>
      </c>
      <c r="AP59" s="16">
        <v>0</v>
      </c>
      <c r="AQ59" s="17">
        <v>0</v>
      </c>
      <c r="AR59" s="17">
        <v>0</v>
      </c>
      <c r="AS59" s="17">
        <v>0</v>
      </c>
      <c r="AT59" s="17">
        <v>0</v>
      </c>
      <c r="AU59" s="17">
        <v>0</v>
      </c>
      <c r="AV59" s="17">
        <v>0</v>
      </c>
      <c r="AW59" s="12">
        <v>0</v>
      </c>
      <c r="AX59" s="16">
        <v>0</v>
      </c>
      <c r="AY59" s="17">
        <v>0</v>
      </c>
      <c r="AZ59" s="17">
        <v>0</v>
      </c>
      <c r="BA59" s="17">
        <v>0</v>
      </c>
      <c r="BB59" s="17">
        <v>0</v>
      </c>
      <c r="BC59" s="17">
        <v>0</v>
      </c>
      <c r="BD59" s="17">
        <v>0</v>
      </c>
      <c r="BE59" s="12">
        <v>0</v>
      </c>
    </row>
    <row r="60" spans="1:57" x14ac:dyDescent="0.25">
      <c r="A60" s="4" t="s">
        <v>50</v>
      </c>
      <c r="B60" s="92">
        <v>66536.539999999994</v>
      </c>
      <c r="C60" s="87">
        <v>784261.32</v>
      </c>
      <c r="D60" s="87">
        <v>80000</v>
      </c>
      <c r="E60" s="87">
        <v>0</v>
      </c>
      <c r="F60" s="87">
        <v>0</v>
      </c>
      <c r="G60" s="87">
        <v>0</v>
      </c>
      <c r="H60" s="87">
        <v>20714.120000000003</v>
      </c>
      <c r="I60" s="93">
        <v>951511.9800000001</v>
      </c>
      <c r="J60" s="16">
        <v>65985.52</v>
      </c>
      <c r="K60" s="17">
        <v>234430.43</v>
      </c>
      <c r="L60" s="17">
        <v>80000</v>
      </c>
      <c r="M60" s="17">
        <v>0</v>
      </c>
      <c r="N60" s="17">
        <v>0</v>
      </c>
      <c r="O60" s="17">
        <v>0</v>
      </c>
      <c r="P60" s="17">
        <v>780</v>
      </c>
      <c r="Q60" s="12">
        <v>381195.95</v>
      </c>
      <c r="R60" s="16">
        <v>0</v>
      </c>
      <c r="S60" s="17">
        <v>329616.49</v>
      </c>
      <c r="T60" s="17">
        <v>0</v>
      </c>
      <c r="U60" s="17">
        <v>0</v>
      </c>
      <c r="V60" s="17">
        <v>0</v>
      </c>
      <c r="W60" s="17">
        <v>0</v>
      </c>
      <c r="X60" s="17">
        <v>2314.1999999999998</v>
      </c>
      <c r="Y60" s="12">
        <v>331930.69</v>
      </c>
      <c r="Z60" s="16">
        <v>30.4</v>
      </c>
      <c r="AA60" s="17">
        <v>191270.71999999997</v>
      </c>
      <c r="AB60" s="17">
        <v>0</v>
      </c>
      <c r="AC60" s="17">
        <v>0</v>
      </c>
      <c r="AD60" s="17">
        <v>0</v>
      </c>
      <c r="AE60" s="17">
        <v>0</v>
      </c>
      <c r="AF60" s="17">
        <v>17095.050000000003</v>
      </c>
      <c r="AG60" s="12">
        <v>208396.16999999998</v>
      </c>
      <c r="AH60" s="16">
        <v>0</v>
      </c>
      <c r="AI60" s="17">
        <v>5500</v>
      </c>
      <c r="AJ60" s="17">
        <v>0</v>
      </c>
      <c r="AK60" s="17">
        <v>0</v>
      </c>
      <c r="AL60" s="17">
        <v>0</v>
      </c>
      <c r="AM60" s="17">
        <v>0</v>
      </c>
      <c r="AN60" s="17">
        <v>0</v>
      </c>
      <c r="AO60" s="12">
        <v>5500</v>
      </c>
      <c r="AP60" s="16">
        <v>0</v>
      </c>
      <c r="AQ60" s="17">
        <v>0</v>
      </c>
      <c r="AR60" s="17">
        <v>0</v>
      </c>
      <c r="AS60" s="17">
        <v>0</v>
      </c>
      <c r="AT60" s="17">
        <v>0</v>
      </c>
      <c r="AU60" s="17">
        <v>0</v>
      </c>
      <c r="AV60" s="17">
        <v>0</v>
      </c>
      <c r="AW60" s="12">
        <v>0</v>
      </c>
      <c r="AX60" s="16">
        <v>520.62</v>
      </c>
      <c r="AY60" s="17">
        <v>23443.68</v>
      </c>
      <c r="AZ60" s="17">
        <v>0</v>
      </c>
      <c r="BA60" s="17">
        <v>0</v>
      </c>
      <c r="BB60" s="17">
        <v>0</v>
      </c>
      <c r="BC60" s="17">
        <v>0</v>
      </c>
      <c r="BD60" s="17">
        <v>524.87</v>
      </c>
      <c r="BE60" s="12">
        <v>24489.17</v>
      </c>
    </row>
    <row r="61" spans="1:57" x14ac:dyDescent="0.25">
      <c r="A61" s="4" t="s">
        <v>51</v>
      </c>
      <c r="B61" s="92">
        <v>328498.25</v>
      </c>
      <c r="C61" s="87">
        <v>2287307.77</v>
      </c>
      <c r="D61" s="87">
        <v>0</v>
      </c>
      <c r="E61" s="87">
        <v>639678.53</v>
      </c>
      <c r="F61" s="87">
        <v>0</v>
      </c>
      <c r="G61" s="87">
        <v>156555</v>
      </c>
      <c r="H61" s="87">
        <v>71450</v>
      </c>
      <c r="I61" s="93">
        <v>3483489.5500000003</v>
      </c>
      <c r="J61" s="16">
        <v>5778.58</v>
      </c>
      <c r="K61" s="17">
        <v>0</v>
      </c>
      <c r="L61" s="17">
        <v>0</v>
      </c>
      <c r="M61" s="17">
        <v>0</v>
      </c>
      <c r="N61" s="17">
        <v>0</v>
      </c>
      <c r="O61" s="17">
        <v>104821</v>
      </c>
      <c r="P61" s="17">
        <v>21</v>
      </c>
      <c r="Q61" s="12">
        <v>110620.58</v>
      </c>
      <c r="R61" s="16">
        <v>0</v>
      </c>
      <c r="S61" s="17">
        <v>1715459.57</v>
      </c>
      <c r="T61" s="17">
        <v>0</v>
      </c>
      <c r="U61" s="17">
        <v>0</v>
      </c>
      <c r="V61" s="17">
        <v>0</v>
      </c>
      <c r="W61" s="17">
        <v>51063</v>
      </c>
      <c r="X61" s="17">
        <v>8149</v>
      </c>
      <c r="Y61" s="12">
        <v>1774671.57</v>
      </c>
      <c r="Z61" s="16">
        <v>48552.75</v>
      </c>
      <c r="AA61" s="17">
        <v>129144.2</v>
      </c>
      <c r="AB61" s="17">
        <v>0</v>
      </c>
      <c r="AC61" s="17">
        <v>0</v>
      </c>
      <c r="AD61" s="17">
        <v>0</v>
      </c>
      <c r="AE61" s="17">
        <v>671</v>
      </c>
      <c r="AF61" s="17">
        <v>63280</v>
      </c>
      <c r="AG61" s="12">
        <v>241647.95</v>
      </c>
      <c r="AH61" s="16">
        <v>266417.7</v>
      </c>
      <c r="AI61" s="17">
        <v>442704</v>
      </c>
      <c r="AJ61" s="17">
        <v>0</v>
      </c>
      <c r="AK61" s="17">
        <v>639678.53</v>
      </c>
      <c r="AL61" s="17">
        <v>0</v>
      </c>
      <c r="AM61" s="17">
        <v>0</v>
      </c>
      <c r="AN61" s="17">
        <v>0</v>
      </c>
      <c r="AO61" s="12">
        <v>1348800.23</v>
      </c>
      <c r="AP61" s="16">
        <v>0</v>
      </c>
      <c r="AQ61" s="17">
        <v>0</v>
      </c>
      <c r="AR61" s="17">
        <v>0</v>
      </c>
      <c r="AS61" s="17">
        <v>0</v>
      </c>
      <c r="AT61" s="17">
        <v>0</v>
      </c>
      <c r="AU61" s="17">
        <v>0</v>
      </c>
      <c r="AV61" s="17">
        <v>0</v>
      </c>
      <c r="AW61" s="12">
        <v>0</v>
      </c>
      <c r="AX61" s="16">
        <v>7749.22</v>
      </c>
      <c r="AY61" s="17">
        <v>0</v>
      </c>
      <c r="AZ61" s="17">
        <v>0</v>
      </c>
      <c r="BA61" s="17">
        <v>0</v>
      </c>
      <c r="BB61" s="17">
        <v>0</v>
      </c>
      <c r="BC61" s="17">
        <v>0</v>
      </c>
      <c r="BD61" s="17">
        <v>0</v>
      </c>
      <c r="BE61" s="12">
        <v>7749.22</v>
      </c>
    </row>
    <row r="62" spans="1:57" x14ac:dyDescent="0.25">
      <c r="A62" s="4" t="s">
        <v>52</v>
      </c>
      <c r="B62" s="92">
        <v>429987.33999999997</v>
      </c>
      <c r="C62" s="87">
        <v>2067815.6500000001</v>
      </c>
      <c r="D62" s="87">
        <v>776491.62</v>
      </c>
      <c r="E62" s="87">
        <v>947668.01</v>
      </c>
      <c r="F62" s="87">
        <v>17700</v>
      </c>
      <c r="G62" s="87">
        <v>6227.27</v>
      </c>
      <c r="H62" s="87">
        <v>130851.64</v>
      </c>
      <c r="I62" s="93">
        <v>4376741.53</v>
      </c>
      <c r="J62" s="16">
        <v>292427.42</v>
      </c>
      <c r="K62" s="17">
        <v>0</v>
      </c>
      <c r="L62" s="17">
        <v>0</v>
      </c>
      <c r="M62" s="17">
        <v>822649.16</v>
      </c>
      <c r="N62" s="17">
        <v>0</v>
      </c>
      <c r="O62" s="17">
        <v>0</v>
      </c>
      <c r="P62" s="17">
        <v>121488</v>
      </c>
      <c r="Q62" s="12">
        <v>1236564.58</v>
      </c>
      <c r="R62" s="16">
        <v>70</v>
      </c>
      <c r="S62" s="17">
        <v>1661799.07</v>
      </c>
      <c r="T62" s="17">
        <v>110000</v>
      </c>
      <c r="U62" s="17">
        <v>0</v>
      </c>
      <c r="V62" s="17">
        <v>0</v>
      </c>
      <c r="W62" s="17">
        <v>0</v>
      </c>
      <c r="X62" s="17">
        <v>0</v>
      </c>
      <c r="Y62" s="12">
        <v>1771869.07</v>
      </c>
      <c r="Z62" s="16">
        <v>28304.14</v>
      </c>
      <c r="AA62" s="17">
        <v>228185.88</v>
      </c>
      <c r="AB62" s="17">
        <v>425231.02</v>
      </c>
      <c r="AC62" s="17">
        <v>100609.47</v>
      </c>
      <c r="AD62" s="17">
        <v>17700</v>
      </c>
      <c r="AE62" s="17">
        <v>0</v>
      </c>
      <c r="AF62" s="17">
        <v>9000</v>
      </c>
      <c r="AG62" s="12">
        <v>809030.51</v>
      </c>
      <c r="AH62" s="16">
        <v>109185.78</v>
      </c>
      <c r="AI62" s="17">
        <v>177830.7</v>
      </c>
      <c r="AJ62" s="17">
        <v>226260.6</v>
      </c>
      <c r="AK62" s="17">
        <v>24409.38</v>
      </c>
      <c r="AL62" s="17">
        <v>0</v>
      </c>
      <c r="AM62" s="17">
        <v>6500</v>
      </c>
      <c r="AN62" s="17">
        <v>0</v>
      </c>
      <c r="AO62" s="12">
        <v>544186.46</v>
      </c>
      <c r="AP62" s="16">
        <v>0</v>
      </c>
      <c r="AQ62" s="17">
        <v>0</v>
      </c>
      <c r="AR62" s="17">
        <v>15000</v>
      </c>
      <c r="AS62" s="17">
        <v>0</v>
      </c>
      <c r="AT62" s="17">
        <v>0</v>
      </c>
      <c r="AU62" s="17">
        <v>-272.73</v>
      </c>
      <c r="AV62" s="17">
        <v>363.64</v>
      </c>
      <c r="AW62" s="12">
        <v>15090.91</v>
      </c>
      <c r="AX62" s="16">
        <v>0</v>
      </c>
      <c r="AY62" s="17">
        <v>0</v>
      </c>
      <c r="AZ62" s="17">
        <v>0</v>
      </c>
      <c r="BA62" s="17">
        <v>0</v>
      </c>
      <c r="BB62" s="17">
        <v>0</v>
      </c>
      <c r="BC62" s="17">
        <v>0</v>
      </c>
      <c r="BD62" s="17">
        <v>0</v>
      </c>
      <c r="BE62" s="12">
        <v>0</v>
      </c>
    </row>
    <row r="63" spans="1:57" x14ac:dyDescent="0.25">
      <c r="A63" s="4" t="s">
        <v>53</v>
      </c>
      <c r="B63" s="92">
        <v>778</v>
      </c>
      <c r="C63" s="87">
        <v>309736</v>
      </c>
      <c r="D63" s="87">
        <v>35000</v>
      </c>
      <c r="E63" s="87">
        <v>3884</v>
      </c>
      <c r="F63" s="87">
        <v>0</v>
      </c>
      <c r="G63" s="87">
        <v>2018</v>
      </c>
      <c r="H63" s="87">
        <v>128</v>
      </c>
      <c r="I63" s="93">
        <v>351544</v>
      </c>
      <c r="J63" s="16">
        <v>0</v>
      </c>
      <c r="K63" s="17">
        <v>0</v>
      </c>
      <c r="L63" s="17">
        <v>0</v>
      </c>
      <c r="M63" s="17">
        <v>0</v>
      </c>
      <c r="N63" s="17">
        <v>0</v>
      </c>
      <c r="O63" s="17">
        <v>0</v>
      </c>
      <c r="P63" s="17">
        <v>0</v>
      </c>
      <c r="Q63" s="12">
        <v>0</v>
      </c>
      <c r="R63" s="16">
        <v>360</v>
      </c>
      <c r="S63" s="17">
        <v>196933</v>
      </c>
      <c r="T63" s="17">
        <v>10000</v>
      </c>
      <c r="U63" s="17">
        <v>3884</v>
      </c>
      <c r="V63" s="17">
        <v>0</v>
      </c>
      <c r="W63" s="17">
        <v>0</v>
      </c>
      <c r="X63" s="17">
        <v>0</v>
      </c>
      <c r="Y63" s="12">
        <v>211177</v>
      </c>
      <c r="Z63" s="16">
        <v>45</v>
      </c>
      <c r="AA63" s="17">
        <v>112803</v>
      </c>
      <c r="AB63" s="17">
        <v>25000</v>
      </c>
      <c r="AC63" s="17">
        <v>0</v>
      </c>
      <c r="AD63" s="17">
        <v>0</v>
      </c>
      <c r="AE63" s="17">
        <v>2018</v>
      </c>
      <c r="AF63" s="17">
        <v>128</v>
      </c>
      <c r="AG63" s="12">
        <v>139994</v>
      </c>
      <c r="AH63" s="16">
        <v>0</v>
      </c>
      <c r="AI63" s="17">
        <v>0</v>
      </c>
      <c r="AJ63" s="17">
        <v>0</v>
      </c>
      <c r="AK63" s="17">
        <v>0</v>
      </c>
      <c r="AL63" s="17">
        <v>0</v>
      </c>
      <c r="AM63" s="17">
        <v>0</v>
      </c>
      <c r="AN63" s="17">
        <v>0</v>
      </c>
      <c r="AO63" s="12">
        <v>0</v>
      </c>
      <c r="AP63" s="16">
        <v>373</v>
      </c>
      <c r="AQ63" s="17">
        <v>0</v>
      </c>
      <c r="AR63" s="17">
        <v>0</v>
      </c>
      <c r="AS63" s="17">
        <v>0</v>
      </c>
      <c r="AT63" s="17">
        <v>0</v>
      </c>
      <c r="AU63" s="17">
        <v>0</v>
      </c>
      <c r="AV63" s="17">
        <v>0</v>
      </c>
      <c r="AW63" s="12">
        <v>373</v>
      </c>
      <c r="AX63" s="16">
        <v>0</v>
      </c>
      <c r="AY63" s="17">
        <v>0</v>
      </c>
      <c r="AZ63" s="17">
        <v>0</v>
      </c>
      <c r="BA63" s="17">
        <v>0</v>
      </c>
      <c r="BB63" s="17">
        <v>0</v>
      </c>
      <c r="BC63" s="17">
        <v>0</v>
      </c>
      <c r="BD63" s="17">
        <v>0</v>
      </c>
      <c r="BE63" s="12">
        <v>0</v>
      </c>
    </row>
    <row r="64" spans="1:57" x14ac:dyDescent="0.25">
      <c r="A64" s="4" t="s">
        <v>54</v>
      </c>
      <c r="B64" s="92">
        <v>1255802</v>
      </c>
      <c r="C64" s="87">
        <v>1240151</v>
      </c>
      <c r="D64" s="87">
        <v>0</v>
      </c>
      <c r="E64" s="87">
        <v>0</v>
      </c>
      <c r="F64" s="87">
        <v>0</v>
      </c>
      <c r="G64" s="87">
        <v>0</v>
      </c>
      <c r="H64" s="87">
        <v>0</v>
      </c>
      <c r="I64" s="93">
        <v>2495953</v>
      </c>
      <c r="J64" s="16">
        <v>1111238</v>
      </c>
      <c r="K64" s="17">
        <v>76241</v>
      </c>
      <c r="L64" s="17">
        <v>0</v>
      </c>
      <c r="M64" s="17">
        <v>0</v>
      </c>
      <c r="N64" s="17">
        <v>0</v>
      </c>
      <c r="O64" s="17">
        <v>0</v>
      </c>
      <c r="P64" s="17">
        <v>0</v>
      </c>
      <c r="Q64" s="12">
        <v>1187479</v>
      </c>
      <c r="R64" s="16">
        <v>395</v>
      </c>
      <c r="S64" s="17">
        <v>188168</v>
      </c>
      <c r="T64" s="17">
        <v>0</v>
      </c>
      <c r="U64" s="17">
        <v>0</v>
      </c>
      <c r="V64" s="17">
        <v>0</v>
      </c>
      <c r="W64" s="17">
        <v>0</v>
      </c>
      <c r="X64" s="17">
        <v>0</v>
      </c>
      <c r="Y64" s="12">
        <v>188563</v>
      </c>
      <c r="Z64" s="16">
        <v>570</v>
      </c>
      <c r="AA64" s="17">
        <v>61167</v>
      </c>
      <c r="AB64" s="17">
        <v>0</v>
      </c>
      <c r="AC64" s="17">
        <v>0</v>
      </c>
      <c r="AD64" s="17">
        <v>0</v>
      </c>
      <c r="AE64" s="17">
        <v>0</v>
      </c>
      <c r="AF64" s="17">
        <v>0</v>
      </c>
      <c r="AG64" s="12">
        <v>61737</v>
      </c>
      <c r="AH64" s="16">
        <v>143599</v>
      </c>
      <c r="AI64" s="17">
        <v>914575</v>
      </c>
      <c r="AJ64" s="17">
        <v>0</v>
      </c>
      <c r="AK64" s="17">
        <v>0</v>
      </c>
      <c r="AL64" s="17">
        <v>0</v>
      </c>
      <c r="AM64" s="17">
        <v>0</v>
      </c>
      <c r="AN64" s="17">
        <v>0</v>
      </c>
      <c r="AO64" s="12">
        <v>1058174</v>
      </c>
      <c r="AP64" s="16">
        <v>0</v>
      </c>
      <c r="AQ64" s="17">
        <v>0</v>
      </c>
      <c r="AR64" s="17">
        <v>0</v>
      </c>
      <c r="AS64" s="17">
        <v>0</v>
      </c>
      <c r="AT64" s="17">
        <v>0</v>
      </c>
      <c r="AU64" s="17">
        <v>0</v>
      </c>
      <c r="AV64" s="17">
        <v>0</v>
      </c>
      <c r="AW64" s="12">
        <v>0</v>
      </c>
      <c r="AX64" s="16">
        <v>0</v>
      </c>
      <c r="AY64" s="17">
        <v>0</v>
      </c>
      <c r="AZ64" s="17">
        <v>0</v>
      </c>
      <c r="BA64" s="17">
        <v>0</v>
      </c>
      <c r="BB64" s="17">
        <v>0</v>
      </c>
      <c r="BC64" s="17">
        <v>0</v>
      </c>
      <c r="BD64" s="17">
        <v>0</v>
      </c>
      <c r="BE64" s="12">
        <v>0</v>
      </c>
    </row>
    <row r="65" spans="1:57" x14ac:dyDescent="0.25">
      <c r="A65" s="4" t="s">
        <v>55</v>
      </c>
      <c r="B65" s="92">
        <v>6795</v>
      </c>
      <c r="C65" s="87">
        <v>193470</v>
      </c>
      <c r="D65" s="87">
        <v>124958</v>
      </c>
      <c r="E65" s="87">
        <v>807505</v>
      </c>
      <c r="F65" s="87">
        <v>0</v>
      </c>
      <c r="G65" s="87">
        <v>59048</v>
      </c>
      <c r="H65" s="87">
        <v>0</v>
      </c>
      <c r="I65" s="93">
        <v>1191776</v>
      </c>
      <c r="J65" s="16">
        <v>4091</v>
      </c>
      <c r="K65" s="17">
        <v>500</v>
      </c>
      <c r="L65" s="17">
        <v>41250</v>
      </c>
      <c r="M65" s="17">
        <v>807505</v>
      </c>
      <c r="N65" s="17">
        <v>0</v>
      </c>
      <c r="O65" s="17">
        <v>53325</v>
      </c>
      <c r="P65" s="17">
        <v>0</v>
      </c>
      <c r="Q65" s="12">
        <v>906671</v>
      </c>
      <c r="R65" s="16">
        <v>0</v>
      </c>
      <c r="S65" s="17">
        <v>192970</v>
      </c>
      <c r="T65" s="17">
        <v>10000</v>
      </c>
      <c r="U65" s="17">
        <v>0</v>
      </c>
      <c r="V65" s="17">
        <v>0</v>
      </c>
      <c r="W65" s="17">
        <v>450</v>
      </c>
      <c r="X65" s="17">
        <v>0</v>
      </c>
      <c r="Y65" s="12">
        <v>203420</v>
      </c>
      <c r="Z65" s="16">
        <v>2704</v>
      </c>
      <c r="AA65" s="17">
        <v>0</v>
      </c>
      <c r="AB65" s="17">
        <v>73708</v>
      </c>
      <c r="AC65" s="17">
        <v>0</v>
      </c>
      <c r="AD65" s="17">
        <v>0</v>
      </c>
      <c r="AE65" s="17">
        <v>5273</v>
      </c>
      <c r="AF65" s="17">
        <v>0</v>
      </c>
      <c r="AG65" s="12">
        <v>81685</v>
      </c>
      <c r="AH65" s="16">
        <v>0</v>
      </c>
      <c r="AI65" s="17">
        <v>0</v>
      </c>
      <c r="AJ65" s="17">
        <v>0</v>
      </c>
      <c r="AK65" s="17">
        <v>0</v>
      </c>
      <c r="AL65" s="17">
        <v>0</v>
      </c>
      <c r="AM65" s="17">
        <v>0</v>
      </c>
      <c r="AN65" s="17">
        <v>0</v>
      </c>
      <c r="AO65" s="12">
        <v>0</v>
      </c>
      <c r="AP65" s="16">
        <v>0</v>
      </c>
      <c r="AQ65" s="17">
        <v>0</v>
      </c>
      <c r="AR65" s="17">
        <v>0</v>
      </c>
      <c r="AS65" s="17">
        <v>0</v>
      </c>
      <c r="AT65" s="17">
        <v>0</v>
      </c>
      <c r="AU65" s="17">
        <v>0</v>
      </c>
      <c r="AV65" s="17">
        <v>0</v>
      </c>
      <c r="AW65" s="12">
        <v>0</v>
      </c>
      <c r="AX65" s="16">
        <v>0</v>
      </c>
      <c r="AY65" s="17">
        <v>0</v>
      </c>
      <c r="AZ65" s="17">
        <v>0</v>
      </c>
      <c r="BA65" s="17">
        <v>0</v>
      </c>
      <c r="BB65" s="17">
        <v>0</v>
      </c>
      <c r="BC65" s="17">
        <v>0</v>
      </c>
      <c r="BD65" s="17">
        <v>0</v>
      </c>
      <c r="BE65" s="12">
        <v>0</v>
      </c>
    </row>
    <row r="66" spans="1:57" x14ac:dyDescent="0.25">
      <c r="A66" s="4" t="s">
        <v>56</v>
      </c>
      <c r="B66" s="92">
        <v>1009000</v>
      </c>
      <c r="C66" s="87">
        <v>1255000</v>
      </c>
      <c r="D66" s="87">
        <v>188000</v>
      </c>
      <c r="E66" s="87">
        <v>155000</v>
      </c>
      <c r="F66" s="87">
        <v>0</v>
      </c>
      <c r="G66" s="87">
        <v>157000</v>
      </c>
      <c r="H66" s="87">
        <v>60000</v>
      </c>
      <c r="I66" s="93">
        <v>2824000</v>
      </c>
      <c r="J66" s="16">
        <v>234000</v>
      </c>
      <c r="K66" s="17">
        <v>666000</v>
      </c>
      <c r="L66" s="17">
        <v>95000</v>
      </c>
      <c r="M66" s="17">
        <v>97000</v>
      </c>
      <c r="N66" s="17">
        <v>0</v>
      </c>
      <c r="O66" s="17">
        <v>146000</v>
      </c>
      <c r="P66" s="17">
        <v>10000</v>
      </c>
      <c r="Q66" s="12">
        <v>1248000</v>
      </c>
      <c r="R66" s="16">
        <v>245000</v>
      </c>
      <c r="S66" s="17">
        <v>61000</v>
      </c>
      <c r="T66" s="17">
        <v>0</v>
      </c>
      <c r="U66" s="17">
        <v>8000</v>
      </c>
      <c r="V66" s="17">
        <v>0</v>
      </c>
      <c r="W66" s="17">
        <v>0</v>
      </c>
      <c r="X66" s="17">
        <v>10000</v>
      </c>
      <c r="Y66" s="12">
        <v>324000</v>
      </c>
      <c r="Z66" s="16">
        <v>29000</v>
      </c>
      <c r="AA66" s="17">
        <v>14000</v>
      </c>
      <c r="AB66" s="17">
        <v>53000</v>
      </c>
      <c r="AC66" s="17">
        <v>50000</v>
      </c>
      <c r="AD66" s="17">
        <v>0</v>
      </c>
      <c r="AE66" s="17">
        <v>0</v>
      </c>
      <c r="AF66" s="17">
        <v>15000</v>
      </c>
      <c r="AG66" s="12">
        <v>161000</v>
      </c>
      <c r="AH66" s="16">
        <v>501000</v>
      </c>
      <c r="AI66" s="17">
        <v>514000</v>
      </c>
      <c r="AJ66" s="17">
        <v>40000</v>
      </c>
      <c r="AK66" s="17">
        <v>0</v>
      </c>
      <c r="AL66" s="17">
        <v>0</v>
      </c>
      <c r="AM66" s="17">
        <v>11000</v>
      </c>
      <c r="AN66" s="17">
        <v>20000</v>
      </c>
      <c r="AO66" s="12">
        <v>1086000</v>
      </c>
      <c r="AP66" s="16">
        <v>0</v>
      </c>
      <c r="AQ66" s="17">
        <v>0</v>
      </c>
      <c r="AR66" s="17">
        <v>0</v>
      </c>
      <c r="AS66" s="17">
        <v>0</v>
      </c>
      <c r="AT66" s="17">
        <v>0</v>
      </c>
      <c r="AU66" s="17">
        <v>0</v>
      </c>
      <c r="AV66" s="17">
        <v>0</v>
      </c>
      <c r="AW66" s="12">
        <v>0</v>
      </c>
      <c r="AX66" s="16">
        <v>0</v>
      </c>
      <c r="AY66" s="17">
        <v>0</v>
      </c>
      <c r="AZ66" s="17">
        <v>0</v>
      </c>
      <c r="BA66" s="17">
        <v>0</v>
      </c>
      <c r="BB66" s="17">
        <v>0</v>
      </c>
      <c r="BC66" s="17">
        <v>0</v>
      </c>
      <c r="BD66" s="17">
        <v>5000</v>
      </c>
      <c r="BE66" s="12">
        <v>5000</v>
      </c>
    </row>
    <row r="67" spans="1:57" x14ac:dyDescent="0.25">
      <c r="A67" s="4" t="s">
        <v>57</v>
      </c>
      <c r="B67" s="92">
        <v>263457.38</v>
      </c>
      <c r="C67" s="87">
        <v>461784.83999999997</v>
      </c>
      <c r="D67" s="87">
        <v>0</v>
      </c>
      <c r="E67" s="87">
        <v>71565</v>
      </c>
      <c r="F67" s="87">
        <v>0</v>
      </c>
      <c r="G67" s="87">
        <v>0</v>
      </c>
      <c r="H67" s="87">
        <v>242424.28</v>
      </c>
      <c r="I67" s="93">
        <v>1039231.5</v>
      </c>
      <c r="J67" s="16">
        <v>240393.79</v>
      </c>
      <c r="K67" s="17">
        <v>0</v>
      </c>
      <c r="L67" s="17">
        <v>0</v>
      </c>
      <c r="M67" s="17">
        <v>62180</v>
      </c>
      <c r="N67" s="17">
        <v>0</v>
      </c>
      <c r="O67" s="17">
        <v>0</v>
      </c>
      <c r="P67" s="17">
        <v>242424.28</v>
      </c>
      <c r="Q67" s="12">
        <v>544998.07000000007</v>
      </c>
      <c r="R67" s="16">
        <v>323</v>
      </c>
      <c r="S67" s="17">
        <v>169694</v>
      </c>
      <c r="T67" s="17">
        <v>0</v>
      </c>
      <c r="U67" s="17">
        <v>9385</v>
      </c>
      <c r="V67" s="17">
        <v>0</v>
      </c>
      <c r="W67" s="17">
        <v>0</v>
      </c>
      <c r="X67" s="17">
        <v>0</v>
      </c>
      <c r="Y67" s="12">
        <v>179402</v>
      </c>
      <c r="Z67" s="16">
        <v>0</v>
      </c>
      <c r="AA67" s="17">
        <v>105000</v>
      </c>
      <c r="AB67" s="17">
        <v>0</v>
      </c>
      <c r="AC67" s="17">
        <v>0</v>
      </c>
      <c r="AD67" s="17">
        <v>0</v>
      </c>
      <c r="AE67" s="17">
        <v>0</v>
      </c>
      <c r="AF67" s="17">
        <v>0</v>
      </c>
      <c r="AG67" s="12">
        <v>105000</v>
      </c>
      <c r="AH67" s="16">
        <v>22740.59</v>
      </c>
      <c r="AI67" s="17">
        <v>187090.84</v>
      </c>
      <c r="AJ67" s="17">
        <v>0</v>
      </c>
      <c r="AK67" s="17">
        <v>0</v>
      </c>
      <c r="AL67" s="17">
        <v>0</v>
      </c>
      <c r="AM67" s="17">
        <v>0</v>
      </c>
      <c r="AN67" s="17">
        <v>0</v>
      </c>
      <c r="AO67" s="12">
        <v>209831.43</v>
      </c>
      <c r="AP67" s="16">
        <v>0</v>
      </c>
      <c r="AQ67" s="17">
        <v>0</v>
      </c>
      <c r="AR67" s="17">
        <v>0</v>
      </c>
      <c r="AS67" s="17">
        <v>0</v>
      </c>
      <c r="AT67" s="17">
        <v>0</v>
      </c>
      <c r="AU67" s="17">
        <v>0</v>
      </c>
      <c r="AV67" s="17">
        <v>0</v>
      </c>
      <c r="AW67" s="12">
        <v>0</v>
      </c>
      <c r="AX67" s="16">
        <v>0</v>
      </c>
      <c r="AY67" s="17">
        <v>0</v>
      </c>
      <c r="AZ67" s="17">
        <v>0</v>
      </c>
      <c r="BA67" s="17">
        <v>0</v>
      </c>
      <c r="BB67" s="17">
        <v>0</v>
      </c>
      <c r="BC67" s="17">
        <v>0</v>
      </c>
      <c r="BD67" s="17">
        <v>0</v>
      </c>
      <c r="BE67" s="12">
        <v>0</v>
      </c>
    </row>
    <row r="68" spans="1:57" x14ac:dyDescent="0.25">
      <c r="A68" s="4" t="s">
        <v>58</v>
      </c>
      <c r="B68" s="92">
        <v>11241332.079999998</v>
      </c>
      <c r="C68" s="87">
        <v>1850967.69</v>
      </c>
      <c r="D68" s="87">
        <v>200021.01</v>
      </c>
      <c r="E68" s="87">
        <v>764266.16</v>
      </c>
      <c r="F68" s="87">
        <v>39551.619999999995</v>
      </c>
      <c r="G68" s="87">
        <v>0</v>
      </c>
      <c r="H68" s="87">
        <v>871112</v>
      </c>
      <c r="I68" s="93">
        <v>14967250.559999997</v>
      </c>
      <c r="J68" s="16">
        <v>10409292</v>
      </c>
      <c r="K68" s="17">
        <v>1545156.13</v>
      </c>
      <c r="L68" s="17">
        <v>41250</v>
      </c>
      <c r="M68" s="17">
        <v>0</v>
      </c>
      <c r="N68" s="17">
        <v>39551.619999999995</v>
      </c>
      <c r="O68" s="17">
        <v>0</v>
      </c>
      <c r="P68" s="17">
        <v>473043</v>
      </c>
      <c r="Q68" s="12">
        <v>12508292.749999998</v>
      </c>
      <c r="R68" s="16">
        <v>792326.54</v>
      </c>
      <c r="S68" s="17">
        <v>114152.73</v>
      </c>
      <c r="T68" s="17">
        <v>0</v>
      </c>
      <c r="U68" s="17">
        <v>261650.01</v>
      </c>
      <c r="V68" s="17">
        <v>0</v>
      </c>
      <c r="W68" s="17">
        <v>0</v>
      </c>
      <c r="X68" s="17">
        <v>0</v>
      </c>
      <c r="Y68" s="12">
        <v>1168129.28</v>
      </c>
      <c r="Z68" s="16">
        <v>39713.54</v>
      </c>
      <c r="AA68" s="17">
        <v>153658.82999999999</v>
      </c>
      <c r="AB68" s="17">
        <v>158771.01</v>
      </c>
      <c r="AC68" s="17">
        <v>502616.15</v>
      </c>
      <c r="AD68" s="17">
        <v>0</v>
      </c>
      <c r="AE68" s="17">
        <v>0</v>
      </c>
      <c r="AF68" s="17">
        <v>61424</v>
      </c>
      <c r="AG68" s="12">
        <v>916183.53</v>
      </c>
      <c r="AH68" s="16">
        <v>0</v>
      </c>
      <c r="AI68" s="17">
        <v>38000</v>
      </c>
      <c r="AJ68" s="17">
        <v>0</v>
      </c>
      <c r="AK68" s="17">
        <v>0</v>
      </c>
      <c r="AL68" s="17">
        <v>0</v>
      </c>
      <c r="AM68" s="17">
        <v>0</v>
      </c>
      <c r="AN68" s="17">
        <v>23071</v>
      </c>
      <c r="AO68" s="12">
        <v>61071</v>
      </c>
      <c r="AP68" s="16">
        <v>0</v>
      </c>
      <c r="AQ68" s="17">
        <v>0</v>
      </c>
      <c r="AR68" s="17">
        <v>0</v>
      </c>
      <c r="AS68" s="17">
        <v>0</v>
      </c>
      <c r="AT68" s="17">
        <v>0</v>
      </c>
      <c r="AU68" s="17">
        <v>0</v>
      </c>
      <c r="AV68" s="17">
        <v>0</v>
      </c>
      <c r="AW68" s="12">
        <v>0</v>
      </c>
      <c r="AX68" s="16">
        <v>0</v>
      </c>
      <c r="AY68" s="17">
        <v>0</v>
      </c>
      <c r="AZ68" s="17">
        <v>0</v>
      </c>
      <c r="BA68" s="17">
        <v>0</v>
      </c>
      <c r="BB68" s="17">
        <v>0</v>
      </c>
      <c r="BC68" s="17">
        <v>0</v>
      </c>
      <c r="BD68" s="17">
        <v>313574</v>
      </c>
      <c r="BE68" s="12">
        <v>313574</v>
      </c>
    </row>
    <row r="69" spans="1:57" x14ac:dyDescent="0.25">
      <c r="A69" s="4" t="s">
        <v>59</v>
      </c>
      <c r="B69" s="92">
        <v>7815</v>
      </c>
      <c r="C69" s="87">
        <v>189867</v>
      </c>
      <c r="D69" s="87">
        <v>186973</v>
      </c>
      <c r="E69" s="87">
        <v>0</v>
      </c>
      <c r="F69" s="87">
        <v>0</v>
      </c>
      <c r="G69" s="87">
        <v>0</v>
      </c>
      <c r="H69" s="87">
        <v>0</v>
      </c>
      <c r="I69" s="93">
        <v>384655</v>
      </c>
      <c r="J69" s="16">
        <v>0</v>
      </c>
      <c r="K69" s="17">
        <v>0</v>
      </c>
      <c r="L69" s="17">
        <v>0</v>
      </c>
      <c r="M69" s="17">
        <v>0</v>
      </c>
      <c r="N69" s="17">
        <v>0</v>
      </c>
      <c r="O69" s="17">
        <v>0</v>
      </c>
      <c r="P69" s="17">
        <v>0</v>
      </c>
      <c r="Q69" s="12">
        <v>0</v>
      </c>
      <c r="R69" s="16">
        <v>0</v>
      </c>
      <c r="S69" s="17">
        <v>160955</v>
      </c>
      <c r="T69" s="17">
        <v>0</v>
      </c>
      <c r="U69" s="17">
        <v>0</v>
      </c>
      <c r="V69" s="17">
        <v>0</v>
      </c>
      <c r="W69" s="17">
        <v>0</v>
      </c>
      <c r="X69" s="17">
        <v>0</v>
      </c>
      <c r="Y69" s="12">
        <v>160955</v>
      </c>
      <c r="Z69" s="16">
        <v>7815</v>
      </c>
      <c r="AA69" s="17">
        <v>28412</v>
      </c>
      <c r="AB69" s="17">
        <v>167973</v>
      </c>
      <c r="AC69" s="17">
        <v>0</v>
      </c>
      <c r="AD69" s="17">
        <v>0</v>
      </c>
      <c r="AE69" s="17">
        <v>0</v>
      </c>
      <c r="AF69" s="17">
        <v>0</v>
      </c>
      <c r="AG69" s="12">
        <v>204200</v>
      </c>
      <c r="AH69" s="16">
        <v>0</v>
      </c>
      <c r="AI69" s="17">
        <v>500</v>
      </c>
      <c r="AJ69" s="17">
        <v>19000</v>
      </c>
      <c r="AK69" s="17">
        <v>0</v>
      </c>
      <c r="AL69" s="17">
        <v>0</v>
      </c>
      <c r="AM69" s="17">
        <v>0</v>
      </c>
      <c r="AN69" s="17">
        <v>0</v>
      </c>
      <c r="AO69" s="12">
        <v>19500</v>
      </c>
      <c r="AP69" s="16">
        <v>0</v>
      </c>
      <c r="AQ69" s="17">
        <v>0</v>
      </c>
      <c r="AR69" s="17">
        <v>0</v>
      </c>
      <c r="AS69" s="17">
        <v>0</v>
      </c>
      <c r="AT69" s="17">
        <v>0</v>
      </c>
      <c r="AU69" s="17">
        <v>0</v>
      </c>
      <c r="AV69" s="17">
        <v>0</v>
      </c>
      <c r="AW69" s="12">
        <v>0</v>
      </c>
      <c r="AX69" s="16">
        <v>0</v>
      </c>
      <c r="AY69" s="17">
        <v>0</v>
      </c>
      <c r="AZ69" s="17">
        <v>0</v>
      </c>
      <c r="BA69" s="17">
        <v>0</v>
      </c>
      <c r="BB69" s="17">
        <v>0</v>
      </c>
      <c r="BC69" s="17">
        <v>0</v>
      </c>
      <c r="BD69" s="17">
        <v>0</v>
      </c>
      <c r="BE69" s="12">
        <v>0</v>
      </c>
    </row>
    <row r="70" spans="1:57" x14ac:dyDescent="0.25">
      <c r="A70" s="4" t="s">
        <v>60</v>
      </c>
      <c r="B70" s="92">
        <v>104.83620000000001</v>
      </c>
      <c r="C70" s="87">
        <v>44320.6</v>
      </c>
      <c r="D70" s="87">
        <v>0</v>
      </c>
      <c r="E70" s="87">
        <v>0</v>
      </c>
      <c r="F70" s="87">
        <v>0</v>
      </c>
      <c r="G70" s="87">
        <v>0</v>
      </c>
      <c r="H70" s="87">
        <v>214</v>
      </c>
      <c r="I70" s="93">
        <v>44639.436199999996</v>
      </c>
      <c r="J70" s="16">
        <v>0</v>
      </c>
      <c r="K70" s="17">
        <v>0</v>
      </c>
      <c r="L70" s="17">
        <v>0</v>
      </c>
      <c r="M70" s="17">
        <v>0</v>
      </c>
      <c r="N70" s="17">
        <v>0</v>
      </c>
      <c r="O70" s="17">
        <v>0</v>
      </c>
      <c r="P70" s="17">
        <v>0</v>
      </c>
      <c r="Q70" s="12">
        <v>0</v>
      </c>
      <c r="R70" s="16">
        <v>44.9298</v>
      </c>
      <c r="S70" s="17">
        <v>44320.6</v>
      </c>
      <c r="T70" s="17">
        <v>0</v>
      </c>
      <c r="U70" s="17">
        <v>0</v>
      </c>
      <c r="V70" s="17">
        <v>0</v>
      </c>
      <c r="W70" s="17">
        <v>0</v>
      </c>
      <c r="X70" s="17">
        <v>0</v>
      </c>
      <c r="Y70" s="12">
        <v>44365.529799999997</v>
      </c>
      <c r="Z70" s="16">
        <v>44.9298</v>
      </c>
      <c r="AA70" s="17">
        <v>0</v>
      </c>
      <c r="AB70" s="17">
        <v>0</v>
      </c>
      <c r="AC70" s="17">
        <v>0</v>
      </c>
      <c r="AD70" s="17">
        <v>0</v>
      </c>
      <c r="AE70" s="17">
        <v>0</v>
      </c>
      <c r="AF70" s="17">
        <v>114</v>
      </c>
      <c r="AG70" s="12">
        <v>158.9298</v>
      </c>
      <c r="AH70" s="16">
        <v>14.976600000000001</v>
      </c>
      <c r="AI70" s="17">
        <v>0</v>
      </c>
      <c r="AJ70" s="17">
        <v>0</v>
      </c>
      <c r="AK70" s="17">
        <v>0</v>
      </c>
      <c r="AL70" s="17">
        <v>0</v>
      </c>
      <c r="AM70" s="17">
        <v>0</v>
      </c>
      <c r="AN70" s="17">
        <v>100</v>
      </c>
      <c r="AO70" s="12">
        <v>114.9766</v>
      </c>
      <c r="AP70" s="16">
        <v>0</v>
      </c>
      <c r="AQ70" s="17">
        <v>0</v>
      </c>
      <c r="AR70" s="17">
        <v>0</v>
      </c>
      <c r="AS70" s="17">
        <v>0</v>
      </c>
      <c r="AT70" s="17">
        <v>0</v>
      </c>
      <c r="AU70" s="17">
        <v>0</v>
      </c>
      <c r="AV70" s="17">
        <v>0</v>
      </c>
      <c r="AW70" s="12">
        <v>0</v>
      </c>
      <c r="AX70" s="16">
        <v>0</v>
      </c>
      <c r="AY70" s="17">
        <v>0</v>
      </c>
      <c r="AZ70" s="17">
        <v>0</v>
      </c>
      <c r="BA70" s="17">
        <v>0</v>
      </c>
      <c r="BB70" s="17">
        <v>0</v>
      </c>
      <c r="BC70" s="17">
        <v>0</v>
      </c>
      <c r="BD70" s="17">
        <v>0</v>
      </c>
      <c r="BE70" s="12">
        <v>0</v>
      </c>
    </row>
    <row r="71" spans="1:57" x14ac:dyDescent="0.25">
      <c r="A71" s="4" t="s">
        <v>61</v>
      </c>
      <c r="B71" s="92">
        <v>571027</v>
      </c>
      <c r="C71" s="87">
        <v>722239</v>
      </c>
      <c r="D71" s="87">
        <v>252567</v>
      </c>
      <c r="E71" s="87">
        <v>1283</v>
      </c>
      <c r="F71" s="87">
        <v>160000</v>
      </c>
      <c r="G71" s="87">
        <v>0</v>
      </c>
      <c r="H71" s="87">
        <v>58186</v>
      </c>
      <c r="I71" s="93">
        <v>1765302</v>
      </c>
      <c r="J71" s="16">
        <v>0</v>
      </c>
      <c r="K71" s="17">
        <v>164117</v>
      </c>
      <c r="L71" s="17">
        <v>110000</v>
      </c>
      <c r="M71" s="17">
        <v>0</v>
      </c>
      <c r="N71" s="17">
        <v>160000</v>
      </c>
      <c r="O71" s="17">
        <v>0</v>
      </c>
      <c r="P71" s="17">
        <v>189</v>
      </c>
      <c r="Q71" s="12">
        <v>434306</v>
      </c>
      <c r="R71" s="16">
        <v>335837</v>
      </c>
      <c r="S71" s="17">
        <v>342932</v>
      </c>
      <c r="T71" s="17">
        <v>0</v>
      </c>
      <c r="U71" s="17">
        <v>1283</v>
      </c>
      <c r="V71" s="17">
        <v>0</v>
      </c>
      <c r="W71" s="17">
        <v>0</v>
      </c>
      <c r="X71" s="17">
        <v>27</v>
      </c>
      <c r="Y71" s="12">
        <v>680079</v>
      </c>
      <c r="Z71" s="16">
        <v>172409</v>
      </c>
      <c r="AA71" s="17">
        <v>115396</v>
      </c>
      <c r="AB71" s="17">
        <v>142310</v>
      </c>
      <c r="AC71" s="17">
        <v>0</v>
      </c>
      <c r="AD71" s="17">
        <v>0</v>
      </c>
      <c r="AE71" s="17">
        <v>0</v>
      </c>
      <c r="AF71" s="17">
        <v>56070</v>
      </c>
      <c r="AG71" s="12">
        <v>486185</v>
      </c>
      <c r="AH71" s="16">
        <v>62781</v>
      </c>
      <c r="AI71" s="17">
        <v>99794</v>
      </c>
      <c r="AJ71" s="17">
        <v>257</v>
      </c>
      <c r="AK71" s="17">
        <v>0</v>
      </c>
      <c r="AL71" s="17">
        <v>0</v>
      </c>
      <c r="AM71" s="17">
        <v>0</v>
      </c>
      <c r="AN71" s="17">
        <v>1900</v>
      </c>
      <c r="AO71" s="12">
        <v>164732</v>
      </c>
      <c r="AP71" s="16">
        <v>0</v>
      </c>
      <c r="AQ71" s="17">
        <v>0</v>
      </c>
      <c r="AR71" s="17">
        <v>0</v>
      </c>
      <c r="AS71" s="17">
        <v>0</v>
      </c>
      <c r="AT71" s="17">
        <v>0</v>
      </c>
      <c r="AU71" s="17">
        <v>0</v>
      </c>
      <c r="AV71" s="17">
        <v>0</v>
      </c>
      <c r="AW71" s="12">
        <v>0</v>
      </c>
      <c r="AX71" s="16">
        <v>0</v>
      </c>
      <c r="AY71" s="17">
        <v>0</v>
      </c>
      <c r="AZ71" s="17">
        <v>0</v>
      </c>
      <c r="BA71" s="17">
        <v>0</v>
      </c>
      <c r="BB71" s="17">
        <v>0</v>
      </c>
      <c r="BC71" s="17">
        <v>0</v>
      </c>
      <c r="BD71" s="17">
        <v>0</v>
      </c>
      <c r="BE71" s="12">
        <v>0</v>
      </c>
    </row>
    <row r="72" spans="1:57" x14ac:dyDescent="0.25">
      <c r="A72" s="4" t="s">
        <v>62</v>
      </c>
      <c r="B72" s="92">
        <v>294780</v>
      </c>
      <c r="C72" s="87">
        <v>326293</v>
      </c>
      <c r="D72" s="87">
        <v>44000</v>
      </c>
      <c r="E72" s="87">
        <v>285748</v>
      </c>
      <c r="F72" s="87">
        <v>0</v>
      </c>
      <c r="G72" s="87">
        <v>0</v>
      </c>
      <c r="H72" s="87">
        <v>0</v>
      </c>
      <c r="I72" s="93">
        <v>950821</v>
      </c>
      <c r="J72" s="16">
        <v>289755</v>
      </c>
      <c r="K72" s="17">
        <v>46337</v>
      </c>
      <c r="L72" s="17">
        <v>0</v>
      </c>
      <c r="M72" s="17">
        <v>273214</v>
      </c>
      <c r="N72" s="17">
        <v>0</v>
      </c>
      <c r="O72" s="17">
        <v>0</v>
      </c>
      <c r="P72" s="17">
        <v>0</v>
      </c>
      <c r="Q72" s="12">
        <v>609306</v>
      </c>
      <c r="R72" s="16">
        <v>420</v>
      </c>
      <c r="S72" s="17">
        <v>266230</v>
      </c>
      <c r="T72" s="17">
        <v>0</v>
      </c>
      <c r="U72" s="17">
        <v>0</v>
      </c>
      <c r="V72" s="17">
        <v>0</v>
      </c>
      <c r="W72" s="17">
        <v>0</v>
      </c>
      <c r="X72" s="17">
        <v>0</v>
      </c>
      <c r="Y72" s="12">
        <v>266650</v>
      </c>
      <c r="Z72" s="16">
        <v>4605</v>
      </c>
      <c r="AA72" s="17">
        <v>3726</v>
      </c>
      <c r="AB72" s="17">
        <v>41000</v>
      </c>
      <c r="AC72" s="17">
        <v>12534</v>
      </c>
      <c r="AD72" s="17">
        <v>0</v>
      </c>
      <c r="AE72" s="17">
        <v>0</v>
      </c>
      <c r="AF72" s="17">
        <v>0</v>
      </c>
      <c r="AG72" s="12">
        <v>61865</v>
      </c>
      <c r="AH72" s="16">
        <v>0</v>
      </c>
      <c r="AI72" s="17">
        <v>10000</v>
      </c>
      <c r="AJ72" s="17">
        <v>3000</v>
      </c>
      <c r="AK72" s="17">
        <v>0</v>
      </c>
      <c r="AL72" s="17">
        <v>0</v>
      </c>
      <c r="AM72" s="17">
        <v>0</v>
      </c>
      <c r="AN72" s="17">
        <v>0</v>
      </c>
      <c r="AO72" s="12">
        <v>13000</v>
      </c>
      <c r="AP72" s="16">
        <v>0</v>
      </c>
      <c r="AQ72" s="17">
        <v>0</v>
      </c>
      <c r="AR72" s="17">
        <v>0</v>
      </c>
      <c r="AS72" s="17">
        <v>0</v>
      </c>
      <c r="AT72" s="17">
        <v>0</v>
      </c>
      <c r="AU72" s="17">
        <v>0</v>
      </c>
      <c r="AV72" s="17">
        <v>0</v>
      </c>
      <c r="AW72" s="12">
        <v>0</v>
      </c>
      <c r="AX72" s="16">
        <v>0</v>
      </c>
      <c r="AY72" s="17">
        <v>0</v>
      </c>
      <c r="AZ72" s="17">
        <v>0</v>
      </c>
      <c r="BA72" s="17">
        <v>0</v>
      </c>
      <c r="BB72" s="17">
        <v>0</v>
      </c>
      <c r="BC72" s="17">
        <v>0</v>
      </c>
      <c r="BD72" s="17">
        <v>0</v>
      </c>
      <c r="BE72" s="12">
        <v>0</v>
      </c>
    </row>
    <row r="73" spans="1:57" x14ac:dyDescent="0.25">
      <c r="A73" s="4" t="s">
        <v>63</v>
      </c>
      <c r="B73" s="92">
        <v>4321919.1800000006</v>
      </c>
      <c r="C73" s="87">
        <v>1240213.2599999998</v>
      </c>
      <c r="D73" s="87">
        <v>38000</v>
      </c>
      <c r="E73" s="87">
        <v>0</v>
      </c>
      <c r="F73" s="87">
        <v>0</v>
      </c>
      <c r="G73" s="87">
        <v>236743.77000000002</v>
      </c>
      <c r="H73" s="87">
        <v>6199.26</v>
      </c>
      <c r="I73" s="93">
        <v>5843075.4699999997</v>
      </c>
      <c r="J73" s="16">
        <v>4308104.03</v>
      </c>
      <c r="K73" s="17">
        <v>134797.58000000002</v>
      </c>
      <c r="L73" s="17">
        <v>0</v>
      </c>
      <c r="M73" s="17">
        <v>0</v>
      </c>
      <c r="N73" s="17">
        <v>0</v>
      </c>
      <c r="O73" s="17">
        <v>0</v>
      </c>
      <c r="P73" s="17">
        <v>175.55</v>
      </c>
      <c r="Q73" s="12">
        <v>4443077.16</v>
      </c>
      <c r="R73" s="16">
        <v>7472.83</v>
      </c>
      <c r="S73" s="17">
        <v>814211.84</v>
      </c>
      <c r="T73" s="17">
        <v>0</v>
      </c>
      <c r="U73" s="17">
        <v>0</v>
      </c>
      <c r="V73" s="17">
        <v>0</v>
      </c>
      <c r="W73" s="17">
        <v>0</v>
      </c>
      <c r="X73" s="17">
        <v>3371.41</v>
      </c>
      <c r="Y73" s="12">
        <v>825056.08</v>
      </c>
      <c r="Z73" s="16">
        <v>6342.32</v>
      </c>
      <c r="AA73" s="17">
        <v>291203.83999999997</v>
      </c>
      <c r="AB73" s="17">
        <v>38000</v>
      </c>
      <c r="AC73" s="17">
        <v>0</v>
      </c>
      <c r="AD73" s="17">
        <v>0</v>
      </c>
      <c r="AE73" s="17">
        <v>154877.01</v>
      </c>
      <c r="AF73" s="17">
        <v>0</v>
      </c>
      <c r="AG73" s="12">
        <v>490423.17</v>
      </c>
      <c r="AH73" s="16">
        <v>0</v>
      </c>
      <c r="AI73" s="17">
        <v>0</v>
      </c>
      <c r="AJ73" s="17">
        <v>0</v>
      </c>
      <c r="AK73" s="17">
        <v>0</v>
      </c>
      <c r="AL73" s="17">
        <v>0</v>
      </c>
      <c r="AM73" s="17">
        <v>0</v>
      </c>
      <c r="AN73" s="17">
        <v>0</v>
      </c>
      <c r="AO73" s="12">
        <v>0</v>
      </c>
      <c r="AP73" s="16">
        <v>0</v>
      </c>
      <c r="AQ73" s="17">
        <v>0</v>
      </c>
      <c r="AR73" s="17">
        <v>0</v>
      </c>
      <c r="AS73" s="17">
        <v>0</v>
      </c>
      <c r="AT73" s="17">
        <v>0</v>
      </c>
      <c r="AU73" s="17">
        <v>0</v>
      </c>
      <c r="AV73" s="17">
        <v>0</v>
      </c>
      <c r="AW73" s="12">
        <v>0</v>
      </c>
      <c r="AX73" s="16">
        <v>0</v>
      </c>
      <c r="AY73" s="17">
        <v>0</v>
      </c>
      <c r="AZ73" s="17">
        <v>0</v>
      </c>
      <c r="BA73" s="17">
        <v>0</v>
      </c>
      <c r="BB73" s="17">
        <v>0</v>
      </c>
      <c r="BC73" s="17">
        <v>81866.759999999995</v>
      </c>
      <c r="BD73" s="17">
        <v>2652.3</v>
      </c>
      <c r="BE73" s="12">
        <v>84519.06</v>
      </c>
    </row>
    <row r="74" spans="1:57" x14ac:dyDescent="0.25">
      <c r="A74" s="4" t="s">
        <v>64</v>
      </c>
      <c r="B74" s="92">
        <v>150</v>
      </c>
      <c r="C74" s="87">
        <v>305490</v>
      </c>
      <c r="D74" s="87">
        <v>10000</v>
      </c>
      <c r="E74" s="87">
        <v>0</v>
      </c>
      <c r="F74" s="87">
        <v>0</v>
      </c>
      <c r="G74" s="87">
        <v>0</v>
      </c>
      <c r="H74" s="87">
        <v>0</v>
      </c>
      <c r="I74" s="93">
        <v>315640</v>
      </c>
      <c r="J74" s="16">
        <v>0</v>
      </c>
      <c r="K74" s="17">
        <v>0</v>
      </c>
      <c r="L74" s="17">
        <v>0</v>
      </c>
      <c r="M74" s="17">
        <v>0</v>
      </c>
      <c r="N74" s="17">
        <v>0</v>
      </c>
      <c r="O74" s="17">
        <v>0</v>
      </c>
      <c r="P74" s="17">
        <v>0</v>
      </c>
      <c r="Q74" s="12">
        <v>0</v>
      </c>
      <c r="R74" s="16">
        <v>0</v>
      </c>
      <c r="S74" s="17">
        <v>172157</v>
      </c>
      <c r="T74" s="17">
        <v>10000</v>
      </c>
      <c r="U74" s="17">
        <v>0</v>
      </c>
      <c r="V74" s="17">
        <v>0</v>
      </c>
      <c r="W74" s="17">
        <v>0</v>
      </c>
      <c r="X74" s="17">
        <v>0</v>
      </c>
      <c r="Y74" s="12">
        <v>182157</v>
      </c>
      <c r="Z74" s="16">
        <v>100</v>
      </c>
      <c r="AA74" s="17">
        <v>133333</v>
      </c>
      <c r="AB74" s="17">
        <v>0</v>
      </c>
      <c r="AC74" s="17">
        <v>0</v>
      </c>
      <c r="AD74" s="17">
        <v>0</v>
      </c>
      <c r="AE74" s="17">
        <v>0</v>
      </c>
      <c r="AF74" s="17">
        <v>0</v>
      </c>
      <c r="AG74" s="12">
        <v>133433</v>
      </c>
      <c r="AH74" s="16">
        <v>0</v>
      </c>
      <c r="AI74" s="17">
        <v>0</v>
      </c>
      <c r="AJ74" s="17">
        <v>0</v>
      </c>
      <c r="AK74" s="17">
        <v>0</v>
      </c>
      <c r="AL74" s="17">
        <v>0</v>
      </c>
      <c r="AM74" s="17">
        <v>0</v>
      </c>
      <c r="AN74" s="17">
        <v>0</v>
      </c>
      <c r="AO74" s="12">
        <v>0</v>
      </c>
      <c r="AP74" s="16">
        <v>50</v>
      </c>
      <c r="AQ74" s="17">
        <v>0</v>
      </c>
      <c r="AR74" s="17">
        <v>0</v>
      </c>
      <c r="AS74" s="17">
        <v>0</v>
      </c>
      <c r="AT74" s="17">
        <v>0</v>
      </c>
      <c r="AU74" s="17">
        <v>0</v>
      </c>
      <c r="AV74" s="17">
        <v>0</v>
      </c>
      <c r="AW74" s="12">
        <v>50</v>
      </c>
      <c r="AX74" s="16">
        <v>0</v>
      </c>
      <c r="AY74" s="17">
        <v>0</v>
      </c>
      <c r="AZ74" s="17">
        <v>0</v>
      </c>
      <c r="BA74" s="17">
        <v>0</v>
      </c>
      <c r="BB74" s="17">
        <v>0</v>
      </c>
      <c r="BC74" s="17">
        <v>0</v>
      </c>
      <c r="BD74" s="17">
        <v>0</v>
      </c>
      <c r="BE74" s="12">
        <v>0</v>
      </c>
    </row>
    <row r="75" spans="1:57" x14ac:dyDescent="0.25">
      <c r="A75" s="4" t="s">
        <v>65</v>
      </c>
      <c r="B75" s="92">
        <v>755430.30000000016</v>
      </c>
      <c r="C75" s="87">
        <v>1768870.9900000002</v>
      </c>
      <c r="D75" s="87">
        <v>0</v>
      </c>
      <c r="E75" s="87">
        <v>121031.11</v>
      </c>
      <c r="F75" s="87">
        <v>0</v>
      </c>
      <c r="G75" s="87">
        <v>316732.29000000004</v>
      </c>
      <c r="H75" s="87">
        <v>0</v>
      </c>
      <c r="I75" s="93">
        <v>2962064.69</v>
      </c>
      <c r="J75" s="16">
        <v>97305.53</v>
      </c>
      <c r="K75" s="17">
        <v>15557.26</v>
      </c>
      <c r="L75" s="17">
        <v>0</v>
      </c>
      <c r="M75" s="17">
        <v>55590.18</v>
      </c>
      <c r="N75" s="17">
        <v>0</v>
      </c>
      <c r="O75" s="17">
        <v>308376.15000000002</v>
      </c>
      <c r="P75" s="17">
        <v>0</v>
      </c>
      <c r="Q75" s="12">
        <v>476829.12</v>
      </c>
      <c r="R75" s="16">
        <v>0</v>
      </c>
      <c r="S75" s="17">
        <v>311805.81</v>
      </c>
      <c r="T75" s="17">
        <v>0</v>
      </c>
      <c r="U75" s="17">
        <v>15801.51</v>
      </c>
      <c r="V75" s="17">
        <v>0</v>
      </c>
      <c r="W75" s="17">
        <v>200</v>
      </c>
      <c r="X75" s="17">
        <v>0</v>
      </c>
      <c r="Y75" s="12">
        <v>327807.32</v>
      </c>
      <c r="Z75" s="16">
        <v>13566.27</v>
      </c>
      <c r="AA75" s="17">
        <v>103167.33</v>
      </c>
      <c r="AB75" s="17">
        <v>0</v>
      </c>
      <c r="AC75" s="17">
        <v>0</v>
      </c>
      <c r="AD75" s="17">
        <v>0</v>
      </c>
      <c r="AE75" s="17">
        <v>0</v>
      </c>
      <c r="AF75" s="17">
        <v>0</v>
      </c>
      <c r="AG75" s="12">
        <v>116733.6</v>
      </c>
      <c r="AH75" s="16">
        <v>614378.29</v>
      </c>
      <c r="AI75" s="17">
        <v>1338340.5900000001</v>
      </c>
      <c r="AJ75" s="17">
        <v>0</v>
      </c>
      <c r="AK75" s="17">
        <v>49639.42</v>
      </c>
      <c r="AL75" s="17">
        <v>0</v>
      </c>
      <c r="AM75" s="17">
        <v>8156.14</v>
      </c>
      <c r="AN75" s="17">
        <v>0</v>
      </c>
      <c r="AO75" s="12">
        <v>2010514.44</v>
      </c>
      <c r="AP75" s="16">
        <v>25276.17</v>
      </c>
      <c r="AQ75" s="17">
        <v>0</v>
      </c>
      <c r="AR75" s="17">
        <v>0</v>
      </c>
      <c r="AS75" s="17">
        <v>0</v>
      </c>
      <c r="AT75" s="17">
        <v>0</v>
      </c>
      <c r="AU75" s="17">
        <v>0</v>
      </c>
      <c r="AV75" s="17">
        <v>0</v>
      </c>
      <c r="AW75" s="12">
        <v>25276.17</v>
      </c>
      <c r="AX75" s="16">
        <v>4904.04</v>
      </c>
      <c r="AY75" s="17">
        <v>0</v>
      </c>
      <c r="AZ75" s="17">
        <v>0</v>
      </c>
      <c r="BA75" s="17">
        <v>0</v>
      </c>
      <c r="BB75" s="17">
        <v>0</v>
      </c>
      <c r="BC75" s="17">
        <v>0</v>
      </c>
      <c r="BD75" s="17">
        <v>0</v>
      </c>
      <c r="BE75" s="12">
        <v>4904.04</v>
      </c>
    </row>
    <row r="76" spans="1:57" x14ac:dyDescent="0.25">
      <c r="A76" s="4" t="s">
        <v>66</v>
      </c>
      <c r="B76" s="92">
        <v>481867.61181650497</v>
      </c>
      <c r="C76" s="87">
        <v>385251.31</v>
      </c>
      <c r="D76" s="87">
        <v>298443.41000000003</v>
      </c>
      <c r="E76" s="87">
        <v>369127.24</v>
      </c>
      <c r="F76" s="87">
        <v>0</v>
      </c>
      <c r="G76" s="87">
        <v>21024.19</v>
      </c>
      <c r="H76" s="87">
        <v>5993.42</v>
      </c>
      <c r="I76" s="93">
        <v>1561707.181816505</v>
      </c>
      <c r="J76" s="16">
        <v>281599.65999999997</v>
      </c>
      <c r="K76" s="17">
        <v>0</v>
      </c>
      <c r="L76" s="17">
        <v>58677.120000000003</v>
      </c>
      <c r="M76" s="17">
        <v>369127.24</v>
      </c>
      <c r="N76" s="17">
        <v>0</v>
      </c>
      <c r="O76" s="17">
        <v>0</v>
      </c>
      <c r="P76" s="17">
        <v>0</v>
      </c>
      <c r="Q76" s="12">
        <v>709404.02</v>
      </c>
      <c r="R76" s="16">
        <v>169627.99</v>
      </c>
      <c r="S76" s="17">
        <v>385319.67</v>
      </c>
      <c r="T76" s="17">
        <v>0</v>
      </c>
      <c r="U76" s="17">
        <v>0</v>
      </c>
      <c r="V76" s="17">
        <v>0</v>
      </c>
      <c r="W76" s="17">
        <v>0</v>
      </c>
      <c r="X76" s="17">
        <v>0</v>
      </c>
      <c r="Y76" s="12">
        <v>554947.65999999992</v>
      </c>
      <c r="Z76" s="16">
        <v>6900</v>
      </c>
      <c r="AA76" s="17">
        <v>-68.36</v>
      </c>
      <c r="AB76" s="17">
        <v>239766.29</v>
      </c>
      <c r="AC76" s="17">
        <v>0</v>
      </c>
      <c r="AD76" s="17">
        <v>0</v>
      </c>
      <c r="AE76" s="17">
        <v>21024.19</v>
      </c>
      <c r="AF76" s="17">
        <v>5993.42</v>
      </c>
      <c r="AG76" s="12">
        <v>273615.53999999998</v>
      </c>
      <c r="AH76" s="16">
        <v>5165.4399999999996</v>
      </c>
      <c r="AI76" s="17">
        <v>0</v>
      </c>
      <c r="AJ76" s="17">
        <v>0</v>
      </c>
      <c r="AK76" s="17">
        <v>0</v>
      </c>
      <c r="AL76" s="17">
        <v>0</v>
      </c>
      <c r="AM76" s="17">
        <v>0</v>
      </c>
      <c r="AN76" s="17">
        <v>0</v>
      </c>
      <c r="AO76" s="12">
        <v>5165.4399999999996</v>
      </c>
      <c r="AP76" s="16">
        <v>18548.05</v>
      </c>
      <c r="AQ76" s="17">
        <v>0</v>
      </c>
      <c r="AR76" s="17">
        <v>0</v>
      </c>
      <c r="AS76" s="17">
        <v>0</v>
      </c>
      <c r="AT76" s="17">
        <v>0</v>
      </c>
      <c r="AU76" s="17">
        <v>0</v>
      </c>
      <c r="AV76" s="17">
        <v>0</v>
      </c>
      <c r="AW76" s="12">
        <v>18548.05</v>
      </c>
      <c r="AX76" s="16">
        <v>26.471816504996482</v>
      </c>
      <c r="AY76" s="17">
        <v>0</v>
      </c>
      <c r="AZ76" s="17">
        <v>0</v>
      </c>
      <c r="BA76" s="17">
        <v>0</v>
      </c>
      <c r="BB76" s="17">
        <v>0</v>
      </c>
      <c r="BC76" s="17">
        <v>0</v>
      </c>
      <c r="BD76" s="17">
        <v>0</v>
      </c>
      <c r="BE76" s="12">
        <v>26.471816504996482</v>
      </c>
    </row>
    <row r="77" spans="1:57" x14ac:dyDescent="0.25">
      <c r="A77" s="4" t="s">
        <v>67</v>
      </c>
      <c r="B77" s="92">
        <v>249049</v>
      </c>
      <c r="C77" s="87">
        <v>453953</v>
      </c>
      <c r="D77" s="87">
        <v>222224</v>
      </c>
      <c r="E77" s="87">
        <v>0</v>
      </c>
      <c r="F77" s="87">
        <v>0</v>
      </c>
      <c r="G77" s="87">
        <v>0</v>
      </c>
      <c r="H77" s="87">
        <v>3028</v>
      </c>
      <c r="I77" s="93">
        <v>928254</v>
      </c>
      <c r="J77" s="16">
        <v>201584</v>
      </c>
      <c r="K77" s="17">
        <v>0</v>
      </c>
      <c r="L77" s="17">
        <v>0</v>
      </c>
      <c r="M77" s="17">
        <v>0</v>
      </c>
      <c r="N77" s="17">
        <v>0</v>
      </c>
      <c r="O77" s="17">
        <v>0</v>
      </c>
      <c r="P77" s="17">
        <v>0</v>
      </c>
      <c r="Q77" s="12">
        <v>201584</v>
      </c>
      <c r="R77" s="16">
        <v>2040</v>
      </c>
      <c r="S77" s="17">
        <v>164736</v>
      </c>
      <c r="T77" s="17">
        <v>9032</v>
      </c>
      <c r="U77" s="17">
        <v>0</v>
      </c>
      <c r="V77" s="17">
        <v>0</v>
      </c>
      <c r="W77" s="17">
        <v>0</v>
      </c>
      <c r="X77" s="17">
        <v>0</v>
      </c>
      <c r="Y77" s="12">
        <v>175808</v>
      </c>
      <c r="Z77" s="16">
        <v>0</v>
      </c>
      <c r="AA77" s="17">
        <v>0</v>
      </c>
      <c r="AB77" s="17">
        <v>134537</v>
      </c>
      <c r="AC77" s="17">
        <v>0</v>
      </c>
      <c r="AD77" s="17">
        <v>0</v>
      </c>
      <c r="AE77" s="17">
        <v>0</v>
      </c>
      <c r="AF77" s="17">
        <v>3028</v>
      </c>
      <c r="AG77" s="12">
        <v>137565</v>
      </c>
      <c r="AH77" s="16">
        <v>45425</v>
      </c>
      <c r="AI77" s="17">
        <v>289217</v>
      </c>
      <c r="AJ77" s="17">
        <v>78655</v>
      </c>
      <c r="AK77" s="17">
        <v>0</v>
      </c>
      <c r="AL77" s="17">
        <v>0</v>
      </c>
      <c r="AM77" s="17">
        <v>0</v>
      </c>
      <c r="AN77" s="17">
        <v>0</v>
      </c>
      <c r="AO77" s="12">
        <v>413297</v>
      </c>
      <c r="AP77" s="16">
        <v>0</v>
      </c>
      <c r="AQ77" s="17">
        <v>0</v>
      </c>
      <c r="AR77" s="17">
        <v>0</v>
      </c>
      <c r="AS77" s="17">
        <v>0</v>
      </c>
      <c r="AT77" s="17">
        <v>0</v>
      </c>
      <c r="AU77" s="17">
        <v>0</v>
      </c>
      <c r="AV77" s="17">
        <v>0</v>
      </c>
      <c r="AW77" s="12">
        <v>0</v>
      </c>
      <c r="AX77" s="16">
        <v>0</v>
      </c>
      <c r="AY77" s="17">
        <v>0</v>
      </c>
      <c r="AZ77" s="17">
        <v>0</v>
      </c>
      <c r="BA77" s="17">
        <v>0</v>
      </c>
      <c r="BB77" s="17">
        <v>0</v>
      </c>
      <c r="BC77" s="17">
        <v>0</v>
      </c>
      <c r="BD77" s="17">
        <v>0</v>
      </c>
      <c r="BE77" s="12">
        <v>0</v>
      </c>
    </row>
    <row r="78" spans="1:57" x14ac:dyDescent="0.25">
      <c r="A78" s="4" t="s">
        <v>68</v>
      </c>
      <c r="B78" s="92">
        <v>2149106.7200000002</v>
      </c>
      <c r="C78" s="87">
        <v>1037689.84</v>
      </c>
      <c r="D78" s="87">
        <v>12690.8</v>
      </c>
      <c r="E78" s="87">
        <v>0</v>
      </c>
      <c r="F78" s="87">
        <v>2250</v>
      </c>
      <c r="G78" s="87">
        <v>16454.55</v>
      </c>
      <c r="H78" s="87">
        <v>0</v>
      </c>
      <c r="I78" s="93">
        <v>3218191.91</v>
      </c>
      <c r="J78" s="16">
        <v>1942232.61</v>
      </c>
      <c r="K78" s="17">
        <v>674510.96</v>
      </c>
      <c r="L78" s="17">
        <v>690.8</v>
      </c>
      <c r="M78" s="17">
        <v>0</v>
      </c>
      <c r="N78" s="17">
        <v>0</v>
      </c>
      <c r="O78" s="17">
        <v>0</v>
      </c>
      <c r="P78" s="17">
        <v>0</v>
      </c>
      <c r="Q78" s="12">
        <v>2617434.37</v>
      </c>
      <c r="R78" s="16">
        <v>206874.11</v>
      </c>
      <c r="S78" s="17">
        <v>343678.88</v>
      </c>
      <c r="T78" s="17">
        <v>10000</v>
      </c>
      <c r="U78" s="17">
        <v>0</v>
      </c>
      <c r="V78" s="17">
        <v>0</v>
      </c>
      <c r="W78" s="17">
        <v>0</v>
      </c>
      <c r="X78" s="17">
        <v>0</v>
      </c>
      <c r="Y78" s="12">
        <v>560552.99</v>
      </c>
      <c r="Z78" s="16">
        <v>0</v>
      </c>
      <c r="AA78" s="17">
        <v>19500</v>
      </c>
      <c r="AB78" s="17">
        <v>2000</v>
      </c>
      <c r="AC78" s="17">
        <v>0</v>
      </c>
      <c r="AD78" s="17">
        <v>2250</v>
      </c>
      <c r="AE78" s="17">
        <v>16454.55</v>
      </c>
      <c r="AF78" s="17">
        <v>0</v>
      </c>
      <c r="AG78" s="12">
        <v>40204.550000000003</v>
      </c>
      <c r="AH78" s="16">
        <v>0</v>
      </c>
      <c r="AI78" s="17">
        <v>0</v>
      </c>
      <c r="AJ78" s="17">
        <v>0</v>
      </c>
      <c r="AK78" s="17">
        <v>0</v>
      </c>
      <c r="AL78" s="17">
        <v>0</v>
      </c>
      <c r="AM78" s="17">
        <v>0</v>
      </c>
      <c r="AN78" s="17">
        <v>0</v>
      </c>
      <c r="AO78" s="12">
        <v>0</v>
      </c>
      <c r="AP78" s="16">
        <v>0</v>
      </c>
      <c r="AQ78" s="17">
        <v>0</v>
      </c>
      <c r="AR78" s="17">
        <v>0</v>
      </c>
      <c r="AS78" s="17">
        <v>0</v>
      </c>
      <c r="AT78" s="17">
        <v>0</v>
      </c>
      <c r="AU78" s="17">
        <v>0</v>
      </c>
      <c r="AV78" s="17">
        <v>0</v>
      </c>
      <c r="AW78" s="12">
        <v>0</v>
      </c>
      <c r="AX78" s="16">
        <v>0</v>
      </c>
      <c r="AY78" s="17">
        <v>0</v>
      </c>
      <c r="AZ78" s="17">
        <v>0</v>
      </c>
      <c r="BA78" s="17">
        <v>0</v>
      </c>
      <c r="BB78" s="17">
        <v>0</v>
      </c>
      <c r="BC78" s="17">
        <v>0</v>
      </c>
      <c r="BD78" s="17">
        <v>0</v>
      </c>
      <c r="BE78" s="12">
        <v>0</v>
      </c>
    </row>
    <row r="79" spans="1:57" x14ac:dyDescent="0.25">
      <c r="A79" s="4" t="s">
        <v>69</v>
      </c>
      <c r="B79" s="92">
        <v>2541549</v>
      </c>
      <c r="C79" s="87">
        <v>5033456</v>
      </c>
      <c r="D79" s="87">
        <v>340936</v>
      </c>
      <c r="E79" s="87">
        <v>0</v>
      </c>
      <c r="F79" s="87">
        <v>0</v>
      </c>
      <c r="G79" s="87">
        <v>64920</v>
      </c>
      <c r="H79" s="87">
        <v>3566</v>
      </c>
      <c r="I79" s="93">
        <v>7984427</v>
      </c>
      <c r="J79" s="16">
        <v>2090892</v>
      </c>
      <c r="K79" s="17">
        <v>1405398</v>
      </c>
      <c r="L79" s="17">
        <v>340936</v>
      </c>
      <c r="M79" s="17">
        <v>0</v>
      </c>
      <c r="N79" s="17">
        <v>0</v>
      </c>
      <c r="O79" s="17">
        <v>3401</v>
      </c>
      <c r="P79" s="17">
        <v>2891</v>
      </c>
      <c r="Q79" s="12">
        <v>3843518</v>
      </c>
      <c r="R79" s="16">
        <v>75295</v>
      </c>
      <c r="S79" s="17">
        <v>369462</v>
      </c>
      <c r="T79" s="17">
        <v>0</v>
      </c>
      <c r="U79" s="17">
        <v>0</v>
      </c>
      <c r="V79" s="17">
        <v>0</v>
      </c>
      <c r="W79" s="17">
        <v>0</v>
      </c>
      <c r="X79" s="17">
        <v>0</v>
      </c>
      <c r="Y79" s="12">
        <v>444757</v>
      </c>
      <c r="Z79" s="16">
        <v>7295</v>
      </c>
      <c r="AA79" s="17">
        <v>1026781</v>
      </c>
      <c r="AB79" s="17">
        <v>0</v>
      </c>
      <c r="AC79" s="17">
        <v>0</v>
      </c>
      <c r="AD79" s="17">
        <v>0</v>
      </c>
      <c r="AE79" s="17">
        <v>14494</v>
      </c>
      <c r="AF79" s="17">
        <v>247</v>
      </c>
      <c r="AG79" s="12">
        <v>1048817</v>
      </c>
      <c r="AH79" s="16">
        <v>279086</v>
      </c>
      <c r="AI79" s="17">
        <v>2129604</v>
      </c>
      <c r="AJ79" s="17">
        <v>0</v>
      </c>
      <c r="AK79" s="17">
        <v>0</v>
      </c>
      <c r="AL79" s="17">
        <v>0</v>
      </c>
      <c r="AM79" s="17">
        <v>9206</v>
      </c>
      <c r="AN79" s="17">
        <v>428</v>
      </c>
      <c r="AO79" s="12">
        <v>2418324</v>
      </c>
      <c r="AP79" s="16">
        <v>88981</v>
      </c>
      <c r="AQ79" s="17">
        <v>0</v>
      </c>
      <c r="AR79" s="17">
        <v>0</v>
      </c>
      <c r="AS79" s="17">
        <v>0</v>
      </c>
      <c r="AT79" s="17">
        <v>0</v>
      </c>
      <c r="AU79" s="17">
        <v>0</v>
      </c>
      <c r="AV79" s="17">
        <v>0</v>
      </c>
      <c r="AW79" s="12">
        <v>88981</v>
      </c>
      <c r="AX79" s="16">
        <v>0</v>
      </c>
      <c r="AY79" s="17">
        <v>102211</v>
      </c>
      <c r="AZ79" s="17">
        <v>0</v>
      </c>
      <c r="BA79" s="17">
        <v>0</v>
      </c>
      <c r="BB79" s="17">
        <v>0</v>
      </c>
      <c r="BC79" s="17">
        <v>37819</v>
      </c>
      <c r="BD79" s="17">
        <v>0</v>
      </c>
      <c r="BE79" s="12">
        <v>140030</v>
      </c>
    </row>
    <row r="80" spans="1:57" x14ac:dyDescent="0.25">
      <c r="A80" s="4" t="s">
        <v>70</v>
      </c>
      <c r="B80" s="92">
        <v>14781.82</v>
      </c>
      <c r="C80" s="87">
        <v>371285.33999999997</v>
      </c>
      <c r="D80" s="87">
        <v>26823.370000000003</v>
      </c>
      <c r="E80" s="87">
        <v>0</v>
      </c>
      <c r="F80" s="87">
        <v>0</v>
      </c>
      <c r="G80" s="87">
        <v>9103.5899999999983</v>
      </c>
      <c r="H80" s="87">
        <v>0</v>
      </c>
      <c r="I80" s="93">
        <v>421994.12000000005</v>
      </c>
      <c r="J80" s="16">
        <v>0</v>
      </c>
      <c r="K80" s="17">
        <v>0</v>
      </c>
      <c r="L80" s="17">
        <v>0</v>
      </c>
      <c r="M80" s="17">
        <v>0</v>
      </c>
      <c r="N80" s="17">
        <v>0</v>
      </c>
      <c r="O80" s="17">
        <v>0</v>
      </c>
      <c r="P80" s="17">
        <v>0</v>
      </c>
      <c r="Q80" s="12">
        <v>0</v>
      </c>
      <c r="R80" s="16">
        <v>8541.93</v>
      </c>
      <c r="S80" s="17">
        <v>35408.339999999997</v>
      </c>
      <c r="T80" s="17">
        <v>0</v>
      </c>
      <c r="U80" s="17">
        <v>0</v>
      </c>
      <c r="V80" s="17">
        <v>0</v>
      </c>
      <c r="W80" s="17">
        <v>0</v>
      </c>
      <c r="X80" s="17">
        <v>0</v>
      </c>
      <c r="Y80" s="12">
        <v>43950.27</v>
      </c>
      <c r="Z80" s="16">
        <v>6239.89</v>
      </c>
      <c r="AA80" s="17">
        <v>325877</v>
      </c>
      <c r="AB80" s="17">
        <v>26823.370000000003</v>
      </c>
      <c r="AC80" s="17">
        <v>0</v>
      </c>
      <c r="AD80" s="17">
        <v>0</v>
      </c>
      <c r="AE80" s="17">
        <v>9013.4499999999989</v>
      </c>
      <c r="AF80" s="17">
        <v>0</v>
      </c>
      <c r="AG80" s="12">
        <v>367953.71</v>
      </c>
      <c r="AH80" s="16">
        <v>0</v>
      </c>
      <c r="AI80" s="17">
        <v>0</v>
      </c>
      <c r="AJ80" s="17">
        <v>0</v>
      </c>
      <c r="AK80" s="17">
        <v>0</v>
      </c>
      <c r="AL80" s="17">
        <v>0</v>
      </c>
      <c r="AM80" s="17">
        <v>0</v>
      </c>
      <c r="AN80" s="17">
        <v>0</v>
      </c>
      <c r="AO80" s="12">
        <v>0</v>
      </c>
      <c r="AP80" s="16">
        <v>0</v>
      </c>
      <c r="AQ80" s="17">
        <v>0</v>
      </c>
      <c r="AR80" s="17">
        <v>0</v>
      </c>
      <c r="AS80" s="17">
        <v>0</v>
      </c>
      <c r="AT80" s="17">
        <v>0</v>
      </c>
      <c r="AU80" s="17">
        <v>0</v>
      </c>
      <c r="AV80" s="17">
        <v>0</v>
      </c>
      <c r="AW80" s="12">
        <v>0</v>
      </c>
      <c r="AX80" s="16">
        <v>0</v>
      </c>
      <c r="AY80" s="17">
        <v>10000</v>
      </c>
      <c r="AZ80" s="17">
        <v>0</v>
      </c>
      <c r="BA80" s="17">
        <v>0</v>
      </c>
      <c r="BB80" s="17">
        <v>0</v>
      </c>
      <c r="BC80" s="17">
        <v>90.14</v>
      </c>
      <c r="BD80" s="17">
        <v>0</v>
      </c>
      <c r="BE80" s="12">
        <v>10090.14</v>
      </c>
    </row>
    <row r="81" spans="1:57" x14ac:dyDescent="0.25">
      <c r="A81" s="4" t="s">
        <v>71</v>
      </c>
      <c r="B81" s="92">
        <v>84383</v>
      </c>
      <c r="C81" s="87">
        <v>529435</v>
      </c>
      <c r="D81" s="87">
        <v>0</v>
      </c>
      <c r="E81" s="87">
        <v>0</v>
      </c>
      <c r="F81" s="87">
        <v>0</v>
      </c>
      <c r="G81" s="87">
        <v>5000</v>
      </c>
      <c r="H81" s="87">
        <v>2219</v>
      </c>
      <c r="I81" s="93">
        <v>621037</v>
      </c>
      <c r="J81" s="16">
        <v>0</v>
      </c>
      <c r="K81" s="17">
        <v>0</v>
      </c>
      <c r="L81" s="17">
        <v>0</v>
      </c>
      <c r="M81" s="17">
        <v>0</v>
      </c>
      <c r="N81" s="17">
        <v>0</v>
      </c>
      <c r="O81" s="17">
        <v>0</v>
      </c>
      <c r="P81" s="17">
        <v>0</v>
      </c>
      <c r="Q81" s="12">
        <v>0</v>
      </c>
      <c r="R81" s="16">
        <v>1945</v>
      </c>
      <c r="S81" s="17">
        <v>183851</v>
      </c>
      <c r="T81" s="17">
        <v>0</v>
      </c>
      <c r="U81" s="17">
        <v>0</v>
      </c>
      <c r="V81" s="17">
        <v>0</v>
      </c>
      <c r="W81" s="17">
        <v>4332</v>
      </c>
      <c r="X81" s="17">
        <v>0</v>
      </c>
      <c r="Y81" s="12">
        <v>190128</v>
      </c>
      <c r="Z81" s="16">
        <v>926</v>
      </c>
      <c r="AA81" s="17">
        <v>21600</v>
      </c>
      <c r="AB81" s="17">
        <v>0</v>
      </c>
      <c r="AC81" s="17">
        <v>0</v>
      </c>
      <c r="AD81" s="17">
        <v>0</v>
      </c>
      <c r="AE81" s="17">
        <v>59</v>
      </c>
      <c r="AF81" s="17">
        <v>0</v>
      </c>
      <c r="AG81" s="12">
        <v>22585</v>
      </c>
      <c r="AH81" s="16">
        <v>81512</v>
      </c>
      <c r="AI81" s="17">
        <v>323984</v>
      </c>
      <c r="AJ81" s="17">
        <v>0</v>
      </c>
      <c r="AK81" s="17">
        <v>0</v>
      </c>
      <c r="AL81" s="17">
        <v>0</v>
      </c>
      <c r="AM81" s="17">
        <v>409</v>
      </c>
      <c r="AN81" s="17">
        <v>2219</v>
      </c>
      <c r="AO81" s="12">
        <v>408124</v>
      </c>
      <c r="AP81" s="16">
        <v>0</v>
      </c>
      <c r="AQ81" s="17">
        <v>0</v>
      </c>
      <c r="AR81" s="17">
        <v>0</v>
      </c>
      <c r="AS81" s="17">
        <v>0</v>
      </c>
      <c r="AT81" s="17">
        <v>0</v>
      </c>
      <c r="AU81" s="17">
        <v>0</v>
      </c>
      <c r="AV81" s="17">
        <v>0</v>
      </c>
      <c r="AW81" s="12">
        <v>0</v>
      </c>
      <c r="AX81" s="16">
        <v>0</v>
      </c>
      <c r="AY81" s="17">
        <v>0</v>
      </c>
      <c r="AZ81" s="17">
        <v>0</v>
      </c>
      <c r="BA81" s="17">
        <v>0</v>
      </c>
      <c r="BB81" s="17">
        <v>0</v>
      </c>
      <c r="BC81" s="17">
        <v>200</v>
      </c>
      <c r="BD81" s="17">
        <v>0</v>
      </c>
      <c r="BE81" s="12">
        <v>200</v>
      </c>
    </row>
    <row r="82" spans="1:57" x14ac:dyDescent="0.25">
      <c r="A82" s="4" t="s">
        <v>72</v>
      </c>
      <c r="B82" s="92">
        <v>4287637</v>
      </c>
      <c r="C82" s="87">
        <v>1964129</v>
      </c>
      <c r="D82" s="87">
        <v>0</v>
      </c>
      <c r="E82" s="87">
        <v>2702408</v>
      </c>
      <c r="F82" s="87">
        <v>0</v>
      </c>
      <c r="G82" s="87">
        <v>1051</v>
      </c>
      <c r="H82" s="87">
        <v>90012</v>
      </c>
      <c r="I82" s="93">
        <v>9045237</v>
      </c>
      <c r="J82" s="16">
        <v>4140760</v>
      </c>
      <c r="K82" s="17">
        <v>300360</v>
      </c>
      <c r="L82" s="17">
        <v>0</v>
      </c>
      <c r="M82" s="17">
        <v>2677121</v>
      </c>
      <c r="N82" s="17">
        <v>0</v>
      </c>
      <c r="O82" s="17">
        <v>0</v>
      </c>
      <c r="P82" s="17">
        <v>5025</v>
      </c>
      <c r="Q82" s="12">
        <v>7123266</v>
      </c>
      <c r="R82" s="16">
        <v>14508</v>
      </c>
      <c r="S82" s="17">
        <v>1316025</v>
      </c>
      <c r="T82" s="17">
        <v>0</v>
      </c>
      <c r="U82" s="17">
        <v>25287</v>
      </c>
      <c r="V82" s="17">
        <v>0</v>
      </c>
      <c r="W82" s="17">
        <v>0</v>
      </c>
      <c r="X82" s="17">
        <v>0</v>
      </c>
      <c r="Y82" s="12">
        <v>1355820</v>
      </c>
      <c r="Z82" s="16">
        <v>0</v>
      </c>
      <c r="AA82" s="17">
        <v>347744</v>
      </c>
      <c r="AB82" s="17">
        <v>0</v>
      </c>
      <c r="AC82" s="17">
        <v>0</v>
      </c>
      <c r="AD82" s="17">
        <v>0</v>
      </c>
      <c r="AE82" s="17">
        <v>0</v>
      </c>
      <c r="AF82" s="17">
        <v>33579</v>
      </c>
      <c r="AG82" s="12">
        <v>381323</v>
      </c>
      <c r="AH82" s="16">
        <v>0</v>
      </c>
      <c r="AI82" s="17">
        <v>0</v>
      </c>
      <c r="AJ82" s="17">
        <v>0</v>
      </c>
      <c r="AK82" s="17">
        <v>0</v>
      </c>
      <c r="AL82" s="17">
        <v>0</v>
      </c>
      <c r="AM82" s="17">
        <v>0</v>
      </c>
      <c r="AN82" s="17">
        <v>21455</v>
      </c>
      <c r="AO82" s="12">
        <v>21455</v>
      </c>
      <c r="AP82" s="16">
        <v>125253</v>
      </c>
      <c r="AQ82" s="17">
        <v>0</v>
      </c>
      <c r="AR82" s="17">
        <v>0</v>
      </c>
      <c r="AS82" s="17">
        <v>0</v>
      </c>
      <c r="AT82" s="17">
        <v>0</v>
      </c>
      <c r="AU82" s="17">
        <v>0</v>
      </c>
      <c r="AV82" s="17">
        <v>15219</v>
      </c>
      <c r="AW82" s="12">
        <v>140472</v>
      </c>
      <c r="AX82" s="16">
        <v>7116</v>
      </c>
      <c r="AY82" s="17">
        <v>0</v>
      </c>
      <c r="AZ82" s="17">
        <v>0</v>
      </c>
      <c r="BA82" s="17">
        <v>0</v>
      </c>
      <c r="BB82" s="17">
        <v>0</v>
      </c>
      <c r="BC82" s="17">
        <v>1051</v>
      </c>
      <c r="BD82" s="17">
        <v>14734</v>
      </c>
      <c r="BE82" s="12">
        <v>22901</v>
      </c>
    </row>
    <row r="83" spans="1:57" x14ac:dyDescent="0.25">
      <c r="A83" s="4" t="s">
        <v>73</v>
      </c>
      <c r="B83" s="92">
        <v>1003614.79</v>
      </c>
      <c r="C83" s="87">
        <v>5642590.2599999998</v>
      </c>
      <c r="D83" s="87">
        <v>0</v>
      </c>
      <c r="E83" s="87">
        <v>116693.72</v>
      </c>
      <c r="F83" s="87">
        <v>0</v>
      </c>
      <c r="G83" s="87">
        <v>45559.51</v>
      </c>
      <c r="H83" s="87">
        <v>40241.83</v>
      </c>
      <c r="I83" s="93">
        <v>6848700.1099999994</v>
      </c>
      <c r="J83" s="16">
        <v>224618.15</v>
      </c>
      <c r="K83" s="17">
        <v>1074754.42</v>
      </c>
      <c r="L83" s="17">
        <v>0</v>
      </c>
      <c r="M83" s="17">
        <v>81887.72</v>
      </c>
      <c r="N83" s="17">
        <v>0</v>
      </c>
      <c r="O83" s="17">
        <v>10995.34</v>
      </c>
      <c r="P83" s="17">
        <v>0</v>
      </c>
      <c r="Q83" s="12">
        <v>1392255.63</v>
      </c>
      <c r="R83" s="16">
        <v>715272.86</v>
      </c>
      <c r="S83" s="17">
        <v>4286510.49</v>
      </c>
      <c r="T83" s="17">
        <v>0</v>
      </c>
      <c r="U83" s="17">
        <v>34806</v>
      </c>
      <c r="V83" s="17">
        <v>0</v>
      </c>
      <c r="W83" s="17">
        <v>14519.81</v>
      </c>
      <c r="X83" s="17">
        <v>14304</v>
      </c>
      <c r="Y83" s="12">
        <v>5065413.16</v>
      </c>
      <c r="Z83" s="16">
        <v>24582.78</v>
      </c>
      <c r="AA83" s="17">
        <v>281325.34999999998</v>
      </c>
      <c r="AB83" s="17">
        <v>0</v>
      </c>
      <c r="AC83" s="17">
        <v>0</v>
      </c>
      <c r="AD83" s="17">
        <v>0</v>
      </c>
      <c r="AE83" s="17">
        <v>18035.36</v>
      </c>
      <c r="AF83" s="17">
        <v>19055.36</v>
      </c>
      <c r="AG83" s="12">
        <v>342998.85</v>
      </c>
      <c r="AH83" s="16">
        <v>39141</v>
      </c>
      <c r="AI83" s="17">
        <v>0</v>
      </c>
      <c r="AJ83" s="17">
        <v>0</v>
      </c>
      <c r="AK83" s="17">
        <v>0</v>
      </c>
      <c r="AL83" s="17">
        <v>0</v>
      </c>
      <c r="AM83" s="17">
        <v>0</v>
      </c>
      <c r="AN83" s="17">
        <v>6882.47</v>
      </c>
      <c r="AO83" s="12">
        <v>46023.47</v>
      </c>
      <c r="AP83" s="16">
        <v>0</v>
      </c>
      <c r="AQ83" s="17">
        <v>0</v>
      </c>
      <c r="AR83" s="17">
        <v>0</v>
      </c>
      <c r="AS83" s="17">
        <v>0</v>
      </c>
      <c r="AT83" s="17">
        <v>0</v>
      </c>
      <c r="AU83" s="17">
        <v>0</v>
      </c>
      <c r="AV83" s="17">
        <v>0</v>
      </c>
      <c r="AW83" s="12">
        <v>0</v>
      </c>
      <c r="AX83" s="16">
        <v>0</v>
      </c>
      <c r="AY83" s="17">
        <v>0</v>
      </c>
      <c r="AZ83" s="17">
        <v>0</v>
      </c>
      <c r="BA83" s="17">
        <v>0</v>
      </c>
      <c r="BB83" s="17">
        <v>0</v>
      </c>
      <c r="BC83" s="17">
        <v>2009</v>
      </c>
      <c r="BD83" s="17">
        <v>0</v>
      </c>
      <c r="BE83" s="12">
        <v>2009</v>
      </c>
    </row>
    <row r="84" spans="1:57" x14ac:dyDescent="0.25">
      <c r="A84" s="4" t="s">
        <v>74</v>
      </c>
      <c r="B84" s="92">
        <v>1190497</v>
      </c>
      <c r="C84" s="87">
        <v>3652195</v>
      </c>
      <c r="D84" s="87">
        <v>157300</v>
      </c>
      <c r="E84" s="87">
        <v>0</v>
      </c>
      <c r="F84" s="87">
        <v>0</v>
      </c>
      <c r="G84" s="87">
        <v>0</v>
      </c>
      <c r="H84" s="87">
        <v>0</v>
      </c>
      <c r="I84" s="93">
        <v>4999992</v>
      </c>
      <c r="J84" s="16">
        <v>0</v>
      </c>
      <c r="K84" s="17">
        <v>0</v>
      </c>
      <c r="L84" s="17">
        <v>0</v>
      </c>
      <c r="M84" s="17">
        <v>0</v>
      </c>
      <c r="N84" s="17">
        <v>0</v>
      </c>
      <c r="O84" s="17">
        <v>0</v>
      </c>
      <c r="P84" s="17">
        <v>0</v>
      </c>
      <c r="Q84" s="12">
        <v>0</v>
      </c>
      <c r="R84" s="16">
        <v>354640</v>
      </c>
      <c r="S84" s="17">
        <v>787430</v>
      </c>
      <c r="T84" s="17">
        <v>137000</v>
      </c>
      <c r="U84" s="17">
        <v>0</v>
      </c>
      <c r="V84" s="17">
        <v>0</v>
      </c>
      <c r="W84" s="17">
        <v>0</v>
      </c>
      <c r="X84" s="17">
        <v>0</v>
      </c>
      <c r="Y84" s="12">
        <v>1279070</v>
      </c>
      <c r="Z84" s="16">
        <v>0</v>
      </c>
      <c r="AA84" s="17">
        <v>170471</v>
      </c>
      <c r="AB84" s="17">
        <v>0</v>
      </c>
      <c r="AC84" s="17">
        <v>0</v>
      </c>
      <c r="AD84" s="17">
        <v>0</v>
      </c>
      <c r="AE84" s="17">
        <v>0</v>
      </c>
      <c r="AF84" s="17">
        <v>0</v>
      </c>
      <c r="AG84" s="12">
        <v>170471</v>
      </c>
      <c r="AH84" s="16">
        <v>835857</v>
      </c>
      <c r="AI84" s="17">
        <v>2482562</v>
      </c>
      <c r="AJ84" s="17">
        <v>20300</v>
      </c>
      <c r="AK84" s="17">
        <v>0</v>
      </c>
      <c r="AL84" s="17">
        <v>0</v>
      </c>
      <c r="AM84" s="17">
        <v>0</v>
      </c>
      <c r="AN84" s="17">
        <v>0</v>
      </c>
      <c r="AO84" s="12">
        <v>3338719</v>
      </c>
      <c r="AP84" s="16">
        <v>0</v>
      </c>
      <c r="AQ84" s="17">
        <v>0</v>
      </c>
      <c r="AR84" s="17">
        <v>0</v>
      </c>
      <c r="AS84" s="17">
        <v>0</v>
      </c>
      <c r="AT84" s="17">
        <v>0</v>
      </c>
      <c r="AU84" s="17">
        <v>0</v>
      </c>
      <c r="AV84" s="17">
        <v>0</v>
      </c>
      <c r="AW84" s="12">
        <v>0</v>
      </c>
      <c r="AX84" s="16">
        <v>0</v>
      </c>
      <c r="AY84" s="17">
        <v>211732</v>
      </c>
      <c r="AZ84" s="17">
        <v>0</v>
      </c>
      <c r="BA84" s="17">
        <v>0</v>
      </c>
      <c r="BB84" s="17">
        <v>0</v>
      </c>
      <c r="BC84" s="17">
        <v>0</v>
      </c>
      <c r="BD84" s="17">
        <v>0</v>
      </c>
      <c r="BE84" s="12">
        <v>211732</v>
      </c>
    </row>
    <row r="85" spans="1:57" x14ac:dyDescent="0.25">
      <c r="A85" s="4" t="s">
        <v>75</v>
      </c>
      <c r="B85" s="92">
        <v>3139086.9315819414</v>
      </c>
      <c r="C85" s="87">
        <v>16390943.369999999</v>
      </c>
      <c r="D85" s="87">
        <v>1838887.36</v>
      </c>
      <c r="E85" s="87">
        <v>0</v>
      </c>
      <c r="F85" s="87">
        <v>0</v>
      </c>
      <c r="G85" s="87">
        <v>2595372.0002273852</v>
      </c>
      <c r="H85" s="87">
        <v>234047.66276716077</v>
      </c>
      <c r="I85" s="93">
        <v>24198337.324576486</v>
      </c>
      <c r="J85" s="16">
        <v>393847.76303582848</v>
      </c>
      <c r="K85" s="17">
        <v>1443707.46</v>
      </c>
      <c r="L85" s="17">
        <v>0</v>
      </c>
      <c r="M85" s="17">
        <v>0</v>
      </c>
      <c r="N85" s="17">
        <v>0</v>
      </c>
      <c r="O85" s="17">
        <v>335812.20851787983</v>
      </c>
      <c r="P85" s="17">
        <v>0</v>
      </c>
      <c r="Q85" s="12">
        <v>2173367.4315537084</v>
      </c>
      <c r="R85" s="16">
        <v>22924.49787499991</v>
      </c>
      <c r="S85" s="17">
        <v>2763864.23</v>
      </c>
      <c r="T85" s="17">
        <v>105000</v>
      </c>
      <c r="U85" s="17">
        <v>0</v>
      </c>
      <c r="V85" s="17">
        <v>0</v>
      </c>
      <c r="W85" s="17">
        <v>0</v>
      </c>
      <c r="X85" s="17">
        <v>0</v>
      </c>
      <c r="Y85" s="12">
        <v>2891788.7278749999</v>
      </c>
      <c r="Z85" s="16">
        <v>29097.797040469173</v>
      </c>
      <c r="AA85" s="17">
        <v>382667</v>
      </c>
      <c r="AB85" s="17">
        <v>451265</v>
      </c>
      <c r="AC85" s="17">
        <v>0</v>
      </c>
      <c r="AD85" s="17">
        <v>0</v>
      </c>
      <c r="AE85" s="17">
        <v>2259559.7917095055</v>
      </c>
      <c r="AF85" s="17">
        <v>234047.66276716077</v>
      </c>
      <c r="AG85" s="12">
        <v>3356637.2515171356</v>
      </c>
      <c r="AH85" s="16">
        <v>2693216.8736306438</v>
      </c>
      <c r="AI85" s="17">
        <v>11800704.68</v>
      </c>
      <c r="AJ85" s="17">
        <v>1282622.3600000001</v>
      </c>
      <c r="AK85" s="17">
        <v>0</v>
      </c>
      <c r="AL85" s="17">
        <v>0</v>
      </c>
      <c r="AM85" s="17">
        <v>0</v>
      </c>
      <c r="AN85" s="17">
        <v>0</v>
      </c>
      <c r="AO85" s="12">
        <v>15776543.913630642</v>
      </c>
      <c r="AP85" s="16">
        <v>0</v>
      </c>
      <c r="AQ85" s="17">
        <v>0</v>
      </c>
      <c r="AR85" s="17">
        <v>0</v>
      </c>
      <c r="AS85" s="17">
        <v>0</v>
      </c>
      <c r="AT85" s="17">
        <v>0</v>
      </c>
      <c r="AU85" s="17">
        <v>0</v>
      </c>
      <c r="AV85" s="17">
        <v>0</v>
      </c>
      <c r="AW85" s="12">
        <v>0</v>
      </c>
      <c r="AX85" s="16">
        <v>0</v>
      </c>
      <c r="AY85" s="17">
        <v>0</v>
      </c>
      <c r="AZ85" s="17">
        <v>0</v>
      </c>
      <c r="BA85" s="17">
        <v>0</v>
      </c>
      <c r="BB85" s="17">
        <v>0</v>
      </c>
      <c r="BC85" s="17">
        <v>0</v>
      </c>
      <c r="BD85" s="17">
        <v>0</v>
      </c>
      <c r="BE85" s="12">
        <v>0</v>
      </c>
    </row>
    <row r="86" spans="1:57" x14ac:dyDescent="0.25">
      <c r="A86" s="4" t="s">
        <v>76</v>
      </c>
      <c r="B86" s="92">
        <v>5684000</v>
      </c>
      <c r="C86" s="87">
        <v>1068000</v>
      </c>
      <c r="D86" s="87">
        <v>355000</v>
      </c>
      <c r="E86" s="87">
        <v>4541000</v>
      </c>
      <c r="F86" s="87">
        <v>0</v>
      </c>
      <c r="G86" s="87">
        <v>0</v>
      </c>
      <c r="H86" s="87">
        <v>0</v>
      </c>
      <c r="I86" s="93">
        <v>11648000</v>
      </c>
      <c r="J86" s="16">
        <v>4176000</v>
      </c>
      <c r="K86" s="17">
        <v>1068000</v>
      </c>
      <c r="L86" s="17">
        <v>345000</v>
      </c>
      <c r="M86" s="17">
        <v>4541000</v>
      </c>
      <c r="N86" s="17">
        <v>0</v>
      </c>
      <c r="O86" s="17">
        <v>0</v>
      </c>
      <c r="P86" s="17">
        <v>0</v>
      </c>
      <c r="Q86" s="12">
        <v>10130000</v>
      </c>
      <c r="R86" s="16">
        <v>1508000</v>
      </c>
      <c r="S86" s="17">
        <v>0</v>
      </c>
      <c r="T86" s="17">
        <v>10000</v>
      </c>
      <c r="U86" s="17">
        <v>0</v>
      </c>
      <c r="V86" s="17">
        <v>0</v>
      </c>
      <c r="W86" s="17">
        <v>0</v>
      </c>
      <c r="X86" s="17">
        <v>0</v>
      </c>
      <c r="Y86" s="12">
        <v>1518000</v>
      </c>
      <c r="Z86" s="16">
        <v>0</v>
      </c>
      <c r="AA86" s="17">
        <v>0</v>
      </c>
      <c r="AB86" s="17">
        <v>0</v>
      </c>
      <c r="AC86" s="17">
        <v>0</v>
      </c>
      <c r="AD86" s="17">
        <v>0</v>
      </c>
      <c r="AE86" s="17">
        <v>0</v>
      </c>
      <c r="AF86" s="17">
        <v>0</v>
      </c>
      <c r="AG86" s="12">
        <v>0</v>
      </c>
      <c r="AH86" s="16">
        <v>0</v>
      </c>
      <c r="AI86" s="17">
        <v>0</v>
      </c>
      <c r="AJ86" s="17">
        <v>0</v>
      </c>
      <c r="AK86" s="17">
        <v>0</v>
      </c>
      <c r="AL86" s="17">
        <v>0</v>
      </c>
      <c r="AM86" s="17">
        <v>0</v>
      </c>
      <c r="AN86" s="17">
        <v>0</v>
      </c>
      <c r="AO86" s="12">
        <v>0</v>
      </c>
      <c r="AP86" s="16">
        <v>0</v>
      </c>
      <c r="AQ86" s="17">
        <v>0</v>
      </c>
      <c r="AR86" s="17">
        <v>0</v>
      </c>
      <c r="AS86" s="17">
        <v>0</v>
      </c>
      <c r="AT86" s="17">
        <v>0</v>
      </c>
      <c r="AU86" s="17">
        <v>0</v>
      </c>
      <c r="AV86" s="17">
        <v>0</v>
      </c>
      <c r="AW86" s="12">
        <v>0</v>
      </c>
      <c r="AX86" s="16">
        <v>0</v>
      </c>
      <c r="AY86" s="17">
        <v>0</v>
      </c>
      <c r="AZ86" s="17">
        <v>0</v>
      </c>
      <c r="BA86" s="17">
        <v>0</v>
      </c>
      <c r="BB86" s="17">
        <v>0</v>
      </c>
      <c r="BC86" s="17">
        <v>0</v>
      </c>
      <c r="BD86" s="17">
        <v>0</v>
      </c>
      <c r="BE86" s="12">
        <v>0</v>
      </c>
    </row>
    <row r="87" spans="1:57" x14ac:dyDescent="0.25">
      <c r="A87" s="4" t="s">
        <v>77</v>
      </c>
      <c r="B87" s="92">
        <v>1764562.7</v>
      </c>
      <c r="C87" s="87">
        <v>2326808.63</v>
      </c>
      <c r="D87" s="87">
        <v>471918.25</v>
      </c>
      <c r="E87" s="87">
        <v>1473285.59</v>
      </c>
      <c r="F87" s="87">
        <v>0</v>
      </c>
      <c r="G87" s="87">
        <v>1324.07</v>
      </c>
      <c r="H87" s="87">
        <v>35202.270000000004</v>
      </c>
      <c r="I87" s="93">
        <v>6073101.5099999998</v>
      </c>
      <c r="J87" s="16">
        <v>1725966.86</v>
      </c>
      <c r="K87" s="17">
        <v>785250.47</v>
      </c>
      <c r="L87" s="17">
        <v>1018.1</v>
      </c>
      <c r="M87" s="17">
        <v>1435869.82</v>
      </c>
      <c r="N87" s="17">
        <v>0</v>
      </c>
      <c r="O87" s="17">
        <v>1324.07</v>
      </c>
      <c r="P87" s="17">
        <v>20675.93</v>
      </c>
      <c r="Q87" s="12">
        <v>3970105.25</v>
      </c>
      <c r="R87" s="16">
        <v>33864.379999999997</v>
      </c>
      <c r="S87" s="17">
        <v>1028150.17</v>
      </c>
      <c r="T87" s="17">
        <v>161505.12</v>
      </c>
      <c r="U87" s="17">
        <v>37415.769999999997</v>
      </c>
      <c r="V87" s="17">
        <v>0</v>
      </c>
      <c r="W87" s="17">
        <v>0</v>
      </c>
      <c r="X87" s="17">
        <v>0</v>
      </c>
      <c r="Y87" s="12">
        <v>1260935.44</v>
      </c>
      <c r="Z87" s="16">
        <v>4731.46</v>
      </c>
      <c r="AA87" s="17">
        <v>76000</v>
      </c>
      <c r="AB87" s="17">
        <v>309395.03000000003</v>
      </c>
      <c r="AC87" s="17">
        <v>0</v>
      </c>
      <c r="AD87" s="17">
        <v>0</v>
      </c>
      <c r="AE87" s="17">
        <v>0</v>
      </c>
      <c r="AF87" s="17">
        <v>14526.34</v>
      </c>
      <c r="AG87" s="12">
        <v>404652.83000000007</v>
      </c>
      <c r="AH87" s="16">
        <v>0</v>
      </c>
      <c r="AI87" s="17">
        <v>437407.99</v>
      </c>
      <c r="AJ87" s="17">
        <v>0</v>
      </c>
      <c r="AK87" s="17">
        <v>0</v>
      </c>
      <c r="AL87" s="17">
        <v>0</v>
      </c>
      <c r="AM87" s="17">
        <v>0</v>
      </c>
      <c r="AN87" s="17">
        <v>0</v>
      </c>
      <c r="AO87" s="12">
        <v>437407.99</v>
      </c>
      <c r="AP87" s="16">
        <v>0</v>
      </c>
      <c r="AQ87" s="17">
        <v>0</v>
      </c>
      <c r="AR87" s="17">
        <v>0</v>
      </c>
      <c r="AS87" s="17">
        <v>0</v>
      </c>
      <c r="AT87" s="17">
        <v>0</v>
      </c>
      <c r="AU87" s="17">
        <v>0</v>
      </c>
      <c r="AV87" s="17">
        <v>0</v>
      </c>
      <c r="AW87" s="12">
        <v>0</v>
      </c>
      <c r="AX87" s="16">
        <v>0</v>
      </c>
      <c r="AY87" s="17">
        <v>0</v>
      </c>
      <c r="AZ87" s="17">
        <v>0</v>
      </c>
      <c r="BA87" s="17">
        <v>0</v>
      </c>
      <c r="BB87" s="17">
        <v>0</v>
      </c>
      <c r="BC87" s="17">
        <v>0</v>
      </c>
      <c r="BD87" s="17">
        <v>0</v>
      </c>
      <c r="BE87" s="12">
        <v>0</v>
      </c>
    </row>
    <row r="88" spans="1:57" x14ac:dyDescent="0.25">
      <c r="A88" s="4" t="s">
        <v>78</v>
      </c>
      <c r="B88" s="92">
        <v>67471</v>
      </c>
      <c r="C88" s="87">
        <v>917603</v>
      </c>
      <c r="D88" s="87">
        <v>9664</v>
      </c>
      <c r="E88" s="87">
        <v>0</v>
      </c>
      <c r="F88" s="87">
        <v>536298</v>
      </c>
      <c r="G88" s="87">
        <v>0</v>
      </c>
      <c r="H88" s="87">
        <v>5929</v>
      </c>
      <c r="I88" s="93">
        <v>1536965</v>
      </c>
      <c r="J88" s="16">
        <v>0</v>
      </c>
      <c r="K88" s="17">
        <v>0</v>
      </c>
      <c r="L88" s="17">
        <v>0</v>
      </c>
      <c r="M88" s="17">
        <v>0</v>
      </c>
      <c r="N88" s="17">
        <v>0</v>
      </c>
      <c r="O88" s="17">
        <v>0</v>
      </c>
      <c r="P88" s="17">
        <v>0</v>
      </c>
      <c r="Q88" s="12">
        <v>0</v>
      </c>
      <c r="R88" s="16">
        <v>1660</v>
      </c>
      <c r="S88" s="17">
        <v>246149</v>
      </c>
      <c r="T88" s="17">
        <v>9664</v>
      </c>
      <c r="U88" s="17">
        <v>0</v>
      </c>
      <c r="V88" s="17">
        <v>0</v>
      </c>
      <c r="W88" s="17">
        <v>0</v>
      </c>
      <c r="X88" s="17">
        <v>0</v>
      </c>
      <c r="Y88" s="12">
        <v>257473</v>
      </c>
      <c r="Z88" s="16">
        <v>4609</v>
      </c>
      <c r="AA88" s="17">
        <v>60033</v>
      </c>
      <c r="AB88" s="17">
        <v>0</v>
      </c>
      <c r="AC88" s="17">
        <v>0</v>
      </c>
      <c r="AD88" s="17">
        <v>536298</v>
      </c>
      <c r="AE88" s="17">
        <v>0</v>
      </c>
      <c r="AF88" s="17">
        <v>0</v>
      </c>
      <c r="AG88" s="12">
        <v>600940</v>
      </c>
      <c r="AH88" s="16">
        <v>12988</v>
      </c>
      <c r="AI88" s="17">
        <v>611421</v>
      </c>
      <c r="AJ88" s="17">
        <v>0</v>
      </c>
      <c r="AK88" s="17">
        <v>0</v>
      </c>
      <c r="AL88" s="17">
        <v>0</v>
      </c>
      <c r="AM88" s="17">
        <v>0</v>
      </c>
      <c r="AN88" s="17">
        <v>0</v>
      </c>
      <c r="AO88" s="12">
        <v>624409</v>
      </c>
      <c r="AP88" s="16">
        <v>48214</v>
      </c>
      <c r="AQ88" s="17">
        <v>0</v>
      </c>
      <c r="AR88" s="17">
        <v>0</v>
      </c>
      <c r="AS88" s="17">
        <v>0</v>
      </c>
      <c r="AT88" s="17">
        <v>0</v>
      </c>
      <c r="AU88" s="17">
        <v>0</v>
      </c>
      <c r="AV88" s="17">
        <v>5929</v>
      </c>
      <c r="AW88" s="12">
        <v>54143</v>
      </c>
      <c r="AX88" s="16">
        <v>0</v>
      </c>
      <c r="AY88" s="17">
        <v>0</v>
      </c>
      <c r="AZ88" s="17">
        <v>0</v>
      </c>
      <c r="BA88" s="17">
        <v>0</v>
      </c>
      <c r="BB88" s="17">
        <v>0</v>
      </c>
      <c r="BC88" s="17">
        <v>0</v>
      </c>
      <c r="BD88" s="17">
        <v>0</v>
      </c>
      <c r="BE88" s="12">
        <v>0</v>
      </c>
    </row>
    <row r="89" spans="1:57" x14ac:dyDescent="0.25">
      <c r="A89" s="5"/>
      <c r="B89" s="94"/>
      <c r="C89" s="88"/>
      <c r="D89" s="88"/>
      <c r="E89" s="88"/>
      <c r="F89" s="88"/>
      <c r="G89" s="88"/>
      <c r="H89" s="88"/>
      <c r="I89" s="95"/>
      <c r="J89" s="18"/>
      <c r="K89" s="19"/>
      <c r="L89" s="19"/>
      <c r="M89" s="19"/>
      <c r="N89" s="19"/>
      <c r="O89" s="19"/>
      <c r="P89" s="19"/>
      <c r="Q89" s="13"/>
      <c r="R89" s="18"/>
      <c r="S89" s="19"/>
      <c r="T89" s="19"/>
      <c r="U89" s="19"/>
      <c r="V89" s="19"/>
      <c r="W89" s="19"/>
      <c r="X89" s="19"/>
      <c r="Y89" s="13"/>
      <c r="Z89" s="18"/>
      <c r="AA89" s="19"/>
      <c r="AB89" s="19"/>
      <c r="AC89" s="19"/>
      <c r="AD89" s="19"/>
      <c r="AE89" s="19"/>
      <c r="AF89" s="19"/>
      <c r="AG89" s="13"/>
      <c r="AH89" s="18"/>
      <c r="AI89" s="19"/>
      <c r="AJ89" s="19"/>
      <c r="AK89" s="19"/>
      <c r="AL89" s="19"/>
      <c r="AM89" s="19"/>
      <c r="AN89" s="19"/>
      <c r="AO89" s="13"/>
      <c r="AP89" s="18"/>
      <c r="AQ89" s="19"/>
      <c r="AR89" s="19"/>
      <c r="AS89" s="19"/>
      <c r="AT89" s="19"/>
      <c r="AU89" s="19"/>
      <c r="AV89" s="19"/>
      <c r="AW89" s="13"/>
      <c r="AX89" s="18"/>
      <c r="AY89" s="19"/>
      <c r="AZ89" s="19"/>
      <c r="BA89" s="19"/>
      <c r="BB89" s="19"/>
      <c r="BC89" s="19"/>
      <c r="BD89" s="19"/>
      <c r="BE89" s="13"/>
    </row>
    <row r="90" spans="1:57" x14ac:dyDescent="0.25">
      <c r="A90" s="30"/>
      <c r="B90" s="31">
        <f>SUM(B9:B89)</f>
        <v>126955741.47648732</v>
      </c>
      <c r="C90" s="32">
        <f t="shared" ref="C90:BE90" si="0">SUM(C9:C89)</f>
        <v>181637006.30000001</v>
      </c>
      <c r="D90" s="32">
        <f t="shared" ref="D90:E90" si="1">SUM(D9:D89)</f>
        <v>27113338.079999998</v>
      </c>
      <c r="E90" s="32">
        <f t="shared" si="1"/>
        <v>60000875.779999986</v>
      </c>
      <c r="F90" s="32">
        <f t="shared" si="0"/>
        <v>5326187.9400000004</v>
      </c>
      <c r="G90" s="32">
        <f t="shared" si="0"/>
        <v>11467185.580227386</v>
      </c>
      <c r="H90" s="32">
        <f t="shared" si="0"/>
        <v>5242124.9089724161</v>
      </c>
      <c r="I90" s="33">
        <f t="shared" si="0"/>
        <v>417742460.06568718</v>
      </c>
      <c r="J90" s="31">
        <f t="shared" si="0"/>
        <v>88678463.594646946</v>
      </c>
      <c r="K90" s="32">
        <f t="shared" si="0"/>
        <v>25581182.770000003</v>
      </c>
      <c r="L90" s="32">
        <f t="shared" ref="L90:M90" si="2">SUM(L9:L89)</f>
        <v>5460235.4699999997</v>
      </c>
      <c r="M90" s="32">
        <f t="shared" si="2"/>
        <v>48017715.109999999</v>
      </c>
      <c r="N90" s="32">
        <f t="shared" si="0"/>
        <v>2176568.38</v>
      </c>
      <c r="O90" s="32">
        <f t="shared" si="0"/>
        <v>5836896.1385178808</v>
      </c>
      <c r="P90" s="32">
        <f t="shared" si="0"/>
        <v>1157546.8543185745</v>
      </c>
      <c r="Q90" s="33">
        <f t="shared" si="0"/>
        <v>176908608.31748337</v>
      </c>
      <c r="R90" s="31">
        <f t="shared" si="0"/>
        <v>15642341.891748235</v>
      </c>
      <c r="S90" s="32">
        <f t="shared" si="0"/>
        <v>60276874.170000017</v>
      </c>
      <c r="T90" s="32">
        <f t="shared" ref="T90:U90" si="3">SUM(T9:T89)</f>
        <v>1520401.0100000002</v>
      </c>
      <c r="U90" s="32">
        <f t="shared" si="3"/>
        <v>4114713.2099999995</v>
      </c>
      <c r="V90" s="32">
        <f t="shared" si="0"/>
        <v>1647275.56</v>
      </c>
      <c r="W90" s="32">
        <f t="shared" si="0"/>
        <v>980506.89999999991</v>
      </c>
      <c r="X90" s="32">
        <f t="shared" si="0"/>
        <v>872479.811891641</v>
      </c>
      <c r="Y90" s="33">
        <f t="shared" si="0"/>
        <v>85054592.553639829</v>
      </c>
      <c r="Z90" s="31">
        <f t="shared" si="0"/>
        <v>2626964.0449560275</v>
      </c>
      <c r="AA90" s="32">
        <f t="shared" si="0"/>
        <v>16430334.360000001</v>
      </c>
      <c r="AB90" s="32">
        <f t="shared" ref="AB90:AC90" si="4">SUM(AB9:AB89)</f>
        <v>9898220.6099999975</v>
      </c>
      <c r="AC90" s="32">
        <f t="shared" si="4"/>
        <v>2569086.98</v>
      </c>
      <c r="AD90" s="32">
        <f t="shared" si="0"/>
        <v>577344</v>
      </c>
      <c r="AE90" s="32">
        <f t="shared" si="0"/>
        <v>3916661.3417095053</v>
      </c>
      <c r="AF90" s="32">
        <f t="shared" si="0"/>
        <v>1227588.5823994516</v>
      </c>
      <c r="AG90" s="33">
        <f t="shared" si="0"/>
        <v>37246199.919064999</v>
      </c>
      <c r="AH90" s="31">
        <f t="shared" si="0"/>
        <v>17671233.683319606</v>
      </c>
      <c r="AI90" s="32">
        <f t="shared" si="0"/>
        <v>75640978.910000011</v>
      </c>
      <c r="AJ90" s="32">
        <f t="shared" ref="AJ90:AK90" si="5">SUM(AJ9:AJ89)</f>
        <v>9446246.959999999</v>
      </c>
      <c r="AK90" s="32">
        <f t="shared" si="5"/>
        <v>3755866.5700000003</v>
      </c>
      <c r="AL90" s="32">
        <f t="shared" si="0"/>
        <v>925000</v>
      </c>
      <c r="AM90" s="32">
        <f t="shared" si="0"/>
        <v>595051.85</v>
      </c>
      <c r="AN90" s="32">
        <f t="shared" si="0"/>
        <v>625222.05180807156</v>
      </c>
      <c r="AO90" s="33">
        <f t="shared" si="0"/>
        <v>108659600.02512769</v>
      </c>
      <c r="AP90" s="31">
        <f t="shared" si="0"/>
        <v>418393.15</v>
      </c>
      <c r="AQ90" s="32">
        <f t="shared" si="0"/>
        <v>0</v>
      </c>
      <c r="AR90" s="32">
        <f t="shared" ref="AR90:AS90" si="6">SUM(AR9:AR89)</f>
        <v>17200</v>
      </c>
      <c r="AS90" s="32">
        <f t="shared" si="6"/>
        <v>0</v>
      </c>
      <c r="AT90" s="32">
        <f t="shared" si="0"/>
        <v>0</v>
      </c>
      <c r="AU90" s="32">
        <f t="shared" si="0"/>
        <v>-272.73</v>
      </c>
      <c r="AV90" s="32">
        <f t="shared" si="0"/>
        <v>875325.38149241603</v>
      </c>
      <c r="AW90" s="33">
        <f t="shared" si="0"/>
        <v>1310645.8014924163</v>
      </c>
      <c r="AX90" s="31">
        <f t="shared" si="0"/>
        <v>1918345.1118165052</v>
      </c>
      <c r="AY90" s="32">
        <f t="shared" si="0"/>
        <v>3707636.0900000003</v>
      </c>
      <c r="AZ90" s="32">
        <f t="shared" ref="AZ90:BA90" si="7">SUM(AZ9:AZ89)</f>
        <v>771034.03</v>
      </c>
      <c r="BA90" s="32">
        <f t="shared" si="7"/>
        <v>1543493.9100000001</v>
      </c>
      <c r="BB90" s="32">
        <f t="shared" si="0"/>
        <v>0</v>
      </c>
      <c r="BC90" s="32">
        <f t="shared" si="0"/>
        <v>138342.08000000002</v>
      </c>
      <c r="BD90" s="32">
        <f t="shared" si="0"/>
        <v>483962.2270622619</v>
      </c>
      <c r="BE90" s="33">
        <f t="shared" si="0"/>
        <v>8562813.4488787651</v>
      </c>
    </row>
    <row r="91" spans="1:57" x14ac:dyDescent="0.25">
      <c r="A91" s="29" t="str">
        <f>'Total Exp'!A91</f>
        <v>Source: Victoria Grants Commission - Questionnaire 2017-18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5" tint="0.39997558519241921"/>
  </sheetPr>
  <dimension ref="A1:AO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640625" defaultRowHeight="13.8" x14ac:dyDescent="0.25"/>
  <cols>
    <col min="1" max="1" width="24.6640625" style="6" customWidth="1"/>
    <col min="2" max="41" width="12.6640625" style="9"/>
    <col min="42" max="16384" width="12.6640625" style="6"/>
  </cols>
  <sheetData>
    <row r="1" spans="1:41" x14ac:dyDescent="0.25">
      <c r="A1" s="1" t="s">
        <v>0</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row>
    <row r="2" spans="1:41" ht="15.6" x14ac:dyDescent="0.3">
      <c r="A2" s="2" t="s">
        <v>105</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row>
    <row r="3" spans="1:41" x14ac:dyDescent="0.25">
      <c r="A3" s="28" t="str">
        <f>'Total Exp'!A3</f>
        <v>2017-18</v>
      </c>
    </row>
    <row r="4" spans="1:41" ht="15.6" x14ac:dyDescent="0.3">
      <c r="A4" s="82" t="s">
        <v>123</v>
      </c>
      <c r="B4" s="83"/>
      <c r="C4" s="83"/>
      <c r="D4" s="83"/>
      <c r="E4" s="83"/>
      <c r="F4" s="83"/>
      <c r="G4" s="83"/>
      <c r="H4" s="83"/>
      <c r="I4" s="84"/>
      <c r="J4" s="85"/>
      <c r="K4" s="83"/>
      <c r="L4" s="83"/>
      <c r="M4" s="83"/>
      <c r="N4" s="83"/>
      <c r="O4" s="83"/>
      <c r="P4" s="83"/>
      <c r="Q4" s="83"/>
      <c r="R4" s="85"/>
      <c r="S4" s="83"/>
      <c r="T4" s="83"/>
      <c r="U4" s="83"/>
      <c r="V4" s="83"/>
      <c r="W4" s="83"/>
      <c r="X4" s="83"/>
      <c r="Y4" s="83"/>
      <c r="Z4" s="85"/>
      <c r="AA4" s="83"/>
      <c r="AB4" s="83"/>
      <c r="AC4" s="83"/>
      <c r="AD4" s="83"/>
      <c r="AE4" s="83"/>
      <c r="AF4" s="83"/>
      <c r="AG4" s="83"/>
      <c r="AH4" s="85"/>
      <c r="AI4" s="83"/>
      <c r="AJ4" s="83"/>
      <c r="AK4" s="83"/>
      <c r="AL4" s="83"/>
      <c r="AM4" s="83"/>
      <c r="AN4" s="83"/>
      <c r="AO4" s="84" t="s">
        <v>287</v>
      </c>
    </row>
    <row r="5" spans="1:41" s="60" customFormat="1" ht="13.2" x14ac:dyDescent="0.25">
      <c r="A5" s="49"/>
      <c r="B5" s="65" t="s">
        <v>150</v>
      </c>
      <c r="C5" s="62"/>
      <c r="D5" s="62"/>
      <c r="E5" s="62"/>
      <c r="F5" s="62"/>
      <c r="G5" s="62"/>
      <c r="H5" s="62"/>
      <c r="I5" s="63"/>
      <c r="J5" s="64" t="s">
        <v>143</v>
      </c>
      <c r="K5" s="65"/>
      <c r="L5" s="65"/>
      <c r="M5" s="65"/>
      <c r="N5" s="65"/>
      <c r="O5" s="65"/>
      <c r="P5" s="65"/>
      <c r="Q5" s="66"/>
      <c r="R5" s="65" t="s">
        <v>144</v>
      </c>
      <c r="S5" s="65"/>
      <c r="T5" s="65"/>
      <c r="U5" s="65"/>
      <c r="V5" s="65"/>
      <c r="W5" s="65"/>
      <c r="X5" s="65"/>
      <c r="Y5" s="66"/>
      <c r="Z5" s="65" t="s">
        <v>145</v>
      </c>
      <c r="AA5" s="65"/>
      <c r="AB5" s="65"/>
      <c r="AC5" s="65"/>
      <c r="AD5" s="65"/>
      <c r="AE5" s="65"/>
      <c r="AF5" s="65"/>
      <c r="AG5" s="66"/>
      <c r="AH5" s="64" t="s">
        <v>149</v>
      </c>
      <c r="AI5" s="65"/>
      <c r="AJ5" s="65"/>
      <c r="AK5" s="65"/>
      <c r="AL5" s="65"/>
      <c r="AM5" s="65"/>
      <c r="AN5" s="65"/>
      <c r="AO5" s="66"/>
    </row>
    <row r="6" spans="1:41" s="60" customFormat="1" ht="13.2" x14ac:dyDescent="0.25">
      <c r="A6" s="49"/>
      <c r="B6" s="50" t="str">
        <f>$A$4&amp;" Total"</f>
        <v>Aged &amp; Disabled Services Total</v>
      </c>
      <c r="C6" s="51"/>
      <c r="D6" s="51"/>
      <c r="E6" s="51"/>
      <c r="F6" s="51"/>
      <c r="G6" s="51"/>
      <c r="H6" s="51"/>
      <c r="I6" s="52"/>
      <c r="J6" s="50" t="s">
        <v>146</v>
      </c>
      <c r="K6" s="51"/>
      <c r="L6" s="51"/>
      <c r="M6" s="51"/>
      <c r="N6" s="51"/>
      <c r="O6" s="51"/>
      <c r="P6" s="51"/>
      <c r="Q6" s="52"/>
      <c r="R6" s="51" t="s">
        <v>147</v>
      </c>
      <c r="S6" s="51"/>
      <c r="T6" s="51"/>
      <c r="U6" s="51"/>
      <c r="V6" s="51"/>
      <c r="W6" s="51"/>
      <c r="X6" s="51"/>
      <c r="Y6" s="52"/>
      <c r="Z6" s="51" t="s">
        <v>148</v>
      </c>
      <c r="AA6" s="51"/>
      <c r="AB6" s="51"/>
      <c r="AC6" s="51"/>
      <c r="AD6" s="51"/>
      <c r="AE6" s="51"/>
      <c r="AF6" s="51"/>
      <c r="AG6" s="52"/>
      <c r="AH6" s="53" t="s">
        <v>142</v>
      </c>
      <c r="AI6" s="51"/>
      <c r="AJ6" s="51"/>
      <c r="AK6" s="51"/>
      <c r="AL6" s="51"/>
      <c r="AM6" s="51"/>
      <c r="AN6" s="51"/>
      <c r="AO6" s="52"/>
    </row>
    <row r="7" spans="1:41" s="59" customFormat="1" ht="20.399999999999999" x14ac:dyDescent="0.2">
      <c r="A7" s="57"/>
      <c r="B7" s="42" t="s">
        <v>106</v>
      </c>
      <c r="C7" s="43" t="s">
        <v>272</v>
      </c>
      <c r="D7" s="43" t="s">
        <v>273</v>
      </c>
      <c r="E7" s="43" t="s">
        <v>274</v>
      </c>
      <c r="F7" s="43" t="s">
        <v>275</v>
      </c>
      <c r="G7" s="43" t="s">
        <v>108</v>
      </c>
      <c r="H7" s="43" t="s">
        <v>109</v>
      </c>
      <c r="I7" s="58" t="s">
        <v>276</v>
      </c>
      <c r="J7" s="42" t="s">
        <v>106</v>
      </c>
      <c r="K7" s="43" t="s">
        <v>272</v>
      </c>
      <c r="L7" s="43" t="s">
        <v>273</v>
      </c>
      <c r="M7" s="43" t="s">
        <v>274</v>
      </c>
      <c r="N7" s="43" t="s">
        <v>275</v>
      </c>
      <c r="O7" s="43" t="s">
        <v>108</v>
      </c>
      <c r="P7" s="43" t="s">
        <v>109</v>
      </c>
      <c r="Q7" s="58" t="s">
        <v>276</v>
      </c>
      <c r="R7" s="42" t="s">
        <v>106</v>
      </c>
      <c r="S7" s="43" t="s">
        <v>272</v>
      </c>
      <c r="T7" s="43" t="s">
        <v>273</v>
      </c>
      <c r="U7" s="43" t="s">
        <v>274</v>
      </c>
      <c r="V7" s="43" t="s">
        <v>275</v>
      </c>
      <c r="W7" s="43" t="s">
        <v>108</v>
      </c>
      <c r="X7" s="43" t="s">
        <v>109</v>
      </c>
      <c r="Y7" s="58" t="s">
        <v>276</v>
      </c>
      <c r="Z7" s="42" t="s">
        <v>106</v>
      </c>
      <c r="AA7" s="43" t="s">
        <v>272</v>
      </c>
      <c r="AB7" s="43" t="s">
        <v>273</v>
      </c>
      <c r="AC7" s="43" t="s">
        <v>274</v>
      </c>
      <c r="AD7" s="43" t="s">
        <v>275</v>
      </c>
      <c r="AE7" s="43" t="s">
        <v>108</v>
      </c>
      <c r="AF7" s="43" t="s">
        <v>109</v>
      </c>
      <c r="AG7" s="58" t="s">
        <v>276</v>
      </c>
      <c r="AH7" s="42" t="s">
        <v>106</v>
      </c>
      <c r="AI7" s="43" t="s">
        <v>272</v>
      </c>
      <c r="AJ7" s="43" t="s">
        <v>273</v>
      </c>
      <c r="AK7" s="43" t="s">
        <v>274</v>
      </c>
      <c r="AL7" s="43" t="s">
        <v>275</v>
      </c>
      <c r="AM7" s="43" t="s">
        <v>108</v>
      </c>
      <c r="AN7" s="43" t="s">
        <v>109</v>
      </c>
      <c r="AO7" s="58" t="s">
        <v>276</v>
      </c>
    </row>
    <row r="8" spans="1:41" s="59" customFormat="1" ht="10.199999999999999" x14ac:dyDescent="0.2">
      <c r="A8" s="67"/>
      <c r="B8" s="46" t="s">
        <v>110</v>
      </c>
      <c r="C8" s="47" t="s">
        <v>111</v>
      </c>
      <c r="D8" s="47" t="s">
        <v>112</v>
      </c>
      <c r="E8" s="47" t="s">
        <v>113</v>
      </c>
      <c r="F8" s="47" t="s">
        <v>114</v>
      </c>
      <c r="G8" s="47" t="s">
        <v>115</v>
      </c>
      <c r="H8" s="47" t="s">
        <v>116</v>
      </c>
      <c r="I8" s="48" t="s">
        <v>117</v>
      </c>
      <c r="J8" s="46" t="s">
        <v>110</v>
      </c>
      <c r="K8" s="47" t="s">
        <v>111</v>
      </c>
      <c r="L8" s="47" t="s">
        <v>112</v>
      </c>
      <c r="M8" s="47" t="s">
        <v>113</v>
      </c>
      <c r="N8" s="47" t="s">
        <v>114</v>
      </c>
      <c r="O8" s="47" t="s">
        <v>115</v>
      </c>
      <c r="P8" s="47" t="s">
        <v>116</v>
      </c>
      <c r="Q8" s="48" t="s">
        <v>117</v>
      </c>
      <c r="R8" s="46" t="s">
        <v>110</v>
      </c>
      <c r="S8" s="47" t="s">
        <v>111</v>
      </c>
      <c r="T8" s="47" t="s">
        <v>112</v>
      </c>
      <c r="U8" s="47" t="s">
        <v>113</v>
      </c>
      <c r="V8" s="47" t="s">
        <v>114</v>
      </c>
      <c r="W8" s="47" t="s">
        <v>115</v>
      </c>
      <c r="X8" s="47" t="s">
        <v>116</v>
      </c>
      <c r="Y8" s="48" t="s">
        <v>117</v>
      </c>
      <c r="Z8" s="46" t="s">
        <v>110</v>
      </c>
      <c r="AA8" s="47" t="s">
        <v>111</v>
      </c>
      <c r="AB8" s="47" t="s">
        <v>112</v>
      </c>
      <c r="AC8" s="47" t="s">
        <v>113</v>
      </c>
      <c r="AD8" s="47" t="s">
        <v>114</v>
      </c>
      <c r="AE8" s="47" t="s">
        <v>115</v>
      </c>
      <c r="AF8" s="47" t="s">
        <v>116</v>
      </c>
      <c r="AG8" s="48" t="s">
        <v>117</v>
      </c>
      <c r="AH8" s="46" t="s">
        <v>110</v>
      </c>
      <c r="AI8" s="47" t="s">
        <v>111</v>
      </c>
      <c r="AJ8" s="47" t="s">
        <v>112</v>
      </c>
      <c r="AK8" s="47" t="s">
        <v>113</v>
      </c>
      <c r="AL8" s="47" t="s">
        <v>114</v>
      </c>
      <c r="AM8" s="47" t="s">
        <v>115</v>
      </c>
      <c r="AN8" s="47" t="s">
        <v>116</v>
      </c>
      <c r="AO8" s="48" t="s">
        <v>117</v>
      </c>
    </row>
    <row r="9" spans="1:41" x14ac:dyDescent="0.25">
      <c r="A9" s="3"/>
      <c r="B9" s="89"/>
      <c r="C9" s="90"/>
      <c r="D9" s="90"/>
      <c r="E9" s="90"/>
      <c r="F9" s="90"/>
      <c r="G9" s="90"/>
      <c r="H9" s="90"/>
      <c r="I9" s="91"/>
      <c r="J9" s="14"/>
      <c r="K9" s="15"/>
      <c r="L9" s="15"/>
      <c r="M9" s="15"/>
      <c r="N9" s="15"/>
      <c r="O9" s="15"/>
      <c r="P9" s="15"/>
      <c r="Q9" s="11"/>
      <c r="R9" s="14"/>
      <c r="S9" s="15"/>
      <c r="T9" s="15"/>
      <c r="U9" s="15"/>
      <c r="V9" s="15"/>
      <c r="W9" s="15"/>
      <c r="X9" s="15"/>
      <c r="Y9" s="11"/>
      <c r="Z9" s="14"/>
      <c r="AA9" s="15"/>
      <c r="AB9" s="15"/>
      <c r="AC9" s="15"/>
      <c r="AD9" s="15"/>
      <c r="AE9" s="15"/>
      <c r="AF9" s="15"/>
      <c r="AG9" s="11"/>
      <c r="AH9" s="14"/>
      <c r="AI9" s="15"/>
      <c r="AJ9" s="15"/>
      <c r="AK9" s="15"/>
      <c r="AL9" s="15"/>
      <c r="AM9" s="15"/>
      <c r="AN9" s="15"/>
      <c r="AO9" s="11"/>
    </row>
    <row r="10" spans="1:41" x14ac:dyDescent="0.25">
      <c r="A10" s="4" t="s">
        <v>1</v>
      </c>
      <c r="B10" s="92">
        <v>0</v>
      </c>
      <c r="C10" s="87">
        <v>0</v>
      </c>
      <c r="D10" s="87">
        <v>0</v>
      </c>
      <c r="E10" s="87">
        <v>0</v>
      </c>
      <c r="F10" s="87">
        <v>0</v>
      </c>
      <c r="G10" s="87">
        <v>0</v>
      </c>
      <c r="H10" s="87">
        <v>0</v>
      </c>
      <c r="I10" s="93">
        <v>0</v>
      </c>
      <c r="J10" s="16">
        <v>0</v>
      </c>
      <c r="K10" s="17">
        <v>0</v>
      </c>
      <c r="L10" s="17">
        <v>0</v>
      </c>
      <c r="M10" s="17">
        <v>0</v>
      </c>
      <c r="N10" s="17">
        <v>0</v>
      </c>
      <c r="O10" s="17">
        <v>0</v>
      </c>
      <c r="P10" s="17">
        <v>0</v>
      </c>
      <c r="Q10" s="12">
        <v>0</v>
      </c>
      <c r="R10" s="16">
        <v>0</v>
      </c>
      <c r="S10" s="17">
        <v>0</v>
      </c>
      <c r="T10" s="17">
        <v>0</v>
      </c>
      <c r="U10" s="17">
        <v>0</v>
      </c>
      <c r="V10" s="17">
        <v>0</v>
      </c>
      <c r="W10" s="17">
        <v>0</v>
      </c>
      <c r="X10" s="17">
        <v>0</v>
      </c>
      <c r="Y10" s="12">
        <v>0</v>
      </c>
      <c r="Z10" s="16">
        <v>0</v>
      </c>
      <c r="AA10" s="17">
        <v>0</v>
      </c>
      <c r="AB10" s="17">
        <v>0</v>
      </c>
      <c r="AC10" s="17">
        <v>0</v>
      </c>
      <c r="AD10" s="17">
        <v>0</v>
      </c>
      <c r="AE10" s="17">
        <v>0</v>
      </c>
      <c r="AF10" s="17">
        <v>0</v>
      </c>
      <c r="AG10" s="12">
        <v>0</v>
      </c>
      <c r="AH10" s="16">
        <v>0</v>
      </c>
      <c r="AI10" s="17">
        <v>0</v>
      </c>
      <c r="AJ10" s="17">
        <v>0</v>
      </c>
      <c r="AK10" s="17">
        <v>0</v>
      </c>
      <c r="AL10" s="17">
        <v>0</v>
      </c>
      <c r="AM10" s="17">
        <v>0</v>
      </c>
      <c r="AN10" s="17">
        <v>0</v>
      </c>
      <c r="AO10" s="12">
        <v>0</v>
      </c>
    </row>
    <row r="11" spans="1:41" x14ac:dyDescent="0.25">
      <c r="A11" s="4" t="s">
        <v>2</v>
      </c>
      <c r="B11" s="92">
        <v>271072.63</v>
      </c>
      <c r="C11" s="87">
        <v>174279.93</v>
      </c>
      <c r="D11" s="87">
        <v>0</v>
      </c>
      <c r="E11" s="87">
        <v>424896.02</v>
      </c>
      <c r="F11" s="87">
        <v>0</v>
      </c>
      <c r="G11" s="87">
        <v>0</v>
      </c>
      <c r="H11" s="87">
        <v>0</v>
      </c>
      <c r="I11" s="93">
        <v>870248.58000000007</v>
      </c>
      <c r="J11" s="16">
        <v>0</v>
      </c>
      <c r="K11" s="17">
        <v>0</v>
      </c>
      <c r="L11" s="17">
        <v>0</v>
      </c>
      <c r="M11" s="17">
        <v>0</v>
      </c>
      <c r="N11" s="17">
        <v>0</v>
      </c>
      <c r="O11" s="17">
        <v>0</v>
      </c>
      <c r="P11" s="17">
        <v>0</v>
      </c>
      <c r="Q11" s="12">
        <v>0</v>
      </c>
      <c r="R11" s="16">
        <v>271072.63</v>
      </c>
      <c r="S11" s="17">
        <v>174279.93</v>
      </c>
      <c r="T11" s="17">
        <v>0</v>
      </c>
      <c r="U11" s="17">
        <v>424896.02</v>
      </c>
      <c r="V11" s="17">
        <v>0</v>
      </c>
      <c r="W11" s="17">
        <v>0</v>
      </c>
      <c r="X11" s="17">
        <v>0</v>
      </c>
      <c r="Y11" s="12">
        <v>870248.58000000007</v>
      </c>
      <c r="Z11" s="16">
        <v>0</v>
      </c>
      <c r="AA11" s="17">
        <v>0</v>
      </c>
      <c r="AB11" s="17">
        <v>0</v>
      </c>
      <c r="AC11" s="17">
        <v>0</v>
      </c>
      <c r="AD11" s="17">
        <v>0</v>
      </c>
      <c r="AE11" s="17">
        <v>0</v>
      </c>
      <c r="AF11" s="17">
        <v>0</v>
      </c>
      <c r="AG11" s="12">
        <v>0</v>
      </c>
      <c r="AH11" s="16">
        <v>0</v>
      </c>
      <c r="AI11" s="17">
        <v>0</v>
      </c>
      <c r="AJ11" s="17">
        <v>0</v>
      </c>
      <c r="AK11" s="17">
        <v>0</v>
      </c>
      <c r="AL11" s="17">
        <v>0</v>
      </c>
      <c r="AM11" s="17">
        <v>0</v>
      </c>
      <c r="AN11" s="17">
        <v>0</v>
      </c>
      <c r="AO11" s="12">
        <v>0</v>
      </c>
    </row>
    <row r="12" spans="1:41" x14ac:dyDescent="0.25">
      <c r="A12" s="4" t="s">
        <v>3</v>
      </c>
      <c r="B12" s="92">
        <v>1015900</v>
      </c>
      <c r="C12" s="87">
        <v>0</v>
      </c>
      <c r="D12" s="87">
        <v>0</v>
      </c>
      <c r="E12" s="87">
        <v>5311246</v>
      </c>
      <c r="F12" s="87">
        <v>0</v>
      </c>
      <c r="G12" s="87">
        <v>0</v>
      </c>
      <c r="H12" s="87">
        <v>9049</v>
      </c>
      <c r="I12" s="93">
        <v>6336195</v>
      </c>
      <c r="J12" s="16">
        <v>0</v>
      </c>
      <c r="K12" s="17">
        <v>0</v>
      </c>
      <c r="L12" s="17">
        <v>0</v>
      </c>
      <c r="M12" s="17">
        <v>0</v>
      </c>
      <c r="N12" s="17">
        <v>0</v>
      </c>
      <c r="O12" s="17">
        <v>0</v>
      </c>
      <c r="P12" s="17">
        <v>0</v>
      </c>
      <c r="Q12" s="12">
        <v>0</v>
      </c>
      <c r="R12" s="16">
        <v>1015900</v>
      </c>
      <c r="S12" s="17">
        <v>0</v>
      </c>
      <c r="T12" s="17">
        <v>0</v>
      </c>
      <c r="U12" s="17">
        <v>5311246</v>
      </c>
      <c r="V12" s="17">
        <v>0</v>
      </c>
      <c r="W12" s="17">
        <v>0</v>
      </c>
      <c r="X12" s="17">
        <v>9049</v>
      </c>
      <c r="Y12" s="12">
        <v>6336195</v>
      </c>
      <c r="Z12" s="16">
        <v>0</v>
      </c>
      <c r="AA12" s="17">
        <v>0</v>
      </c>
      <c r="AB12" s="17">
        <v>0</v>
      </c>
      <c r="AC12" s="17">
        <v>0</v>
      </c>
      <c r="AD12" s="17">
        <v>0</v>
      </c>
      <c r="AE12" s="17">
        <v>0</v>
      </c>
      <c r="AF12" s="17">
        <v>0</v>
      </c>
      <c r="AG12" s="12">
        <v>0</v>
      </c>
      <c r="AH12" s="16">
        <v>0</v>
      </c>
      <c r="AI12" s="17">
        <v>0</v>
      </c>
      <c r="AJ12" s="17">
        <v>0</v>
      </c>
      <c r="AK12" s="17">
        <v>0</v>
      </c>
      <c r="AL12" s="17">
        <v>0</v>
      </c>
      <c r="AM12" s="17">
        <v>0</v>
      </c>
      <c r="AN12" s="17">
        <v>0</v>
      </c>
      <c r="AO12" s="12">
        <v>0</v>
      </c>
    </row>
    <row r="13" spans="1:41" x14ac:dyDescent="0.25">
      <c r="A13" s="4" t="s">
        <v>4</v>
      </c>
      <c r="B13" s="92">
        <v>857000</v>
      </c>
      <c r="C13" s="87">
        <v>1250000</v>
      </c>
      <c r="D13" s="87">
        <v>0</v>
      </c>
      <c r="E13" s="87">
        <v>4096000</v>
      </c>
      <c r="F13" s="87">
        <v>0</v>
      </c>
      <c r="G13" s="87">
        <v>4000</v>
      </c>
      <c r="H13" s="87">
        <v>24000</v>
      </c>
      <c r="I13" s="93">
        <v>6231000</v>
      </c>
      <c r="J13" s="16">
        <v>0</v>
      </c>
      <c r="K13" s="17">
        <v>0</v>
      </c>
      <c r="L13" s="17">
        <v>0</v>
      </c>
      <c r="M13" s="17">
        <v>0</v>
      </c>
      <c r="N13" s="17">
        <v>0</v>
      </c>
      <c r="O13" s="17">
        <v>0</v>
      </c>
      <c r="P13" s="17">
        <v>0</v>
      </c>
      <c r="Q13" s="12">
        <v>0</v>
      </c>
      <c r="R13" s="16">
        <v>857000</v>
      </c>
      <c r="S13" s="17">
        <v>1232000</v>
      </c>
      <c r="T13" s="17">
        <v>0</v>
      </c>
      <c r="U13" s="17">
        <v>4078000</v>
      </c>
      <c r="V13" s="17">
        <v>0</v>
      </c>
      <c r="W13" s="17">
        <v>3000</v>
      </c>
      <c r="X13" s="17">
        <v>24000</v>
      </c>
      <c r="Y13" s="12">
        <v>6194000</v>
      </c>
      <c r="Z13" s="16">
        <v>0</v>
      </c>
      <c r="AA13" s="17">
        <v>0</v>
      </c>
      <c r="AB13" s="17">
        <v>0</v>
      </c>
      <c r="AC13" s="17">
        <v>0</v>
      </c>
      <c r="AD13" s="17">
        <v>0</v>
      </c>
      <c r="AE13" s="17">
        <v>0</v>
      </c>
      <c r="AF13" s="17">
        <v>0</v>
      </c>
      <c r="AG13" s="12">
        <v>0</v>
      </c>
      <c r="AH13" s="16">
        <v>0</v>
      </c>
      <c r="AI13" s="17">
        <v>18000</v>
      </c>
      <c r="AJ13" s="17">
        <v>0</v>
      </c>
      <c r="AK13" s="17">
        <v>18000</v>
      </c>
      <c r="AL13" s="17">
        <v>0</v>
      </c>
      <c r="AM13" s="17">
        <v>1000</v>
      </c>
      <c r="AN13" s="17">
        <v>0</v>
      </c>
      <c r="AO13" s="12">
        <v>37000</v>
      </c>
    </row>
    <row r="14" spans="1:41" x14ac:dyDescent="0.25">
      <c r="A14" s="4" t="s">
        <v>5</v>
      </c>
      <c r="B14" s="92">
        <v>532119</v>
      </c>
      <c r="C14" s="87">
        <v>946989</v>
      </c>
      <c r="D14" s="87">
        <v>0</v>
      </c>
      <c r="E14" s="87">
        <v>1476414</v>
      </c>
      <c r="F14" s="87">
        <v>0</v>
      </c>
      <c r="G14" s="87">
        <v>7375</v>
      </c>
      <c r="H14" s="87">
        <v>70</v>
      </c>
      <c r="I14" s="93">
        <v>2962967</v>
      </c>
      <c r="J14" s="16">
        <v>0</v>
      </c>
      <c r="K14" s="17">
        <v>0</v>
      </c>
      <c r="L14" s="17">
        <v>0</v>
      </c>
      <c r="M14" s="17">
        <v>0</v>
      </c>
      <c r="N14" s="17">
        <v>0</v>
      </c>
      <c r="O14" s="17">
        <v>0</v>
      </c>
      <c r="P14" s="17">
        <v>0</v>
      </c>
      <c r="Q14" s="12">
        <v>0</v>
      </c>
      <c r="R14" s="16">
        <v>532119</v>
      </c>
      <c r="S14" s="17">
        <v>946989</v>
      </c>
      <c r="T14" s="17">
        <v>0</v>
      </c>
      <c r="U14" s="17">
        <v>1455665</v>
      </c>
      <c r="V14" s="17">
        <v>0</v>
      </c>
      <c r="W14" s="17">
        <v>7375</v>
      </c>
      <c r="X14" s="17">
        <v>70</v>
      </c>
      <c r="Y14" s="12">
        <v>2942218</v>
      </c>
      <c r="Z14" s="16">
        <v>0</v>
      </c>
      <c r="AA14" s="17">
        <v>0</v>
      </c>
      <c r="AB14" s="17">
        <v>0</v>
      </c>
      <c r="AC14" s="17">
        <v>20749</v>
      </c>
      <c r="AD14" s="17">
        <v>0</v>
      </c>
      <c r="AE14" s="17">
        <v>0</v>
      </c>
      <c r="AF14" s="17">
        <v>0</v>
      </c>
      <c r="AG14" s="12">
        <v>20749</v>
      </c>
      <c r="AH14" s="16">
        <v>0</v>
      </c>
      <c r="AI14" s="17">
        <v>0</v>
      </c>
      <c r="AJ14" s="17">
        <v>0</v>
      </c>
      <c r="AK14" s="17">
        <v>0</v>
      </c>
      <c r="AL14" s="17">
        <v>0</v>
      </c>
      <c r="AM14" s="17">
        <v>0</v>
      </c>
      <c r="AN14" s="17">
        <v>0</v>
      </c>
      <c r="AO14" s="12">
        <v>0</v>
      </c>
    </row>
    <row r="15" spans="1:41" x14ac:dyDescent="0.25">
      <c r="A15" s="4" t="s">
        <v>6</v>
      </c>
      <c r="B15" s="92">
        <v>1023637</v>
      </c>
      <c r="C15" s="87">
        <v>1196465</v>
      </c>
      <c r="D15" s="87">
        <v>66000</v>
      </c>
      <c r="E15" s="87">
        <v>1969000</v>
      </c>
      <c r="F15" s="87">
        <v>0</v>
      </c>
      <c r="G15" s="87">
        <v>0</v>
      </c>
      <c r="H15" s="87">
        <v>193819</v>
      </c>
      <c r="I15" s="93">
        <v>4448921</v>
      </c>
      <c r="J15" s="16">
        <v>0</v>
      </c>
      <c r="K15" s="17">
        <v>0</v>
      </c>
      <c r="L15" s="17">
        <v>0</v>
      </c>
      <c r="M15" s="17">
        <v>0</v>
      </c>
      <c r="N15" s="17">
        <v>0</v>
      </c>
      <c r="O15" s="17">
        <v>0</v>
      </c>
      <c r="P15" s="17">
        <v>0</v>
      </c>
      <c r="Q15" s="12">
        <v>0</v>
      </c>
      <c r="R15" s="16">
        <v>1015211</v>
      </c>
      <c r="S15" s="17">
        <v>1196465</v>
      </c>
      <c r="T15" s="17">
        <v>66000</v>
      </c>
      <c r="U15" s="17">
        <v>1952800</v>
      </c>
      <c r="V15" s="17">
        <v>0</v>
      </c>
      <c r="W15" s="17">
        <v>0</v>
      </c>
      <c r="X15" s="17">
        <v>129808</v>
      </c>
      <c r="Y15" s="12">
        <v>4360284</v>
      </c>
      <c r="Z15" s="16">
        <v>5181</v>
      </c>
      <c r="AA15" s="17">
        <v>0</v>
      </c>
      <c r="AB15" s="17">
        <v>0</v>
      </c>
      <c r="AC15" s="17">
        <v>16200</v>
      </c>
      <c r="AD15" s="17">
        <v>0</v>
      </c>
      <c r="AE15" s="17">
        <v>0</v>
      </c>
      <c r="AF15" s="17">
        <v>58220</v>
      </c>
      <c r="AG15" s="12">
        <v>79601</v>
      </c>
      <c r="AH15" s="16">
        <v>3245</v>
      </c>
      <c r="AI15" s="17">
        <v>0</v>
      </c>
      <c r="AJ15" s="17">
        <v>0</v>
      </c>
      <c r="AK15" s="17">
        <v>0</v>
      </c>
      <c r="AL15" s="17">
        <v>0</v>
      </c>
      <c r="AM15" s="17">
        <v>0</v>
      </c>
      <c r="AN15" s="17">
        <v>5791</v>
      </c>
      <c r="AO15" s="12">
        <v>9036</v>
      </c>
    </row>
    <row r="16" spans="1:41" x14ac:dyDescent="0.25">
      <c r="A16" s="4" t="s">
        <v>7</v>
      </c>
      <c r="B16" s="92">
        <v>1169303.48</v>
      </c>
      <c r="C16" s="87">
        <v>944463.62</v>
      </c>
      <c r="D16" s="87">
        <v>247302.97999999998</v>
      </c>
      <c r="E16" s="87">
        <v>4627373.32</v>
      </c>
      <c r="F16" s="87">
        <v>376094.61</v>
      </c>
      <c r="G16" s="87">
        <v>44567.69</v>
      </c>
      <c r="H16" s="87">
        <v>21763.64</v>
      </c>
      <c r="I16" s="93">
        <v>7430869.3400000008</v>
      </c>
      <c r="J16" s="16">
        <v>462206.27</v>
      </c>
      <c r="K16" s="17">
        <v>129960.27</v>
      </c>
      <c r="L16" s="17">
        <v>0</v>
      </c>
      <c r="M16" s="17">
        <v>2141943.1</v>
      </c>
      <c r="N16" s="17">
        <v>0</v>
      </c>
      <c r="O16" s="17">
        <v>0</v>
      </c>
      <c r="P16" s="17">
        <v>21763.64</v>
      </c>
      <c r="Q16" s="12">
        <v>2755873.2800000003</v>
      </c>
      <c r="R16" s="16">
        <v>705532.17</v>
      </c>
      <c r="S16" s="17">
        <v>811803.35</v>
      </c>
      <c r="T16" s="17">
        <v>247302.97999999998</v>
      </c>
      <c r="U16" s="17">
        <v>2427393.44</v>
      </c>
      <c r="V16" s="17">
        <v>376094.61</v>
      </c>
      <c r="W16" s="17">
        <v>44567.69</v>
      </c>
      <c r="X16" s="17">
        <v>0</v>
      </c>
      <c r="Y16" s="12">
        <v>4612694.24</v>
      </c>
      <c r="Z16" s="16">
        <v>1565.04</v>
      </c>
      <c r="AA16" s="17">
        <v>2700</v>
      </c>
      <c r="AB16" s="17">
        <v>0</v>
      </c>
      <c r="AC16" s="17">
        <v>58036.78</v>
      </c>
      <c r="AD16" s="17">
        <v>0</v>
      </c>
      <c r="AE16" s="17">
        <v>0</v>
      </c>
      <c r="AF16" s="17">
        <v>0</v>
      </c>
      <c r="AG16" s="12">
        <v>62301.82</v>
      </c>
      <c r="AH16" s="16">
        <v>0</v>
      </c>
      <c r="AI16" s="17">
        <v>0</v>
      </c>
      <c r="AJ16" s="17">
        <v>0</v>
      </c>
      <c r="AK16" s="17">
        <v>0</v>
      </c>
      <c r="AL16" s="17">
        <v>0</v>
      </c>
      <c r="AM16" s="17">
        <v>0</v>
      </c>
      <c r="AN16" s="17">
        <v>0</v>
      </c>
      <c r="AO16" s="12">
        <v>0</v>
      </c>
    </row>
    <row r="17" spans="1:41" x14ac:dyDescent="0.25">
      <c r="A17" s="4" t="s">
        <v>8</v>
      </c>
      <c r="B17" s="92">
        <v>407685.62000000005</v>
      </c>
      <c r="C17" s="87">
        <v>189991.84</v>
      </c>
      <c r="D17" s="87">
        <v>0</v>
      </c>
      <c r="E17" s="87">
        <v>857581.58</v>
      </c>
      <c r="F17" s="87">
        <v>0</v>
      </c>
      <c r="G17" s="87">
        <v>0</v>
      </c>
      <c r="H17" s="87">
        <v>0</v>
      </c>
      <c r="I17" s="93">
        <v>1455259.0400000003</v>
      </c>
      <c r="J17" s="16">
        <v>0</v>
      </c>
      <c r="K17" s="17">
        <v>0</v>
      </c>
      <c r="L17" s="17">
        <v>0</v>
      </c>
      <c r="M17" s="17">
        <v>0</v>
      </c>
      <c r="N17" s="17">
        <v>0</v>
      </c>
      <c r="O17" s="17">
        <v>0</v>
      </c>
      <c r="P17" s="17">
        <v>0</v>
      </c>
      <c r="Q17" s="12">
        <v>0</v>
      </c>
      <c r="R17" s="16">
        <v>393099.4</v>
      </c>
      <c r="S17" s="17">
        <v>185309.66</v>
      </c>
      <c r="T17" s="17">
        <v>0</v>
      </c>
      <c r="U17" s="17">
        <v>857581.58</v>
      </c>
      <c r="V17" s="17">
        <v>0</v>
      </c>
      <c r="W17" s="17">
        <v>0</v>
      </c>
      <c r="X17" s="17">
        <v>0</v>
      </c>
      <c r="Y17" s="12">
        <v>1435990.6400000001</v>
      </c>
      <c r="Z17" s="16">
        <v>4484.57</v>
      </c>
      <c r="AA17" s="17">
        <v>0</v>
      </c>
      <c r="AB17" s="17">
        <v>0</v>
      </c>
      <c r="AC17" s="17">
        <v>0</v>
      </c>
      <c r="AD17" s="17">
        <v>0</v>
      </c>
      <c r="AE17" s="17">
        <v>0</v>
      </c>
      <c r="AF17" s="17">
        <v>0</v>
      </c>
      <c r="AG17" s="12">
        <v>4484.57</v>
      </c>
      <c r="AH17" s="16">
        <v>10101.65</v>
      </c>
      <c r="AI17" s="17">
        <v>4682.18</v>
      </c>
      <c r="AJ17" s="17">
        <v>0</v>
      </c>
      <c r="AK17" s="17">
        <v>0</v>
      </c>
      <c r="AL17" s="17">
        <v>0</v>
      </c>
      <c r="AM17" s="17">
        <v>0</v>
      </c>
      <c r="AN17" s="17">
        <v>0</v>
      </c>
      <c r="AO17" s="12">
        <v>14783.83</v>
      </c>
    </row>
    <row r="18" spans="1:41" x14ac:dyDescent="0.25">
      <c r="A18" s="4" t="s">
        <v>9</v>
      </c>
      <c r="B18" s="92">
        <v>723723</v>
      </c>
      <c r="C18" s="87">
        <v>1743020.8800000001</v>
      </c>
      <c r="D18" s="87">
        <v>0</v>
      </c>
      <c r="E18" s="87">
        <v>4488306.03</v>
      </c>
      <c r="F18" s="87">
        <v>0</v>
      </c>
      <c r="G18" s="87">
        <v>20383</v>
      </c>
      <c r="H18" s="87">
        <v>64198</v>
      </c>
      <c r="I18" s="93">
        <v>7039630.9100000001</v>
      </c>
      <c r="J18" s="16">
        <v>0</v>
      </c>
      <c r="K18" s="17">
        <v>0</v>
      </c>
      <c r="L18" s="17">
        <v>0</v>
      </c>
      <c r="M18" s="17">
        <v>0</v>
      </c>
      <c r="N18" s="17">
        <v>0</v>
      </c>
      <c r="O18" s="17">
        <v>0</v>
      </c>
      <c r="P18" s="17">
        <v>0</v>
      </c>
      <c r="Q18" s="12">
        <v>0</v>
      </c>
      <c r="R18" s="16">
        <v>718994</v>
      </c>
      <c r="S18" s="17">
        <v>1729414.54</v>
      </c>
      <c r="T18" s="17">
        <v>0</v>
      </c>
      <c r="U18" s="17">
        <v>4488306.03</v>
      </c>
      <c r="V18" s="17">
        <v>0</v>
      </c>
      <c r="W18" s="17">
        <v>0</v>
      </c>
      <c r="X18" s="17">
        <v>0</v>
      </c>
      <c r="Y18" s="12">
        <v>6936714.5700000003</v>
      </c>
      <c r="Z18" s="16">
        <v>4729</v>
      </c>
      <c r="AA18" s="17">
        <v>13606.34</v>
      </c>
      <c r="AB18" s="17">
        <v>0</v>
      </c>
      <c r="AC18" s="17">
        <v>0</v>
      </c>
      <c r="AD18" s="17">
        <v>0</v>
      </c>
      <c r="AE18" s="17">
        <v>0</v>
      </c>
      <c r="AF18" s="17">
        <v>64198</v>
      </c>
      <c r="AG18" s="12">
        <v>82533.34</v>
      </c>
      <c r="AH18" s="16">
        <v>0</v>
      </c>
      <c r="AI18" s="17">
        <v>0</v>
      </c>
      <c r="AJ18" s="17">
        <v>0</v>
      </c>
      <c r="AK18" s="17">
        <v>0</v>
      </c>
      <c r="AL18" s="17">
        <v>0</v>
      </c>
      <c r="AM18" s="17">
        <v>20383</v>
      </c>
      <c r="AN18" s="17">
        <v>0</v>
      </c>
      <c r="AO18" s="12">
        <v>20383</v>
      </c>
    </row>
    <row r="19" spans="1:41" x14ac:dyDescent="0.25">
      <c r="A19" s="4" t="s">
        <v>10</v>
      </c>
      <c r="B19" s="92">
        <v>840108</v>
      </c>
      <c r="C19" s="87">
        <v>2168497</v>
      </c>
      <c r="D19" s="87">
        <v>0</v>
      </c>
      <c r="E19" s="87">
        <v>3665630</v>
      </c>
      <c r="F19" s="87">
        <v>0</v>
      </c>
      <c r="G19" s="87">
        <v>0</v>
      </c>
      <c r="H19" s="87">
        <v>27771</v>
      </c>
      <c r="I19" s="93">
        <v>6702006</v>
      </c>
      <c r="J19" s="16">
        <v>0</v>
      </c>
      <c r="K19" s="17">
        <v>0</v>
      </c>
      <c r="L19" s="17">
        <v>0</v>
      </c>
      <c r="M19" s="17">
        <v>0</v>
      </c>
      <c r="N19" s="17">
        <v>0</v>
      </c>
      <c r="O19" s="17">
        <v>0</v>
      </c>
      <c r="P19" s="17">
        <v>0</v>
      </c>
      <c r="Q19" s="12">
        <v>0</v>
      </c>
      <c r="R19" s="16">
        <v>840108</v>
      </c>
      <c r="S19" s="17">
        <v>2151267</v>
      </c>
      <c r="T19" s="17">
        <v>0</v>
      </c>
      <c r="U19" s="17">
        <v>3477416</v>
      </c>
      <c r="V19" s="17">
        <v>0</v>
      </c>
      <c r="W19" s="17">
        <v>0</v>
      </c>
      <c r="X19" s="17">
        <v>28239</v>
      </c>
      <c r="Y19" s="12">
        <v>6497030</v>
      </c>
      <c r="Z19" s="16">
        <v>0</v>
      </c>
      <c r="AA19" s="17">
        <v>7734</v>
      </c>
      <c r="AB19" s="17">
        <v>0</v>
      </c>
      <c r="AC19" s="17">
        <v>0</v>
      </c>
      <c r="AD19" s="17">
        <v>0</v>
      </c>
      <c r="AE19" s="17">
        <v>0</v>
      </c>
      <c r="AF19" s="17">
        <v>-468</v>
      </c>
      <c r="AG19" s="12">
        <v>7266</v>
      </c>
      <c r="AH19" s="16">
        <v>0</v>
      </c>
      <c r="AI19" s="17">
        <v>9496</v>
      </c>
      <c r="AJ19" s="17">
        <v>0</v>
      </c>
      <c r="AK19" s="17">
        <v>188214</v>
      </c>
      <c r="AL19" s="17">
        <v>0</v>
      </c>
      <c r="AM19" s="17">
        <v>0</v>
      </c>
      <c r="AN19" s="17">
        <v>0</v>
      </c>
      <c r="AO19" s="12">
        <v>197710</v>
      </c>
    </row>
    <row r="20" spans="1:41" x14ac:dyDescent="0.25">
      <c r="A20" s="4" t="s">
        <v>11</v>
      </c>
      <c r="B20" s="92">
        <v>338287</v>
      </c>
      <c r="C20" s="87">
        <v>172744</v>
      </c>
      <c r="D20" s="87">
        <v>2200</v>
      </c>
      <c r="E20" s="87">
        <v>692682</v>
      </c>
      <c r="F20" s="87">
        <v>0</v>
      </c>
      <c r="G20" s="87">
        <v>0</v>
      </c>
      <c r="H20" s="87">
        <v>30460</v>
      </c>
      <c r="I20" s="93">
        <v>1236373</v>
      </c>
      <c r="J20" s="16">
        <v>0</v>
      </c>
      <c r="K20" s="17">
        <v>0</v>
      </c>
      <c r="L20" s="17">
        <v>0</v>
      </c>
      <c r="M20" s="17">
        <v>0</v>
      </c>
      <c r="N20" s="17">
        <v>0</v>
      </c>
      <c r="O20" s="17">
        <v>0</v>
      </c>
      <c r="P20" s="17">
        <v>0</v>
      </c>
      <c r="Q20" s="12">
        <v>0</v>
      </c>
      <c r="R20" s="16">
        <v>338287</v>
      </c>
      <c r="S20" s="17">
        <v>162137</v>
      </c>
      <c r="T20" s="17">
        <v>0</v>
      </c>
      <c r="U20" s="17">
        <v>617199</v>
      </c>
      <c r="V20" s="17">
        <v>0</v>
      </c>
      <c r="W20" s="17">
        <v>0</v>
      </c>
      <c r="X20" s="17">
        <v>2405</v>
      </c>
      <c r="Y20" s="12">
        <v>1120028</v>
      </c>
      <c r="Z20" s="16">
        <v>0</v>
      </c>
      <c r="AA20" s="17">
        <v>0</v>
      </c>
      <c r="AB20" s="17">
        <v>2200</v>
      </c>
      <c r="AC20" s="17">
        <v>48309</v>
      </c>
      <c r="AD20" s="17">
        <v>0</v>
      </c>
      <c r="AE20" s="17">
        <v>0</v>
      </c>
      <c r="AF20" s="17">
        <v>0</v>
      </c>
      <c r="AG20" s="12">
        <v>50509</v>
      </c>
      <c r="AH20" s="16">
        <v>0</v>
      </c>
      <c r="AI20" s="17">
        <v>10607</v>
      </c>
      <c r="AJ20" s="17">
        <v>0</v>
      </c>
      <c r="AK20" s="17">
        <v>27174</v>
      </c>
      <c r="AL20" s="17">
        <v>0</v>
      </c>
      <c r="AM20" s="17">
        <v>0</v>
      </c>
      <c r="AN20" s="17">
        <v>28055</v>
      </c>
      <c r="AO20" s="12">
        <v>65836</v>
      </c>
    </row>
    <row r="21" spans="1:41" x14ac:dyDescent="0.25">
      <c r="A21" s="4" t="s">
        <v>12</v>
      </c>
      <c r="B21" s="92">
        <v>1727533.07</v>
      </c>
      <c r="C21" s="87">
        <v>2472901.6799999997</v>
      </c>
      <c r="D21" s="87">
        <v>0</v>
      </c>
      <c r="E21" s="87">
        <v>24601.15</v>
      </c>
      <c r="F21" s="87">
        <v>0</v>
      </c>
      <c r="G21" s="87">
        <v>0</v>
      </c>
      <c r="H21" s="87">
        <v>0</v>
      </c>
      <c r="I21" s="93">
        <v>4225035.8999999994</v>
      </c>
      <c r="J21" s="16">
        <v>0</v>
      </c>
      <c r="K21" s="17">
        <v>0</v>
      </c>
      <c r="L21" s="17">
        <v>0</v>
      </c>
      <c r="M21" s="17">
        <v>0</v>
      </c>
      <c r="N21" s="17">
        <v>0</v>
      </c>
      <c r="O21" s="17">
        <v>0</v>
      </c>
      <c r="P21" s="17">
        <v>0</v>
      </c>
      <c r="Q21" s="12">
        <v>0</v>
      </c>
      <c r="R21" s="16">
        <v>1727533.07</v>
      </c>
      <c r="S21" s="17">
        <v>2420327.61</v>
      </c>
      <c r="T21" s="17">
        <v>0</v>
      </c>
      <c r="U21" s="17">
        <v>24601.15</v>
      </c>
      <c r="V21" s="17">
        <v>0</v>
      </c>
      <c r="W21" s="17">
        <v>0</v>
      </c>
      <c r="X21" s="17">
        <v>0</v>
      </c>
      <c r="Y21" s="12">
        <v>4172461.8299999996</v>
      </c>
      <c r="Z21" s="16">
        <v>0</v>
      </c>
      <c r="AA21" s="17">
        <v>52574.07</v>
      </c>
      <c r="AB21" s="17">
        <v>0</v>
      </c>
      <c r="AC21" s="17">
        <v>0</v>
      </c>
      <c r="AD21" s="17">
        <v>0</v>
      </c>
      <c r="AE21" s="17">
        <v>0</v>
      </c>
      <c r="AF21" s="17">
        <v>0</v>
      </c>
      <c r="AG21" s="12">
        <v>52574.07</v>
      </c>
      <c r="AH21" s="16">
        <v>0</v>
      </c>
      <c r="AI21" s="17">
        <v>0</v>
      </c>
      <c r="AJ21" s="17">
        <v>0</v>
      </c>
      <c r="AK21" s="17">
        <v>0</v>
      </c>
      <c r="AL21" s="17">
        <v>0</v>
      </c>
      <c r="AM21" s="17">
        <v>0</v>
      </c>
      <c r="AN21" s="17">
        <v>0</v>
      </c>
      <c r="AO21" s="12">
        <v>0</v>
      </c>
    </row>
    <row r="22" spans="1:41" x14ac:dyDescent="0.25">
      <c r="A22" s="4" t="s">
        <v>13</v>
      </c>
      <c r="B22" s="92">
        <v>0</v>
      </c>
      <c r="C22" s="87">
        <v>153873.44</v>
      </c>
      <c r="D22" s="87">
        <v>7441</v>
      </c>
      <c r="E22" s="87">
        <v>0</v>
      </c>
      <c r="F22" s="87">
        <v>0</v>
      </c>
      <c r="G22" s="87">
        <v>0</v>
      </c>
      <c r="H22" s="87">
        <v>0</v>
      </c>
      <c r="I22" s="93">
        <v>161314.44</v>
      </c>
      <c r="J22" s="16">
        <v>0</v>
      </c>
      <c r="K22" s="17">
        <v>0</v>
      </c>
      <c r="L22" s="17">
        <v>0</v>
      </c>
      <c r="M22" s="17">
        <v>0</v>
      </c>
      <c r="N22" s="17">
        <v>0</v>
      </c>
      <c r="O22" s="17">
        <v>0</v>
      </c>
      <c r="P22" s="17">
        <v>0</v>
      </c>
      <c r="Q22" s="12">
        <v>0</v>
      </c>
      <c r="R22" s="16">
        <v>0</v>
      </c>
      <c r="S22" s="17">
        <v>153873.44</v>
      </c>
      <c r="T22" s="17">
        <v>7441</v>
      </c>
      <c r="U22" s="17">
        <v>0</v>
      </c>
      <c r="V22" s="17">
        <v>0</v>
      </c>
      <c r="W22" s="17">
        <v>0</v>
      </c>
      <c r="X22" s="17">
        <v>0</v>
      </c>
      <c r="Y22" s="12">
        <v>161314.44</v>
      </c>
      <c r="Z22" s="16">
        <v>0</v>
      </c>
      <c r="AA22" s="17">
        <v>0</v>
      </c>
      <c r="AB22" s="17">
        <v>0</v>
      </c>
      <c r="AC22" s="17">
        <v>0</v>
      </c>
      <c r="AD22" s="17">
        <v>0</v>
      </c>
      <c r="AE22" s="17">
        <v>0</v>
      </c>
      <c r="AF22" s="17">
        <v>0</v>
      </c>
      <c r="AG22" s="12">
        <v>0</v>
      </c>
      <c r="AH22" s="16">
        <v>0</v>
      </c>
      <c r="AI22" s="17">
        <v>0</v>
      </c>
      <c r="AJ22" s="17">
        <v>0</v>
      </c>
      <c r="AK22" s="17">
        <v>0</v>
      </c>
      <c r="AL22" s="17">
        <v>0</v>
      </c>
      <c r="AM22" s="17">
        <v>0</v>
      </c>
      <c r="AN22" s="17">
        <v>0</v>
      </c>
      <c r="AO22" s="12">
        <v>0</v>
      </c>
    </row>
    <row r="23" spans="1:41" x14ac:dyDescent="0.25">
      <c r="A23" s="4" t="s">
        <v>14</v>
      </c>
      <c r="B23" s="92">
        <v>1085695</v>
      </c>
      <c r="C23" s="87">
        <v>4625048</v>
      </c>
      <c r="D23" s="87">
        <v>0</v>
      </c>
      <c r="E23" s="87">
        <v>7249214</v>
      </c>
      <c r="F23" s="87">
        <v>0</v>
      </c>
      <c r="G23" s="87">
        <v>104806</v>
      </c>
      <c r="H23" s="87">
        <v>0</v>
      </c>
      <c r="I23" s="93">
        <v>13064763</v>
      </c>
      <c r="J23" s="16">
        <v>0</v>
      </c>
      <c r="K23" s="17">
        <v>0</v>
      </c>
      <c r="L23" s="17">
        <v>0</v>
      </c>
      <c r="M23" s="17">
        <v>0</v>
      </c>
      <c r="N23" s="17">
        <v>0</v>
      </c>
      <c r="O23" s="17">
        <v>0</v>
      </c>
      <c r="P23" s="17">
        <v>0</v>
      </c>
      <c r="Q23" s="12">
        <v>0</v>
      </c>
      <c r="R23" s="16">
        <v>1085695</v>
      </c>
      <c r="S23" s="17">
        <v>4625048</v>
      </c>
      <c r="T23" s="17">
        <v>0</v>
      </c>
      <c r="U23" s="17">
        <v>7249214</v>
      </c>
      <c r="V23" s="17">
        <v>0</v>
      </c>
      <c r="W23" s="17">
        <v>104806</v>
      </c>
      <c r="X23" s="17">
        <v>0</v>
      </c>
      <c r="Y23" s="12">
        <v>13064763</v>
      </c>
      <c r="Z23" s="16">
        <v>0</v>
      </c>
      <c r="AA23" s="17">
        <v>0</v>
      </c>
      <c r="AB23" s="17">
        <v>0</v>
      </c>
      <c r="AC23" s="17">
        <v>0</v>
      </c>
      <c r="AD23" s="17">
        <v>0</v>
      </c>
      <c r="AE23" s="17">
        <v>0</v>
      </c>
      <c r="AF23" s="17">
        <v>0</v>
      </c>
      <c r="AG23" s="12">
        <v>0</v>
      </c>
      <c r="AH23" s="16">
        <v>0</v>
      </c>
      <c r="AI23" s="17">
        <v>0</v>
      </c>
      <c r="AJ23" s="17">
        <v>0</v>
      </c>
      <c r="AK23" s="17">
        <v>0</v>
      </c>
      <c r="AL23" s="17">
        <v>0</v>
      </c>
      <c r="AM23" s="17">
        <v>0</v>
      </c>
      <c r="AN23" s="17">
        <v>0</v>
      </c>
      <c r="AO23" s="12">
        <v>0</v>
      </c>
    </row>
    <row r="24" spans="1:41" x14ac:dyDescent="0.25">
      <c r="A24" s="4" t="s">
        <v>15</v>
      </c>
      <c r="B24" s="92">
        <v>440095</v>
      </c>
      <c r="C24" s="87">
        <v>739502</v>
      </c>
      <c r="D24" s="87">
        <v>8750</v>
      </c>
      <c r="E24" s="87">
        <v>696733</v>
      </c>
      <c r="F24" s="87">
        <v>0</v>
      </c>
      <c r="G24" s="87">
        <v>7795</v>
      </c>
      <c r="H24" s="87">
        <v>0</v>
      </c>
      <c r="I24" s="93">
        <v>1892875</v>
      </c>
      <c r="J24" s="16">
        <v>0</v>
      </c>
      <c r="K24" s="17">
        <v>0</v>
      </c>
      <c r="L24" s="17">
        <v>0</v>
      </c>
      <c r="M24" s="17">
        <v>0</v>
      </c>
      <c r="N24" s="17">
        <v>0</v>
      </c>
      <c r="O24" s="17">
        <v>0</v>
      </c>
      <c r="P24" s="17">
        <v>0</v>
      </c>
      <c r="Q24" s="12">
        <v>0</v>
      </c>
      <c r="R24" s="16">
        <v>433218</v>
      </c>
      <c r="S24" s="17">
        <v>691676</v>
      </c>
      <c r="T24" s="17">
        <v>0</v>
      </c>
      <c r="U24" s="17">
        <v>696733</v>
      </c>
      <c r="V24" s="17">
        <v>0</v>
      </c>
      <c r="W24" s="17">
        <v>0</v>
      </c>
      <c r="X24" s="17">
        <v>0</v>
      </c>
      <c r="Y24" s="12">
        <v>1821627</v>
      </c>
      <c r="Z24" s="16">
        <v>6877</v>
      </c>
      <c r="AA24" s="17">
        <v>47826</v>
      </c>
      <c r="AB24" s="17">
        <v>8750</v>
      </c>
      <c r="AC24" s="17">
        <v>0</v>
      </c>
      <c r="AD24" s="17">
        <v>0</v>
      </c>
      <c r="AE24" s="17">
        <v>7795</v>
      </c>
      <c r="AF24" s="17">
        <v>0</v>
      </c>
      <c r="AG24" s="12">
        <v>71248</v>
      </c>
      <c r="AH24" s="16">
        <v>0</v>
      </c>
      <c r="AI24" s="17">
        <v>0</v>
      </c>
      <c r="AJ24" s="17">
        <v>0</v>
      </c>
      <c r="AK24" s="17">
        <v>0</v>
      </c>
      <c r="AL24" s="17">
        <v>0</v>
      </c>
      <c r="AM24" s="17">
        <v>0</v>
      </c>
      <c r="AN24" s="17">
        <v>0</v>
      </c>
      <c r="AO24" s="12">
        <v>0</v>
      </c>
    </row>
    <row r="25" spans="1:41" x14ac:dyDescent="0.25">
      <c r="A25" s="4" t="s">
        <v>16</v>
      </c>
      <c r="B25" s="92">
        <v>1328680.75</v>
      </c>
      <c r="C25" s="87">
        <v>1219910.53</v>
      </c>
      <c r="D25" s="87">
        <v>177750.01</v>
      </c>
      <c r="E25" s="87">
        <v>56208</v>
      </c>
      <c r="F25" s="87">
        <v>0</v>
      </c>
      <c r="G25" s="87">
        <v>7185.05</v>
      </c>
      <c r="H25" s="87">
        <v>0</v>
      </c>
      <c r="I25" s="93">
        <v>2789734.34</v>
      </c>
      <c r="J25" s="16">
        <v>0</v>
      </c>
      <c r="K25" s="17">
        <v>0</v>
      </c>
      <c r="L25" s="17">
        <v>0</v>
      </c>
      <c r="M25" s="17">
        <v>0</v>
      </c>
      <c r="N25" s="17">
        <v>0</v>
      </c>
      <c r="O25" s="17">
        <v>0</v>
      </c>
      <c r="P25" s="17">
        <v>0</v>
      </c>
      <c r="Q25" s="12">
        <v>0</v>
      </c>
      <c r="R25" s="16">
        <v>1328680.75</v>
      </c>
      <c r="S25" s="17">
        <v>1219910.53</v>
      </c>
      <c r="T25" s="17">
        <v>177750.01</v>
      </c>
      <c r="U25" s="17">
        <v>56208</v>
      </c>
      <c r="V25" s="17">
        <v>0</v>
      </c>
      <c r="W25" s="17">
        <v>7185.05</v>
      </c>
      <c r="X25" s="17">
        <v>0</v>
      </c>
      <c r="Y25" s="12">
        <v>2789734.34</v>
      </c>
      <c r="Z25" s="16">
        <v>0</v>
      </c>
      <c r="AA25" s="17">
        <v>0</v>
      </c>
      <c r="AB25" s="17">
        <v>0</v>
      </c>
      <c r="AC25" s="17">
        <v>0</v>
      </c>
      <c r="AD25" s="17">
        <v>0</v>
      </c>
      <c r="AE25" s="17">
        <v>0</v>
      </c>
      <c r="AF25" s="17">
        <v>0</v>
      </c>
      <c r="AG25" s="12">
        <v>0</v>
      </c>
      <c r="AH25" s="16">
        <v>0</v>
      </c>
      <c r="AI25" s="17">
        <v>0</v>
      </c>
      <c r="AJ25" s="17">
        <v>0</v>
      </c>
      <c r="AK25" s="17">
        <v>0</v>
      </c>
      <c r="AL25" s="17">
        <v>0</v>
      </c>
      <c r="AM25" s="17">
        <v>0</v>
      </c>
      <c r="AN25" s="17">
        <v>0</v>
      </c>
      <c r="AO25" s="12">
        <v>0</v>
      </c>
    </row>
    <row r="26" spans="1:41" x14ac:dyDescent="0.25">
      <c r="A26" s="4" t="s">
        <v>17</v>
      </c>
      <c r="B26" s="92">
        <v>519435.27</v>
      </c>
      <c r="C26" s="87">
        <v>292033.93000000005</v>
      </c>
      <c r="D26" s="87">
        <v>1203.53</v>
      </c>
      <c r="E26" s="87">
        <v>720360.5</v>
      </c>
      <c r="F26" s="87">
        <v>0</v>
      </c>
      <c r="G26" s="87">
        <v>3991.29</v>
      </c>
      <c r="H26" s="87">
        <v>6826.57</v>
      </c>
      <c r="I26" s="93">
        <v>1543851.09</v>
      </c>
      <c r="J26" s="16">
        <v>0</v>
      </c>
      <c r="K26" s="17">
        <v>0</v>
      </c>
      <c r="L26" s="17">
        <v>0</v>
      </c>
      <c r="M26" s="17">
        <v>0</v>
      </c>
      <c r="N26" s="17">
        <v>0</v>
      </c>
      <c r="O26" s="17">
        <v>0</v>
      </c>
      <c r="P26" s="17">
        <v>0</v>
      </c>
      <c r="Q26" s="12">
        <v>0</v>
      </c>
      <c r="R26" s="16">
        <v>517224.32</v>
      </c>
      <c r="S26" s="17">
        <v>292033.93000000005</v>
      </c>
      <c r="T26" s="17">
        <v>1203.53</v>
      </c>
      <c r="U26" s="17">
        <v>720360.5</v>
      </c>
      <c r="V26" s="17">
        <v>0</v>
      </c>
      <c r="W26" s="17">
        <v>3790.56</v>
      </c>
      <c r="X26" s="17">
        <v>6431.36</v>
      </c>
      <c r="Y26" s="12">
        <v>1541044.2000000002</v>
      </c>
      <c r="Z26" s="16">
        <v>2210.9499999999998</v>
      </c>
      <c r="AA26" s="17">
        <v>0</v>
      </c>
      <c r="AB26" s="17">
        <v>0</v>
      </c>
      <c r="AC26" s="17">
        <v>0</v>
      </c>
      <c r="AD26" s="17">
        <v>0</v>
      </c>
      <c r="AE26" s="17">
        <v>200.73</v>
      </c>
      <c r="AF26" s="17">
        <v>395.21</v>
      </c>
      <c r="AG26" s="12">
        <v>2806.89</v>
      </c>
      <c r="AH26" s="16">
        <v>0</v>
      </c>
      <c r="AI26" s="17">
        <v>0</v>
      </c>
      <c r="AJ26" s="17">
        <v>0</v>
      </c>
      <c r="AK26" s="17">
        <v>0</v>
      </c>
      <c r="AL26" s="17">
        <v>0</v>
      </c>
      <c r="AM26" s="17">
        <v>0</v>
      </c>
      <c r="AN26" s="17">
        <v>0</v>
      </c>
      <c r="AO26" s="12">
        <v>0</v>
      </c>
    </row>
    <row r="27" spans="1:41" x14ac:dyDescent="0.25">
      <c r="A27" s="4" t="s">
        <v>18</v>
      </c>
      <c r="B27" s="92">
        <v>1002336</v>
      </c>
      <c r="C27" s="87">
        <v>93412</v>
      </c>
      <c r="D27" s="87">
        <v>0</v>
      </c>
      <c r="E27" s="87">
        <v>6768063</v>
      </c>
      <c r="F27" s="87">
        <v>0</v>
      </c>
      <c r="G27" s="87">
        <v>0</v>
      </c>
      <c r="H27" s="87">
        <v>52297</v>
      </c>
      <c r="I27" s="93">
        <v>7916108</v>
      </c>
      <c r="J27" s="16">
        <v>0</v>
      </c>
      <c r="K27" s="17">
        <v>0</v>
      </c>
      <c r="L27" s="17">
        <v>0</v>
      </c>
      <c r="M27" s="17">
        <v>0</v>
      </c>
      <c r="N27" s="17">
        <v>0</v>
      </c>
      <c r="O27" s="17">
        <v>0</v>
      </c>
      <c r="P27" s="17">
        <v>0</v>
      </c>
      <c r="Q27" s="12">
        <v>0</v>
      </c>
      <c r="R27" s="16">
        <v>982611</v>
      </c>
      <c r="S27" s="17">
        <v>90712</v>
      </c>
      <c r="T27" s="17">
        <v>0</v>
      </c>
      <c r="U27" s="17">
        <v>6678390</v>
      </c>
      <c r="V27" s="17">
        <v>0</v>
      </c>
      <c r="W27" s="17">
        <v>0</v>
      </c>
      <c r="X27" s="17">
        <v>41996</v>
      </c>
      <c r="Y27" s="12">
        <v>7793709</v>
      </c>
      <c r="Z27" s="16">
        <v>19725</v>
      </c>
      <c r="AA27" s="17">
        <v>2700</v>
      </c>
      <c r="AB27" s="17">
        <v>0</v>
      </c>
      <c r="AC27" s="17">
        <v>89673</v>
      </c>
      <c r="AD27" s="17">
        <v>0</v>
      </c>
      <c r="AE27" s="17">
        <v>0</v>
      </c>
      <c r="AF27" s="17">
        <v>10301</v>
      </c>
      <c r="AG27" s="12">
        <v>122399</v>
      </c>
      <c r="AH27" s="16">
        <v>0</v>
      </c>
      <c r="AI27" s="17">
        <v>0</v>
      </c>
      <c r="AJ27" s="17">
        <v>0</v>
      </c>
      <c r="AK27" s="17">
        <v>0</v>
      </c>
      <c r="AL27" s="17">
        <v>0</v>
      </c>
      <c r="AM27" s="17">
        <v>0</v>
      </c>
      <c r="AN27" s="17">
        <v>0</v>
      </c>
      <c r="AO27" s="12">
        <v>0</v>
      </c>
    </row>
    <row r="28" spans="1:41" x14ac:dyDescent="0.25">
      <c r="A28" s="4" t="s">
        <v>19</v>
      </c>
      <c r="B28" s="92">
        <v>0</v>
      </c>
      <c r="C28" s="87">
        <v>0</v>
      </c>
      <c r="D28" s="87">
        <v>0</v>
      </c>
      <c r="E28" s="87">
        <v>41413</v>
      </c>
      <c r="F28" s="87">
        <v>0</v>
      </c>
      <c r="G28" s="87">
        <v>0</v>
      </c>
      <c r="H28" s="87">
        <v>104</v>
      </c>
      <c r="I28" s="93">
        <v>41517</v>
      </c>
      <c r="J28" s="16">
        <v>0</v>
      </c>
      <c r="K28" s="17">
        <v>0</v>
      </c>
      <c r="L28" s="17">
        <v>0</v>
      </c>
      <c r="M28" s="17">
        <v>0</v>
      </c>
      <c r="N28" s="17">
        <v>0</v>
      </c>
      <c r="O28" s="17">
        <v>0</v>
      </c>
      <c r="P28" s="17">
        <v>0</v>
      </c>
      <c r="Q28" s="12">
        <v>0</v>
      </c>
      <c r="R28" s="16">
        <v>0</v>
      </c>
      <c r="S28" s="17">
        <v>0</v>
      </c>
      <c r="T28" s="17">
        <v>0</v>
      </c>
      <c r="U28" s="17">
        <v>41413</v>
      </c>
      <c r="V28" s="17">
        <v>0</v>
      </c>
      <c r="W28" s="17">
        <v>0</v>
      </c>
      <c r="X28" s="17">
        <v>104</v>
      </c>
      <c r="Y28" s="12">
        <v>41517</v>
      </c>
      <c r="Z28" s="16">
        <v>0</v>
      </c>
      <c r="AA28" s="17">
        <v>0</v>
      </c>
      <c r="AB28" s="17">
        <v>0</v>
      </c>
      <c r="AC28" s="17">
        <v>0</v>
      </c>
      <c r="AD28" s="17">
        <v>0</v>
      </c>
      <c r="AE28" s="17">
        <v>0</v>
      </c>
      <c r="AF28" s="17">
        <v>0</v>
      </c>
      <c r="AG28" s="12">
        <v>0</v>
      </c>
      <c r="AH28" s="16">
        <v>0</v>
      </c>
      <c r="AI28" s="17">
        <v>0</v>
      </c>
      <c r="AJ28" s="17">
        <v>0</v>
      </c>
      <c r="AK28" s="17">
        <v>0</v>
      </c>
      <c r="AL28" s="17">
        <v>0</v>
      </c>
      <c r="AM28" s="17">
        <v>0</v>
      </c>
      <c r="AN28" s="17">
        <v>0</v>
      </c>
      <c r="AO28" s="12">
        <v>0</v>
      </c>
    </row>
    <row r="29" spans="1:41" x14ac:dyDescent="0.25">
      <c r="A29" s="4" t="s">
        <v>20</v>
      </c>
      <c r="B29" s="92">
        <v>966246.97</v>
      </c>
      <c r="C29" s="87">
        <v>1337077.76</v>
      </c>
      <c r="D29" s="87">
        <v>785.5</v>
      </c>
      <c r="E29" s="87">
        <v>4318481.9400000004</v>
      </c>
      <c r="F29" s="87">
        <v>0</v>
      </c>
      <c r="G29" s="87">
        <v>0</v>
      </c>
      <c r="H29" s="87">
        <v>23402.6</v>
      </c>
      <c r="I29" s="93">
        <v>6645994.7699999996</v>
      </c>
      <c r="J29" s="16">
        <v>0</v>
      </c>
      <c r="K29" s="17">
        <v>0</v>
      </c>
      <c r="L29" s="17">
        <v>0</v>
      </c>
      <c r="M29" s="17">
        <v>0</v>
      </c>
      <c r="N29" s="17">
        <v>0</v>
      </c>
      <c r="O29" s="17">
        <v>0</v>
      </c>
      <c r="P29" s="17">
        <v>0</v>
      </c>
      <c r="Q29" s="12">
        <v>0</v>
      </c>
      <c r="R29" s="16">
        <v>922142.02</v>
      </c>
      <c r="S29" s="17">
        <v>1321001.99</v>
      </c>
      <c r="T29" s="17">
        <v>785.5</v>
      </c>
      <c r="U29" s="17">
        <v>4294481.9400000004</v>
      </c>
      <c r="V29" s="17">
        <v>0</v>
      </c>
      <c r="W29" s="17">
        <v>0</v>
      </c>
      <c r="X29" s="17">
        <v>23402.6</v>
      </c>
      <c r="Y29" s="12">
        <v>6561814.0499999998</v>
      </c>
      <c r="Z29" s="16">
        <v>44104.95</v>
      </c>
      <c r="AA29" s="17">
        <v>0</v>
      </c>
      <c r="AB29" s="17">
        <v>0</v>
      </c>
      <c r="AC29" s="17">
        <v>24000</v>
      </c>
      <c r="AD29" s="17">
        <v>0</v>
      </c>
      <c r="AE29" s="17">
        <v>0</v>
      </c>
      <c r="AF29" s="17">
        <v>0</v>
      </c>
      <c r="AG29" s="12">
        <v>68104.95</v>
      </c>
      <c r="AH29" s="16">
        <v>0</v>
      </c>
      <c r="AI29" s="17">
        <v>16075.77</v>
      </c>
      <c r="AJ29" s="17">
        <v>0</v>
      </c>
      <c r="AK29" s="17">
        <v>0</v>
      </c>
      <c r="AL29" s="17">
        <v>0</v>
      </c>
      <c r="AM29" s="17">
        <v>0</v>
      </c>
      <c r="AN29" s="17">
        <v>0</v>
      </c>
      <c r="AO29" s="12">
        <v>16075.77</v>
      </c>
    </row>
    <row r="30" spans="1:41" x14ac:dyDescent="0.25">
      <c r="A30" s="4" t="s">
        <v>21</v>
      </c>
      <c r="B30" s="92">
        <v>317184</v>
      </c>
      <c r="C30" s="87">
        <v>381910</v>
      </c>
      <c r="D30" s="87">
        <v>0</v>
      </c>
      <c r="E30" s="87">
        <v>837677</v>
      </c>
      <c r="F30" s="87">
        <v>0</v>
      </c>
      <c r="G30" s="87">
        <v>475698</v>
      </c>
      <c r="H30" s="87">
        <v>0</v>
      </c>
      <c r="I30" s="93">
        <v>2012469</v>
      </c>
      <c r="J30" s="16">
        <v>0</v>
      </c>
      <c r="K30" s="17">
        <v>0</v>
      </c>
      <c r="L30" s="17">
        <v>0</v>
      </c>
      <c r="M30" s="17">
        <v>0</v>
      </c>
      <c r="N30" s="17">
        <v>0</v>
      </c>
      <c r="O30" s="17">
        <v>0</v>
      </c>
      <c r="P30" s="17">
        <v>0</v>
      </c>
      <c r="Q30" s="12">
        <v>0</v>
      </c>
      <c r="R30" s="16">
        <v>311483</v>
      </c>
      <c r="S30" s="17">
        <v>362813</v>
      </c>
      <c r="T30" s="17">
        <v>0</v>
      </c>
      <c r="U30" s="17">
        <v>804237</v>
      </c>
      <c r="V30" s="17">
        <v>0</v>
      </c>
      <c r="W30" s="17">
        <v>475698</v>
      </c>
      <c r="X30" s="17">
        <v>0</v>
      </c>
      <c r="Y30" s="12">
        <v>1954231</v>
      </c>
      <c r="Z30" s="16">
        <v>5701</v>
      </c>
      <c r="AA30" s="17">
        <v>19097</v>
      </c>
      <c r="AB30" s="17">
        <v>0</v>
      </c>
      <c r="AC30" s="17">
        <v>33440</v>
      </c>
      <c r="AD30" s="17">
        <v>0</v>
      </c>
      <c r="AE30" s="17">
        <v>0</v>
      </c>
      <c r="AF30" s="17">
        <v>0</v>
      </c>
      <c r="AG30" s="12">
        <v>58238</v>
      </c>
      <c r="AH30" s="16">
        <v>0</v>
      </c>
      <c r="AI30" s="17">
        <v>0</v>
      </c>
      <c r="AJ30" s="17">
        <v>0</v>
      </c>
      <c r="AK30" s="17">
        <v>0</v>
      </c>
      <c r="AL30" s="17">
        <v>0</v>
      </c>
      <c r="AM30" s="17">
        <v>0</v>
      </c>
      <c r="AN30" s="17">
        <v>0</v>
      </c>
      <c r="AO30" s="12">
        <v>0</v>
      </c>
    </row>
    <row r="31" spans="1:41" x14ac:dyDescent="0.25">
      <c r="A31" s="4" t="s">
        <v>22</v>
      </c>
      <c r="B31" s="92">
        <v>5019703.1900000004</v>
      </c>
      <c r="C31" s="87">
        <v>6697482</v>
      </c>
      <c r="D31" s="87">
        <v>0</v>
      </c>
      <c r="E31" s="87">
        <v>8470650</v>
      </c>
      <c r="F31" s="87">
        <v>0</v>
      </c>
      <c r="G31" s="87">
        <v>0</v>
      </c>
      <c r="H31" s="87">
        <v>25148.43</v>
      </c>
      <c r="I31" s="93">
        <v>20212983.619999997</v>
      </c>
      <c r="J31" s="16">
        <v>0</v>
      </c>
      <c r="K31" s="17">
        <v>0</v>
      </c>
      <c r="L31" s="17">
        <v>0</v>
      </c>
      <c r="M31" s="17">
        <v>8470650</v>
      </c>
      <c r="N31" s="17">
        <v>0</v>
      </c>
      <c r="O31" s="17">
        <v>0</v>
      </c>
      <c r="P31" s="17">
        <v>0</v>
      </c>
      <c r="Q31" s="12">
        <v>8470650</v>
      </c>
      <c r="R31" s="16">
        <v>1042001.88</v>
      </c>
      <c r="S31" s="17">
        <v>6310573</v>
      </c>
      <c r="T31" s="17">
        <v>0</v>
      </c>
      <c r="U31" s="17">
        <v>0</v>
      </c>
      <c r="V31" s="17">
        <v>0</v>
      </c>
      <c r="W31" s="17">
        <v>0</v>
      </c>
      <c r="X31" s="17">
        <v>250</v>
      </c>
      <c r="Y31" s="12">
        <v>7352824.8799999999</v>
      </c>
      <c r="Z31" s="16">
        <v>83252.19</v>
      </c>
      <c r="AA31" s="17">
        <v>215632</v>
      </c>
      <c r="AB31" s="17">
        <v>0</v>
      </c>
      <c r="AC31" s="17">
        <v>0</v>
      </c>
      <c r="AD31" s="17">
        <v>0</v>
      </c>
      <c r="AE31" s="17">
        <v>0</v>
      </c>
      <c r="AF31" s="17">
        <v>0</v>
      </c>
      <c r="AG31" s="12">
        <v>298884.19</v>
      </c>
      <c r="AH31" s="16">
        <v>3894449.12</v>
      </c>
      <c r="AI31" s="17">
        <v>171277</v>
      </c>
      <c r="AJ31" s="17">
        <v>0</v>
      </c>
      <c r="AK31" s="17">
        <v>0</v>
      </c>
      <c r="AL31" s="17">
        <v>0</v>
      </c>
      <c r="AM31" s="17">
        <v>0</v>
      </c>
      <c r="AN31" s="17">
        <v>24898.43</v>
      </c>
      <c r="AO31" s="12">
        <v>4090624.5500000003</v>
      </c>
    </row>
    <row r="32" spans="1:41" x14ac:dyDescent="0.25">
      <c r="A32" s="4" t="s">
        <v>23</v>
      </c>
      <c r="B32" s="92">
        <v>699888</v>
      </c>
      <c r="C32" s="87">
        <v>107000</v>
      </c>
      <c r="D32" s="87">
        <v>0</v>
      </c>
      <c r="E32" s="87">
        <v>1314000</v>
      </c>
      <c r="F32" s="87">
        <v>251000</v>
      </c>
      <c r="G32" s="87">
        <v>0</v>
      </c>
      <c r="H32" s="87">
        <v>627</v>
      </c>
      <c r="I32" s="93">
        <v>2372515</v>
      </c>
      <c r="J32" s="16">
        <v>0</v>
      </c>
      <c r="K32" s="17">
        <v>0</v>
      </c>
      <c r="L32" s="17">
        <v>0</v>
      </c>
      <c r="M32" s="17">
        <v>0</v>
      </c>
      <c r="N32" s="17">
        <v>0</v>
      </c>
      <c r="O32" s="17">
        <v>0</v>
      </c>
      <c r="P32" s="17">
        <v>0</v>
      </c>
      <c r="Q32" s="12">
        <v>0</v>
      </c>
      <c r="R32" s="16">
        <v>696929</v>
      </c>
      <c r="S32" s="17">
        <v>107000</v>
      </c>
      <c r="T32" s="17">
        <v>0</v>
      </c>
      <c r="U32" s="17">
        <v>1314000</v>
      </c>
      <c r="V32" s="17">
        <v>251000</v>
      </c>
      <c r="W32" s="17">
        <v>0</v>
      </c>
      <c r="X32" s="17">
        <v>500</v>
      </c>
      <c r="Y32" s="12">
        <v>2369429</v>
      </c>
      <c r="Z32" s="16">
        <v>2525</v>
      </c>
      <c r="AA32" s="17">
        <v>0</v>
      </c>
      <c r="AB32" s="17">
        <v>0</v>
      </c>
      <c r="AC32" s="17">
        <v>0</v>
      </c>
      <c r="AD32" s="17">
        <v>0</v>
      </c>
      <c r="AE32" s="17">
        <v>0</v>
      </c>
      <c r="AF32" s="17">
        <v>127</v>
      </c>
      <c r="AG32" s="12">
        <v>2652</v>
      </c>
      <c r="AH32" s="16">
        <v>434</v>
      </c>
      <c r="AI32" s="17">
        <v>0</v>
      </c>
      <c r="AJ32" s="17">
        <v>0</v>
      </c>
      <c r="AK32" s="17">
        <v>0</v>
      </c>
      <c r="AL32" s="17">
        <v>0</v>
      </c>
      <c r="AM32" s="17">
        <v>0</v>
      </c>
      <c r="AN32" s="17">
        <v>0</v>
      </c>
      <c r="AO32" s="12">
        <v>434</v>
      </c>
    </row>
    <row r="33" spans="1:41" x14ac:dyDescent="0.25">
      <c r="A33" s="4" t="s">
        <v>24</v>
      </c>
      <c r="B33" s="92">
        <v>162000</v>
      </c>
      <c r="C33" s="87">
        <v>204000</v>
      </c>
      <c r="D33" s="87">
        <v>0</v>
      </c>
      <c r="E33" s="87">
        <v>724000</v>
      </c>
      <c r="F33" s="87">
        <v>0</v>
      </c>
      <c r="G33" s="87">
        <v>3000</v>
      </c>
      <c r="H33" s="87">
        <v>0</v>
      </c>
      <c r="I33" s="93">
        <v>1093000</v>
      </c>
      <c r="J33" s="16">
        <v>0</v>
      </c>
      <c r="K33" s="17">
        <v>0</v>
      </c>
      <c r="L33" s="17">
        <v>0</v>
      </c>
      <c r="M33" s="17">
        <v>0</v>
      </c>
      <c r="N33" s="17">
        <v>0</v>
      </c>
      <c r="O33" s="17">
        <v>0</v>
      </c>
      <c r="P33" s="17">
        <v>0</v>
      </c>
      <c r="Q33" s="12">
        <v>0</v>
      </c>
      <c r="R33" s="16">
        <v>162000</v>
      </c>
      <c r="S33" s="17">
        <v>0</v>
      </c>
      <c r="T33" s="17">
        <v>0</v>
      </c>
      <c r="U33" s="17">
        <v>724000</v>
      </c>
      <c r="V33" s="17">
        <v>0</v>
      </c>
      <c r="W33" s="17">
        <v>3000</v>
      </c>
      <c r="X33" s="17">
        <v>0</v>
      </c>
      <c r="Y33" s="12">
        <v>889000</v>
      </c>
      <c r="Z33" s="16">
        <v>0</v>
      </c>
      <c r="AA33" s="17">
        <v>0</v>
      </c>
      <c r="AB33" s="17">
        <v>0</v>
      </c>
      <c r="AC33" s="17">
        <v>0</v>
      </c>
      <c r="AD33" s="17">
        <v>0</v>
      </c>
      <c r="AE33" s="17">
        <v>0</v>
      </c>
      <c r="AF33" s="17">
        <v>0</v>
      </c>
      <c r="AG33" s="12">
        <v>0</v>
      </c>
      <c r="AH33" s="16">
        <v>0</v>
      </c>
      <c r="AI33" s="17">
        <v>204000</v>
      </c>
      <c r="AJ33" s="17">
        <v>0</v>
      </c>
      <c r="AK33" s="17">
        <v>0</v>
      </c>
      <c r="AL33" s="17">
        <v>0</v>
      </c>
      <c r="AM33" s="17">
        <v>0</v>
      </c>
      <c r="AN33" s="17">
        <v>0</v>
      </c>
      <c r="AO33" s="12">
        <v>204000</v>
      </c>
    </row>
    <row r="34" spans="1:41" ht="13.2" customHeight="1" x14ac:dyDescent="0.25">
      <c r="A34" s="4" t="s">
        <v>25</v>
      </c>
      <c r="B34" s="92">
        <v>938061.34</v>
      </c>
      <c r="C34" s="87">
        <v>867794</v>
      </c>
      <c r="D34" s="87">
        <v>279968</v>
      </c>
      <c r="E34" s="87">
        <v>3876498</v>
      </c>
      <c r="F34" s="87">
        <v>482512</v>
      </c>
      <c r="G34" s="87">
        <v>0</v>
      </c>
      <c r="H34" s="87">
        <v>17871.919999999998</v>
      </c>
      <c r="I34" s="93">
        <v>6462705.2599999998</v>
      </c>
      <c r="J34" s="16">
        <v>0</v>
      </c>
      <c r="K34" s="17">
        <v>0</v>
      </c>
      <c r="L34" s="17">
        <v>0</v>
      </c>
      <c r="M34" s="17">
        <v>0</v>
      </c>
      <c r="N34" s="17">
        <v>0</v>
      </c>
      <c r="O34" s="17">
        <v>0</v>
      </c>
      <c r="P34" s="17">
        <v>0</v>
      </c>
      <c r="Q34" s="12">
        <v>0</v>
      </c>
      <c r="R34" s="16">
        <v>938161.34</v>
      </c>
      <c r="S34" s="17">
        <v>831062</v>
      </c>
      <c r="T34" s="17">
        <v>279968</v>
      </c>
      <c r="U34" s="17">
        <v>3843948</v>
      </c>
      <c r="V34" s="17">
        <v>482512</v>
      </c>
      <c r="W34" s="17">
        <v>0</v>
      </c>
      <c r="X34" s="17">
        <v>4885.37</v>
      </c>
      <c r="Y34" s="12">
        <v>6380536.71</v>
      </c>
      <c r="Z34" s="16">
        <v>-100</v>
      </c>
      <c r="AA34" s="17">
        <v>36732</v>
      </c>
      <c r="AB34" s="17">
        <v>0</v>
      </c>
      <c r="AC34" s="17">
        <v>32550</v>
      </c>
      <c r="AD34" s="17">
        <v>0</v>
      </c>
      <c r="AE34" s="17">
        <v>0</v>
      </c>
      <c r="AF34" s="17">
        <v>12986.55</v>
      </c>
      <c r="AG34" s="12">
        <v>82168.55</v>
      </c>
      <c r="AH34" s="16">
        <v>0</v>
      </c>
      <c r="AI34" s="17">
        <v>0</v>
      </c>
      <c r="AJ34" s="17">
        <v>0</v>
      </c>
      <c r="AK34" s="17">
        <v>0</v>
      </c>
      <c r="AL34" s="17">
        <v>0</v>
      </c>
      <c r="AM34" s="17">
        <v>0</v>
      </c>
      <c r="AN34" s="17">
        <v>0</v>
      </c>
      <c r="AO34" s="12">
        <v>0</v>
      </c>
    </row>
    <row r="35" spans="1:41" x14ac:dyDescent="0.25">
      <c r="A35" s="4" t="s">
        <v>26</v>
      </c>
      <c r="B35" s="92">
        <v>1331329.58</v>
      </c>
      <c r="C35" s="87">
        <v>2762973.53</v>
      </c>
      <c r="D35" s="87">
        <v>0</v>
      </c>
      <c r="E35" s="87">
        <v>6951813.1299999999</v>
      </c>
      <c r="F35" s="87">
        <v>0</v>
      </c>
      <c r="G35" s="87">
        <v>0</v>
      </c>
      <c r="H35" s="87">
        <v>88068.56</v>
      </c>
      <c r="I35" s="93">
        <v>11134184.800000001</v>
      </c>
      <c r="J35" s="16">
        <v>0</v>
      </c>
      <c r="K35" s="17">
        <v>0</v>
      </c>
      <c r="L35" s="17">
        <v>0</v>
      </c>
      <c r="M35" s="17">
        <v>0</v>
      </c>
      <c r="N35" s="17">
        <v>0</v>
      </c>
      <c r="O35" s="17">
        <v>0</v>
      </c>
      <c r="P35" s="17">
        <v>0</v>
      </c>
      <c r="Q35" s="12">
        <v>0</v>
      </c>
      <c r="R35" s="16">
        <v>1331329.58</v>
      </c>
      <c r="S35" s="17">
        <v>2759873.53</v>
      </c>
      <c r="T35" s="17">
        <v>0</v>
      </c>
      <c r="U35" s="17">
        <v>6882141.2800000003</v>
      </c>
      <c r="V35" s="17">
        <v>0</v>
      </c>
      <c r="W35" s="17">
        <v>0</v>
      </c>
      <c r="X35" s="17">
        <v>7511.44</v>
      </c>
      <c r="Y35" s="12">
        <v>10980855.83</v>
      </c>
      <c r="Z35" s="16">
        <v>0</v>
      </c>
      <c r="AA35" s="17">
        <v>3100</v>
      </c>
      <c r="AB35" s="17">
        <v>0</v>
      </c>
      <c r="AC35" s="17">
        <v>69671.850000000006</v>
      </c>
      <c r="AD35" s="17">
        <v>0</v>
      </c>
      <c r="AE35" s="17">
        <v>0</v>
      </c>
      <c r="AF35" s="17">
        <v>80557.119999999995</v>
      </c>
      <c r="AG35" s="12">
        <v>153328.97</v>
      </c>
      <c r="AH35" s="16">
        <v>0</v>
      </c>
      <c r="AI35" s="17">
        <v>0</v>
      </c>
      <c r="AJ35" s="17">
        <v>0</v>
      </c>
      <c r="AK35" s="17">
        <v>0</v>
      </c>
      <c r="AL35" s="17">
        <v>0</v>
      </c>
      <c r="AM35" s="17">
        <v>0</v>
      </c>
      <c r="AN35" s="17">
        <v>0</v>
      </c>
      <c r="AO35" s="12">
        <v>0</v>
      </c>
    </row>
    <row r="36" spans="1:41" x14ac:dyDescent="0.25">
      <c r="A36" s="4" t="s">
        <v>27</v>
      </c>
      <c r="B36" s="92">
        <v>2619482.11</v>
      </c>
      <c r="C36" s="87">
        <v>2545714.12</v>
      </c>
      <c r="D36" s="87">
        <v>0</v>
      </c>
      <c r="E36" s="87">
        <v>12439424.109999999</v>
      </c>
      <c r="F36" s="87">
        <v>0</v>
      </c>
      <c r="G36" s="87">
        <v>0</v>
      </c>
      <c r="H36" s="87">
        <v>3984.58</v>
      </c>
      <c r="I36" s="93">
        <v>17608604.920000002</v>
      </c>
      <c r="J36" s="16">
        <v>0</v>
      </c>
      <c r="K36" s="17">
        <v>0</v>
      </c>
      <c r="L36" s="17">
        <v>0</v>
      </c>
      <c r="M36" s="17">
        <v>0</v>
      </c>
      <c r="N36" s="17">
        <v>0</v>
      </c>
      <c r="O36" s="17">
        <v>0</v>
      </c>
      <c r="P36" s="17">
        <v>0</v>
      </c>
      <c r="Q36" s="12">
        <v>0</v>
      </c>
      <c r="R36" s="16">
        <v>2500376.87</v>
      </c>
      <c r="S36" s="17">
        <v>2451288.5</v>
      </c>
      <c r="T36" s="17">
        <v>0</v>
      </c>
      <c r="U36" s="17">
        <v>8265977.4800000004</v>
      </c>
      <c r="V36" s="17">
        <v>0</v>
      </c>
      <c r="W36" s="17">
        <v>0</v>
      </c>
      <c r="X36" s="17">
        <v>0</v>
      </c>
      <c r="Y36" s="12">
        <v>13217642.850000001</v>
      </c>
      <c r="Z36" s="16">
        <v>9893.61</v>
      </c>
      <c r="AA36" s="17">
        <v>5000</v>
      </c>
      <c r="AB36" s="17">
        <v>0</v>
      </c>
      <c r="AC36" s="17">
        <v>102092.17</v>
      </c>
      <c r="AD36" s="17">
        <v>0</v>
      </c>
      <c r="AE36" s="17">
        <v>0</v>
      </c>
      <c r="AF36" s="17">
        <v>0</v>
      </c>
      <c r="AG36" s="12">
        <v>116985.78</v>
      </c>
      <c r="AH36" s="16">
        <v>109211.63</v>
      </c>
      <c r="AI36" s="17">
        <v>89425.62</v>
      </c>
      <c r="AJ36" s="17">
        <v>0</v>
      </c>
      <c r="AK36" s="17">
        <v>4071354.46</v>
      </c>
      <c r="AL36" s="17">
        <v>0</v>
      </c>
      <c r="AM36" s="17">
        <v>0</v>
      </c>
      <c r="AN36" s="17">
        <v>3984.58</v>
      </c>
      <c r="AO36" s="12">
        <v>4273976.29</v>
      </c>
    </row>
    <row r="37" spans="1:41" x14ac:dyDescent="0.25">
      <c r="A37" s="4" t="s">
        <v>28</v>
      </c>
      <c r="B37" s="92">
        <v>652340</v>
      </c>
      <c r="C37" s="87">
        <v>1534897</v>
      </c>
      <c r="D37" s="87">
        <v>147750</v>
      </c>
      <c r="E37" s="87">
        <v>2355198</v>
      </c>
      <c r="F37" s="87">
        <v>0</v>
      </c>
      <c r="G37" s="87">
        <v>227</v>
      </c>
      <c r="H37" s="87">
        <v>189</v>
      </c>
      <c r="I37" s="93">
        <v>4690601</v>
      </c>
      <c r="J37" s="16">
        <v>0</v>
      </c>
      <c r="K37" s="17">
        <v>0</v>
      </c>
      <c r="L37" s="17">
        <v>0</v>
      </c>
      <c r="M37" s="17">
        <v>0</v>
      </c>
      <c r="N37" s="17">
        <v>0</v>
      </c>
      <c r="O37" s="17">
        <v>0</v>
      </c>
      <c r="P37" s="17">
        <v>0</v>
      </c>
      <c r="Q37" s="12">
        <v>0</v>
      </c>
      <c r="R37" s="16">
        <v>641707</v>
      </c>
      <c r="S37" s="17">
        <v>1459945</v>
      </c>
      <c r="T37" s="17">
        <v>0</v>
      </c>
      <c r="U37" s="17">
        <v>2296528</v>
      </c>
      <c r="V37" s="17">
        <v>0</v>
      </c>
      <c r="W37" s="17">
        <v>227</v>
      </c>
      <c r="X37" s="17">
        <v>189</v>
      </c>
      <c r="Y37" s="12">
        <v>4398596</v>
      </c>
      <c r="Z37" s="16">
        <v>10633</v>
      </c>
      <c r="AA37" s="17">
        <v>0</v>
      </c>
      <c r="AB37" s="17">
        <v>0</v>
      </c>
      <c r="AC37" s="17">
        <v>0</v>
      </c>
      <c r="AD37" s="17">
        <v>0</v>
      </c>
      <c r="AE37" s="17">
        <v>0</v>
      </c>
      <c r="AF37" s="17">
        <v>0</v>
      </c>
      <c r="AG37" s="12">
        <v>10633</v>
      </c>
      <c r="AH37" s="16">
        <v>0</v>
      </c>
      <c r="AI37" s="17">
        <v>74952</v>
      </c>
      <c r="AJ37" s="17">
        <v>147750</v>
      </c>
      <c r="AK37" s="17">
        <v>58670</v>
      </c>
      <c r="AL37" s="17">
        <v>0</v>
      </c>
      <c r="AM37" s="17">
        <v>0</v>
      </c>
      <c r="AN37" s="17">
        <v>0</v>
      </c>
      <c r="AO37" s="12">
        <v>281372</v>
      </c>
    </row>
    <row r="38" spans="1:41" x14ac:dyDescent="0.25">
      <c r="A38" s="4" t="s">
        <v>29</v>
      </c>
      <c r="B38" s="92">
        <v>311884</v>
      </c>
      <c r="C38" s="87">
        <v>214773</v>
      </c>
      <c r="D38" s="87">
        <v>0</v>
      </c>
      <c r="E38" s="87">
        <v>1066858</v>
      </c>
      <c r="F38" s="87">
        <v>0</v>
      </c>
      <c r="G38" s="87">
        <v>63442</v>
      </c>
      <c r="H38" s="87">
        <v>0</v>
      </c>
      <c r="I38" s="93">
        <v>1656957</v>
      </c>
      <c r="J38" s="16">
        <v>311884</v>
      </c>
      <c r="K38" s="17">
        <v>214773</v>
      </c>
      <c r="L38" s="17">
        <v>0</v>
      </c>
      <c r="M38" s="17">
        <v>1066858</v>
      </c>
      <c r="N38" s="17">
        <v>0</v>
      </c>
      <c r="O38" s="17">
        <v>63442</v>
      </c>
      <c r="P38" s="17">
        <v>0</v>
      </c>
      <c r="Q38" s="12">
        <v>1656957</v>
      </c>
      <c r="R38" s="16">
        <v>0</v>
      </c>
      <c r="S38" s="17">
        <v>0</v>
      </c>
      <c r="T38" s="17">
        <v>0</v>
      </c>
      <c r="U38" s="17">
        <v>0</v>
      </c>
      <c r="V38" s="17">
        <v>0</v>
      </c>
      <c r="W38" s="17">
        <v>0</v>
      </c>
      <c r="X38" s="17">
        <v>0</v>
      </c>
      <c r="Y38" s="12">
        <v>0</v>
      </c>
      <c r="Z38" s="16">
        <v>0</v>
      </c>
      <c r="AA38" s="17">
        <v>0</v>
      </c>
      <c r="AB38" s="17">
        <v>0</v>
      </c>
      <c r="AC38" s="17">
        <v>0</v>
      </c>
      <c r="AD38" s="17">
        <v>0</v>
      </c>
      <c r="AE38" s="17">
        <v>0</v>
      </c>
      <c r="AF38" s="17">
        <v>0</v>
      </c>
      <c r="AG38" s="12">
        <v>0</v>
      </c>
      <c r="AH38" s="16">
        <v>0</v>
      </c>
      <c r="AI38" s="17">
        <v>0</v>
      </c>
      <c r="AJ38" s="17">
        <v>0</v>
      </c>
      <c r="AK38" s="17">
        <v>0</v>
      </c>
      <c r="AL38" s="17">
        <v>0</v>
      </c>
      <c r="AM38" s="17">
        <v>0</v>
      </c>
      <c r="AN38" s="17">
        <v>0</v>
      </c>
      <c r="AO38" s="12">
        <v>0</v>
      </c>
    </row>
    <row r="39" spans="1:41" x14ac:dyDescent="0.25">
      <c r="A39" s="4" t="s">
        <v>30</v>
      </c>
      <c r="B39" s="92">
        <v>262477</v>
      </c>
      <c r="C39" s="87">
        <v>0</v>
      </c>
      <c r="D39" s="87">
        <v>0</v>
      </c>
      <c r="E39" s="87">
        <v>0</v>
      </c>
      <c r="F39" s="87">
        <v>0</v>
      </c>
      <c r="G39" s="87">
        <v>0</v>
      </c>
      <c r="H39" s="87">
        <v>0</v>
      </c>
      <c r="I39" s="93">
        <v>262477</v>
      </c>
      <c r="J39" s="16">
        <v>0</v>
      </c>
      <c r="K39" s="17">
        <v>0</v>
      </c>
      <c r="L39" s="17">
        <v>0</v>
      </c>
      <c r="M39" s="17">
        <v>0</v>
      </c>
      <c r="N39" s="17">
        <v>0</v>
      </c>
      <c r="O39" s="17">
        <v>0</v>
      </c>
      <c r="P39" s="17">
        <v>0</v>
      </c>
      <c r="Q39" s="12">
        <v>0</v>
      </c>
      <c r="R39" s="16">
        <v>262189</v>
      </c>
      <c r="S39" s="17">
        <v>0</v>
      </c>
      <c r="T39" s="17">
        <v>0</v>
      </c>
      <c r="U39" s="17">
        <v>0</v>
      </c>
      <c r="V39" s="17">
        <v>0</v>
      </c>
      <c r="W39" s="17">
        <v>0</v>
      </c>
      <c r="X39" s="17">
        <v>0</v>
      </c>
      <c r="Y39" s="12">
        <v>262189</v>
      </c>
      <c r="Z39" s="16">
        <v>288</v>
      </c>
      <c r="AA39" s="17">
        <v>0</v>
      </c>
      <c r="AB39" s="17">
        <v>0</v>
      </c>
      <c r="AC39" s="17">
        <v>0</v>
      </c>
      <c r="AD39" s="17">
        <v>0</v>
      </c>
      <c r="AE39" s="17">
        <v>0</v>
      </c>
      <c r="AF39" s="17">
        <v>0</v>
      </c>
      <c r="AG39" s="12">
        <v>288</v>
      </c>
      <c r="AH39" s="16">
        <v>0</v>
      </c>
      <c r="AI39" s="17">
        <v>0</v>
      </c>
      <c r="AJ39" s="17">
        <v>0</v>
      </c>
      <c r="AK39" s="17">
        <v>0</v>
      </c>
      <c r="AL39" s="17">
        <v>0</v>
      </c>
      <c r="AM39" s="17">
        <v>0</v>
      </c>
      <c r="AN39" s="17">
        <v>0</v>
      </c>
      <c r="AO39" s="12">
        <v>0</v>
      </c>
    </row>
    <row r="40" spans="1:41" x14ac:dyDescent="0.25">
      <c r="A40" s="4" t="s">
        <v>31</v>
      </c>
      <c r="B40" s="92">
        <v>2085373</v>
      </c>
      <c r="C40" s="87">
        <v>1021531</v>
      </c>
      <c r="D40" s="87">
        <v>25803</v>
      </c>
      <c r="E40" s="87">
        <v>4801079</v>
      </c>
      <c r="F40" s="87">
        <v>497866</v>
      </c>
      <c r="G40" s="87">
        <v>0</v>
      </c>
      <c r="H40" s="87">
        <v>1480</v>
      </c>
      <c r="I40" s="93">
        <v>8433132</v>
      </c>
      <c r="J40" s="16">
        <v>294</v>
      </c>
      <c r="K40" s="17">
        <v>6881</v>
      </c>
      <c r="L40" s="17">
        <v>0</v>
      </c>
      <c r="M40" s="17">
        <v>4385</v>
      </c>
      <c r="N40" s="17">
        <v>0</v>
      </c>
      <c r="O40" s="17">
        <v>0</v>
      </c>
      <c r="P40" s="17">
        <v>0</v>
      </c>
      <c r="Q40" s="12">
        <v>11560</v>
      </c>
      <c r="R40" s="16">
        <v>2085079</v>
      </c>
      <c r="S40" s="17">
        <v>1014650</v>
      </c>
      <c r="T40" s="17">
        <v>25803</v>
      </c>
      <c r="U40" s="17">
        <v>4796694</v>
      </c>
      <c r="V40" s="17">
        <v>497866</v>
      </c>
      <c r="W40" s="17">
        <v>0</v>
      </c>
      <c r="X40" s="17">
        <v>1480</v>
      </c>
      <c r="Y40" s="12">
        <v>8421572</v>
      </c>
      <c r="Z40" s="16">
        <v>0</v>
      </c>
      <c r="AA40" s="17">
        <v>0</v>
      </c>
      <c r="AB40" s="17">
        <v>0</v>
      </c>
      <c r="AC40" s="17">
        <v>0</v>
      </c>
      <c r="AD40" s="17">
        <v>0</v>
      </c>
      <c r="AE40" s="17">
        <v>0</v>
      </c>
      <c r="AF40" s="17">
        <v>0</v>
      </c>
      <c r="AG40" s="12">
        <v>0</v>
      </c>
      <c r="AH40" s="16">
        <v>0</v>
      </c>
      <c r="AI40" s="17">
        <v>0</v>
      </c>
      <c r="AJ40" s="17">
        <v>0</v>
      </c>
      <c r="AK40" s="17">
        <v>0</v>
      </c>
      <c r="AL40" s="17">
        <v>0</v>
      </c>
      <c r="AM40" s="17">
        <v>0</v>
      </c>
      <c r="AN40" s="17">
        <v>0</v>
      </c>
      <c r="AO40" s="12">
        <v>0</v>
      </c>
    </row>
    <row r="41" spans="1:41" x14ac:dyDescent="0.25">
      <c r="A41" s="4" t="s">
        <v>32</v>
      </c>
      <c r="B41" s="92">
        <v>769720.12</v>
      </c>
      <c r="C41" s="87">
        <v>418551.64</v>
      </c>
      <c r="D41" s="87">
        <v>60000</v>
      </c>
      <c r="E41" s="87">
        <v>746145</v>
      </c>
      <c r="F41" s="87">
        <v>0</v>
      </c>
      <c r="G41" s="87">
        <v>1460.46</v>
      </c>
      <c r="H41" s="87">
        <v>8825</v>
      </c>
      <c r="I41" s="93">
        <v>2004702.22</v>
      </c>
      <c r="J41" s="16">
        <v>0</v>
      </c>
      <c r="K41" s="17">
        <v>0</v>
      </c>
      <c r="L41" s="17">
        <v>0</v>
      </c>
      <c r="M41" s="17">
        <v>0</v>
      </c>
      <c r="N41" s="17">
        <v>0</v>
      </c>
      <c r="O41" s="17">
        <v>0</v>
      </c>
      <c r="P41" s="17">
        <v>0</v>
      </c>
      <c r="Q41" s="12">
        <v>0</v>
      </c>
      <c r="R41" s="16">
        <v>768911.03</v>
      </c>
      <c r="S41" s="17">
        <v>402982.39</v>
      </c>
      <c r="T41" s="17">
        <v>60000</v>
      </c>
      <c r="U41" s="17">
        <v>746145</v>
      </c>
      <c r="V41" s="17">
        <v>0</v>
      </c>
      <c r="W41" s="17">
        <v>1460.46</v>
      </c>
      <c r="X41" s="17">
        <v>8825</v>
      </c>
      <c r="Y41" s="12">
        <v>1988323.88</v>
      </c>
      <c r="Z41" s="16">
        <v>809.09</v>
      </c>
      <c r="AA41" s="17">
        <v>15569.25</v>
      </c>
      <c r="AB41" s="17">
        <v>0</v>
      </c>
      <c r="AC41" s="17">
        <v>0</v>
      </c>
      <c r="AD41" s="17">
        <v>0</v>
      </c>
      <c r="AE41" s="17">
        <v>0</v>
      </c>
      <c r="AF41" s="17">
        <v>0</v>
      </c>
      <c r="AG41" s="12">
        <v>16378.34</v>
      </c>
      <c r="AH41" s="16">
        <v>0</v>
      </c>
      <c r="AI41" s="17">
        <v>0</v>
      </c>
      <c r="AJ41" s="17">
        <v>0</v>
      </c>
      <c r="AK41" s="17">
        <v>0</v>
      </c>
      <c r="AL41" s="17">
        <v>0</v>
      </c>
      <c r="AM41" s="17">
        <v>0</v>
      </c>
      <c r="AN41" s="17">
        <v>0</v>
      </c>
      <c r="AO41" s="12">
        <v>0</v>
      </c>
    </row>
    <row r="42" spans="1:41" x14ac:dyDescent="0.25">
      <c r="A42" s="4" t="s">
        <v>33</v>
      </c>
      <c r="B42" s="92">
        <v>888892.48999999987</v>
      </c>
      <c r="C42" s="87">
        <v>2018464.7899999996</v>
      </c>
      <c r="D42" s="87">
        <v>0</v>
      </c>
      <c r="E42" s="87">
        <v>4956041.6900000013</v>
      </c>
      <c r="F42" s="87">
        <v>0</v>
      </c>
      <c r="G42" s="87">
        <v>0</v>
      </c>
      <c r="H42" s="87">
        <v>0</v>
      </c>
      <c r="I42" s="93">
        <v>7863398.9700000007</v>
      </c>
      <c r="J42" s="16">
        <v>0</v>
      </c>
      <c r="K42" s="17">
        <v>0</v>
      </c>
      <c r="L42" s="17">
        <v>0</v>
      </c>
      <c r="M42" s="17">
        <v>0</v>
      </c>
      <c r="N42" s="17">
        <v>0</v>
      </c>
      <c r="O42" s="17">
        <v>0</v>
      </c>
      <c r="P42" s="17">
        <v>0</v>
      </c>
      <c r="Q42" s="12">
        <v>0</v>
      </c>
      <c r="R42" s="16">
        <v>882995.23999999987</v>
      </c>
      <c r="S42" s="17">
        <v>1991183.1799999997</v>
      </c>
      <c r="T42" s="17">
        <v>0</v>
      </c>
      <c r="U42" s="17">
        <v>4899755.290000001</v>
      </c>
      <c r="V42" s="17">
        <v>0</v>
      </c>
      <c r="W42" s="17">
        <v>0</v>
      </c>
      <c r="X42" s="17">
        <v>0</v>
      </c>
      <c r="Y42" s="12">
        <v>7773933.7100000009</v>
      </c>
      <c r="Z42" s="16">
        <v>5832.75</v>
      </c>
      <c r="AA42" s="17">
        <v>24497.64</v>
      </c>
      <c r="AB42" s="17">
        <v>0</v>
      </c>
      <c r="AC42" s="17">
        <v>0</v>
      </c>
      <c r="AD42" s="17">
        <v>0</v>
      </c>
      <c r="AE42" s="17">
        <v>0</v>
      </c>
      <c r="AF42" s="17">
        <v>0</v>
      </c>
      <c r="AG42" s="12">
        <v>30330.39</v>
      </c>
      <c r="AH42" s="16">
        <v>64.5</v>
      </c>
      <c r="AI42" s="17">
        <v>2783.97</v>
      </c>
      <c r="AJ42" s="17">
        <v>0</v>
      </c>
      <c r="AK42" s="17">
        <v>56286.400000000001</v>
      </c>
      <c r="AL42" s="17">
        <v>0</v>
      </c>
      <c r="AM42" s="17">
        <v>0</v>
      </c>
      <c r="AN42" s="17">
        <v>0</v>
      </c>
      <c r="AO42" s="12">
        <v>59134.87</v>
      </c>
    </row>
    <row r="43" spans="1:41" x14ac:dyDescent="0.25">
      <c r="A43" s="4" t="s">
        <v>34</v>
      </c>
      <c r="B43" s="92">
        <v>509743</v>
      </c>
      <c r="C43" s="87">
        <v>312510</v>
      </c>
      <c r="D43" s="87">
        <v>0</v>
      </c>
      <c r="E43" s="87">
        <v>557071</v>
      </c>
      <c r="F43" s="87">
        <v>0</v>
      </c>
      <c r="G43" s="87">
        <v>324</v>
      </c>
      <c r="H43" s="87">
        <v>0</v>
      </c>
      <c r="I43" s="93">
        <v>1379648</v>
      </c>
      <c r="J43" s="16">
        <v>0</v>
      </c>
      <c r="K43" s="17">
        <v>0</v>
      </c>
      <c r="L43" s="17">
        <v>0</v>
      </c>
      <c r="M43" s="17">
        <v>0</v>
      </c>
      <c r="N43" s="17">
        <v>0</v>
      </c>
      <c r="O43" s="17">
        <v>0</v>
      </c>
      <c r="P43" s="17">
        <v>0</v>
      </c>
      <c r="Q43" s="12">
        <v>0</v>
      </c>
      <c r="R43" s="16">
        <v>507559</v>
      </c>
      <c r="S43" s="17">
        <v>310310</v>
      </c>
      <c r="T43" s="17">
        <v>0</v>
      </c>
      <c r="U43" s="17">
        <v>557071</v>
      </c>
      <c r="V43" s="17">
        <v>0</v>
      </c>
      <c r="W43" s="17">
        <v>324</v>
      </c>
      <c r="X43" s="17">
        <v>0</v>
      </c>
      <c r="Y43" s="12">
        <v>1375264</v>
      </c>
      <c r="Z43" s="16">
        <v>2184</v>
      </c>
      <c r="AA43" s="17">
        <v>2200</v>
      </c>
      <c r="AB43" s="17">
        <v>0</v>
      </c>
      <c r="AC43" s="17">
        <v>0</v>
      </c>
      <c r="AD43" s="17">
        <v>0</v>
      </c>
      <c r="AE43" s="17">
        <v>0</v>
      </c>
      <c r="AF43" s="17">
        <v>0</v>
      </c>
      <c r="AG43" s="12">
        <v>4384</v>
      </c>
      <c r="AH43" s="16">
        <v>0</v>
      </c>
      <c r="AI43" s="17">
        <v>0</v>
      </c>
      <c r="AJ43" s="17">
        <v>0</v>
      </c>
      <c r="AK43" s="17">
        <v>0</v>
      </c>
      <c r="AL43" s="17">
        <v>0</v>
      </c>
      <c r="AM43" s="17">
        <v>0</v>
      </c>
      <c r="AN43" s="17">
        <v>0</v>
      </c>
      <c r="AO43" s="12">
        <v>0</v>
      </c>
    </row>
    <row r="44" spans="1:41" x14ac:dyDescent="0.25">
      <c r="A44" s="4" t="s">
        <v>35</v>
      </c>
      <c r="B44" s="92">
        <v>2015765</v>
      </c>
      <c r="C44" s="87">
        <v>3902467</v>
      </c>
      <c r="D44" s="87">
        <v>0</v>
      </c>
      <c r="E44" s="87">
        <v>15462230</v>
      </c>
      <c r="F44" s="87">
        <v>0</v>
      </c>
      <c r="G44" s="87">
        <v>44885</v>
      </c>
      <c r="H44" s="87">
        <v>0</v>
      </c>
      <c r="I44" s="93">
        <v>21425347</v>
      </c>
      <c r="J44" s="16">
        <v>1765</v>
      </c>
      <c r="K44" s="17">
        <v>0</v>
      </c>
      <c r="L44" s="17">
        <v>0</v>
      </c>
      <c r="M44" s="17">
        <v>0</v>
      </c>
      <c r="N44" s="17">
        <v>0</v>
      </c>
      <c r="O44" s="17">
        <v>0</v>
      </c>
      <c r="P44" s="17">
        <v>0</v>
      </c>
      <c r="Q44" s="12">
        <v>1765</v>
      </c>
      <c r="R44" s="16">
        <v>2014000</v>
      </c>
      <c r="S44" s="17">
        <v>3902467</v>
      </c>
      <c r="T44" s="17">
        <v>0</v>
      </c>
      <c r="U44" s="17">
        <v>15462230</v>
      </c>
      <c r="V44" s="17">
        <v>0</v>
      </c>
      <c r="W44" s="17">
        <v>44885</v>
      </c>
      <c r="X44" s="17">
        <v>0</v>
      </c>
      <c r="Y44" s="12">
        <v>21423582</v>
      </c>
      <c r="Z44" s="16">
        <v>0</v>
      </c>
      <c r="AA44" s="17">
        <v>0</v>
      </c>
      <c r="AB44" s="17">
        <v>0</v>
      </c>
      <c r="AC44" s="17">
        <v>0</v>
      </c>
      <c r="AD44" s="17">
        <v>0</v>
      </c>
      <c r="AE44" s="17">
        <v>0</v>
      </c>
      <c r="AF44" s="17">
        <v>0</v>
      </c>
      <c r="AG44" s="12">
        <v>0</v>
      </c>
      <c r="AH44" s="16">
        <v>0</v>
      </c>
      <c r="AI44" s="17">
        <v>0</v>
      </c>
      <c r="AJ44" s="17">
        <v>0</v>
      </c>
      <c r="AK44" s="17">
        <v>0</v>
      </c>
      <c r="AL44" s="17">
        <v>0</v>
      </c>
      <c r="AM44" s="17">
        <v>0</v>
      </c>
      <c r="AN44" s="17">
        <v>0</v>
      </c>
      <c r="AO44" s="12">
        <v>0</v>
      </c>
    </row>
    <row r="45" spans="1:41" x14ac:dyDescent="0.25">
      <c r="A45" s="4" t="s">
        <v>36</v>
      </c>
      <c r="B45" s="92">
        <v>967597</v>
      </c>
      <c r="C45" s="87">
        <v>1804552</v>
      </c>
      <c r="D45" s="87">
        <v>0</v>
      </c>
      <c r="E45" s="87">
        <v>3649409</v>
      </c>
      <c r="F45" s="87">
        <v>0</v>
      </c>
      <c r="G45" s="87">
        <v>0</v>
      </c>
      <c r="H45" s="87">
        <v>0</v>
      </c>
      <c r="I45" s="93">
        <v>6421558</v>
      </c>
      <c r="J45" s="16">
        <v>0</v>
      </c>
      <c r="K45" s="17">
        <v>0</v>
      </c>
      <c r="L45" s="17">
        <v>0</v>
      </c>
      <c r="M45" s="17">
        <v>0</v>
      </c>
      <c r="N45" s="17">
        <v>0</v>
      </c>
      <c r="O45" s="17">
        <v>0</v>
      </c>
      <c r="P45" s="17">
        <v>0</v>
      </c>
      <c r="Q45" s="12">
        <v>0</v>
      </c>
      <c r="R45" s="16">
        <v>953279</v>
      </c>
      <c r="S45" s="17">
        <v>1780395</v>
      </c>
      <c r="T45" s="17">
        <v>0</v>
      </c>
      <c r="U45" s="17">
        <v>3428223</v>
      </c>
      <c r="V45" s="17">
        <v>0</v>
      </c>
      <c r="W45" s="17">
        <v>0</v>
      </c>
      <c r="X45" s="17">
        <v>0</v>
      </c>
      <c r="Y45" s="12">
        <v>6161897</v>
      </c>
      <c r="Z45" s="16">
        <v>14318</v>
      </c>
      <c r="AA45" s="17">
        <v>24157</v>
      </c>
      <c r="AB45" s="17">
        <v>0</v>
      </c>
      <c r="AC45" s="17">
        <v>221186</v>
      </c>
      <c r="AD45" s="17">
        <v>0</v>
      </c>
      <c r="AE45" s="17">
        <v>0</v>
      </c>
      <c r="AF45" s="17">
        <v>0</v>
      </c>
      <c r="AG45" s="12">
        <v>259661</v>
      </c>
      <c r="AH45" s="16">
        <v>0</v>
      </c>
      <c r="AI45" s="17">
        <v>0</v>
      </c>
      <c r="AJ45" s="17">
        <v>0</v>
      </c>
      <c r="AK45" s="17">
        <v>0</v>
      </c>
      <c r="AL45" s="17">
        <v>0</v>
      </c>
      <c r="AM45" s="17">
        <v>0</v>
      </c>
      <c r="AN45" s="17">
        <v>0</v>
      </c>
      <c r="AO45" s="12">
        <v>0</v>
      </c>
    </row>
    <row r="46" spans="1:41" x14ac:dyDescent="0.25">
      <c r="A46" s="4" t="s">
        <v>37</v>
      </c>
      <c r="B46" s="92">
        <v>1782860.51</v>
      </c>
      <c r="C46" s="87">
        <v>2552292.4300000002</v>
      </c>
      <c r="D46" s="87">
        <v>0</v>
      </c>
      <c r="E46" s="87">
        <v>2791449.1999999997</v>
      </c>
      <c r="F46" s="87">
        <v>0</v>
      </c>
      <c r="G46" s="87">
        <v>0</v>
      </c>
      <c r="H46" s="87">
        <v>736.49835622024136</v>
      </c>
      <c r="I46" s="93">
        <v>7127338.638356219</v>
      </c>
      <c r="J46" s="16">
        <v>0</v>
      </c>
      <c r="K46" s="17">
        <v>0</v>
      </c>
      <c r="L46" s="17">
        <v>0</v>
      </c>
      <c r="M46" s="17">
        <v>0</v>
      </c>
      <c r="N46" s="17">
        <v>0</v>
      </c>
      <c r="O46" s="17">
        <v>0</v>
      </c>
      <c r="P46" s="17">
        <v>0</v>
      </c>
      <c r="Q46" s="12">
        <v>0</v>
      </c>
      <c r="R46" s="16">
        <v>1774018.25</v>
      </c>
      <c r="S46" s="17">
        <v>2543301.52</v>
      </c>
      <c r="T46" s="17">
        <v>0</v>
      </c>
      <c r="U46" s="17">
        <v>2733375.69</v>
      </c>
      <c r="V46" s="17">
        <v>0</v>
      </c>
      <c r="W46" s="17">
        <v>0</v>
      </c>
      <c r="X46" s="17">
        <v>733.9838544059163</v>
      </c>
      <c r="Y46" s="12">
        <v>7051429.4438544046</v>
      </c>
      <c r="Z46" s="16">
        <v>8842.26</v>
      </c>
      <c r="AA46" s="17">
        <v>8990.91</v>
      </c>
      <c r="AB46" s="17">
        <v>0</v>
      </c>
      <c r="AC46" s="17">
        <v>58073.51</v>
      </c>
      <c r="AD46" s="17">
        <v>0</v>
      </c>
      <c r="AE46" s="17">
        <v>0</v>
      </c>
      <c r="AF46" s="17">
        <v>2.5145018143250675</v>
      </c>
      <c r="AG46" s="12">
        <v>75909.194501814316</v>
      </c>
      <c r="AH46" s="16">
        <v>0</v>
      </c>
      <c r="AI46" s="17">
        <v>0</v>
      </c>
      <c r="AJ46" s="17">
        <v>0</v>
      </c>
      <c r="AK46" s="17">
        <v>0</v>
      </c>
      <c r="AL46" s="17">
        <v>0</v>
      </c>
      <c r="AM46" s="17">
        <v>0</v>
      </c>
      <c r="AN46" s="17">
        <v>0</v>
      </c>
      <c r="AO46" s="12">
        <v>0</v>
      </c>
    </row>
    <row r="47" spans="1:41" x14ac:dyDescent="0.25">
      <c r="A47" s="4" t="s">
        <v>38</v>
      </c>
      <c r="B47" s="92">
        <v>438687.14</v>
      </c>
      <c r="C47" s="87">
        <v>872443.54</v>
      </c>
      <c r="D47" s="87">
        <v>0</v>
      </c>
      <c r="E47" s="87">
        <v>0</v>
      </c>
      <c r="F47" s="87">
        <v>0</v>
      </c>
      <c r="G47" s="87">
        <v>0</v>
      </c>
      <c r="H47" s="87">
        <v>0</v>
      </c>
      <c r="I47" s="93">
        <v>1311130.68</v>
      </c>
      <c r="J47" s="16">
        <v>0</v>
      </c>
      <c r="K47" s="17">
        <v>0</v>
      </c>
      <c r="L47" s="17">
        <v>0</v>
      </c>
      <c r="M47" s="17">
        <v>0</v>
      </c>
      <c r="N47" s="17">
        <v>0</v>
      </c>
      <c r="O47" s="17">
        <v>0</v>
      </c>
      <c r="P47" s="17">
        <v>0</v>
      </c>
      <c r="Q47" s="12">
        <v>0</v>
      </c>
      <c r="R47" s="16">
        <v>433338.51</v>
      </c>
      <c r="S47" s="17">
        <v>869743.54</v>
      </c>
      <c r="T47" s="17">
        <v>0</v>
      </c>
      <c r="U47" s="17">
        <v>0</v>
      </c>
      <c r="V47" s="17">
        <v>0</v>
      </c>
      <c r="W47" s="17">
        <v>0</v>
      </c>
      <c r="X47" s="17">
        <v>0</v>
      </c>
      <c r="Y47" s="12">
        <v>1303082.05</v>
      </c>
      <c r="Z47" s="16">
        <v>5348.63</v>
      </c>
      <c r="AA47" s="17">
        <v>2700</v>
      </c>
      <c r="AB47" s="17">
        <v>0</v>
      </c>
      <c r="AC47" s="17">
        <v>0</v>
      </c>
      <c r="AD47" s="17">
        <v>0</v>
      </c>
      <c r="AE47" s="17">
        <v>0</v>
      </c>
      <c r="AF47" s="17">
        <v>0</v>
      </c>
      <c r="AG47" s="12">
        <v>8048.63</v>
      </c>
      <c r="AH47" s="16">
        <v>0</v>
      </c>
      <c r="AI47" s="17">
        <v>0</v>
      </c>
      <c r="AJ47" s="17">
        <v>0</v>
      </c>
      <c r="AK47" s="17">
        <v>0</v>
      </c>
      <c r="AL47" s="17">
        <v>0</v>
      </c>
      <c r="AM47" s="17">
        <v>0</v>
      </c>
      <c r="AN47" s="17">
        <v>0</v>
      </c>
      <c r="AO47" s="12">
        <v>0</v>
      </c>
    </row>
    <row r="48" spans="1:41" x14ac:dyDescent="0.25">
      <c r="A48" s="4" t="s">
        <v>39</v>
      </c>
      <c r="B48" s="92">
        <v>173222.26</v>
      </c>
      <c r="C48" s="87">
        <v>377387.97</v>
      </c>
      <c r="D48" s="87">
        <v>77500</v>
      </c>
      <c r="E48" s="87">
        <v>1647557.1800000002</v>
      </c>
      <c r="F48" s="87">
        <v>0</v>
      </c>
      <c r="G48" s="87">
        <v>2500.89</v>
      </c>
      <c r="H48" s="87">
        <v>3245.4650000000001</v>
      </c>
      <c r="I48" s="93">
        <v>2281413.7650000001</v>
      </c>
      <c r="J48" s="16">
        <v>0</v>
      </c>
      <c r="K48" s="17">
        <v>0</v>
      </c>
      <c r="L48" s="17">
        <v>0</v>
      </c>
      <c r="M48" s="17">
        <v>0</v>
      </c>
      <c r="N48" s="17">
        <v>0</v>
      </c>
      <c r="O48" s="17">
        <v>0</v>
      </c>
      <c r="P48" s="17">
        <v>0</v>
      </c>
      <c r="Q48" s="12">
        <v>0</v>
      </c>
      <c r="R48" s="16">
        <v>173222.26</v>
      </c>
      <c r="S48" s="17">
        <v>377387.97</v>
      </c>
      <c r="T48" s="17">
        <v>17500</v>
      </c>
      <c r="U48" s="17">
        <v>1647557.1800000002</v>
      </c>
      <c r="V48" s="17">
        <v>0</v>
      </c>
      <c r="W48" s="17">
        <v>2500.89</v>
      </c>
      <c r="X48" s="17">
        <v>518.19000000000005</v>
      </c>
      <c r="Y48" s="12">
        <v>2218686.4900000002</v>
      </c>
      <c r="Z48" s="16">
        <v>0</v>
      </c>
      <c r="AA48" s="17">
        <v>0</v>
      </c>
      <c r="AB48" s="17">
        <v>0</v>
      </c>
      <c r="AC48" s="17">
        <v>0</v>
      </c>
      <c r="AD48" s="17">
        <v>0</v>
      </c>
      <c r="AE48" s="17">
        <v>0</v>
      </c>
      <c r="AF48" s="17">
        <v>0</v>
      </c>
      <c r="AG48" s="12">
        <v>0</v>
      </c>
      <c r="AH48" s="16">
        <v>0</v>
      </c>
      <c r="AI48" s="17">
        <v>0</v>
      </c>
      <c r="AJ48" s="17">
        <v>60000</v>
      </c>
      <c r="AK48" s="17">
        <v>0</v>
      </c>
      <c r="AL48" s="17">
        <v>0</v>
      </c>
      <c r="AM48" s="17">
        <v>0</v>
      </c>
      <c r="AN48" s="17">
        <v>2727.2750000000001</v>
      </c>
      <c r="AO48" s="12">
        <v>62727.275000000001</v>
      </c>
    </row>
    <row r="49" spans="1:41" x14ac:dyDescent="0.25">
      <c r="A49" s="4" t="s">
        <v>40</v>
      </c>
      <c r="B49" s="92">
        <v>821606.16999999993</v>
      </c>
      <c r="C49" s="87">
        <v>1456810.99</v>
      </c>
      <c r="D49" s="87">
        <v>0</v>
      </c>
      <c r="E49" s="87">
        <v>5702686.6900000004</v>
      </c>
      <c r="F49" s="87">
        <v>0</v>
      </c>
      <c r="G49" s="87">
        <v>22124.84</v>
      </c>
      <c r="H49" s="87">
        <v>0</v>
      </c>
      <c r="I49" s="93">
        <v>8003228.6899999995</v>
      </c>
      <c r="J49" s="16">
        <v>0</v>
      </c>
      <c r="K49" s="17">
        <v>0</v>
      </c>
      <c r="L49" s="17">
        <v>0</v>
      </c>
      <c r="M49" s="17">
        <v>0</v>
      </c>
      <c r="N49" s="17">
        <v>0</v>
      </c>
      <c r="O49" s="17">
        <v>22124.84</v>
      </c>
      <c r="P49" s="17">
        <v>0</v>
      </c>
      <c r="Q49" s="12">
        <v>22124.84</v>
      </c>
      <c r="R49" s="16">
        <v>809140.89999999991</v>
      </c>
      <c r="S49" s="17">
        <v>1316152.75</v>
      </c>
      <c r="T49" s="17">
        <v>0</v>
      </c>
      <c r="U49" s="17">
        <v>5702686.6900000004</v>
      </c>
      <c r="V49" s="17">
        <v>0</v>
      </c>
      <c r="W49" s="17">
        <v>0</v>
      </c>
      <c r="X49" s="17">
        <v>0</v>
      </c>
      <c r="Y49" s="12">
        <v>7827980.3399999999</v>
      </c>
      <c r="Z49" s="16">
        <v>12465.27</v>
      </c>
      <c r="AA49" s="17">
        <v>140658.24000000002</v>
      </c>
      <c r="AB49" s="17">
        <v>0</v>
      </c>
      <c r="AC49" s="17">
        <v>0</v>
      </c>
      <c r="AD49" s="17">
        <v>0</v>
      </c>
      <c r="AE49" s="17">
        <v>0</v>
      </c>
      <c r="AF49" s="17">
        <v>0</v>
      </c>
      <c r="AG49" s="12">
        <v>153123.51</v>
      </c>
      <c r="AH49" s="16">
        <v>0</v>
      </c>
      <c r="AI49" s="17">
        <v>0</v>
      </c>
      <c r="AJ49" s="17">
        <v>0</v>
      </c>
      <c r="AK49" s="17">
        <v>0</v>
      </c>
      <c r="AL49" s="17">
        <v>0</v>
      </c>
      <c r="AM49" s="17">
        <v>0</v>
      </c>
      <c r="AN49" s="17">
        <v>0</v>
      </c>
      <c r="AO49" s="12">
        <v>0</v>
      </c>
    </row>
    <row r="50" spans="1:41" x14ac:dyDescent="0.25">
      <c r="A50" s="4" t="s">
        <v>41</v>
      </c>
      <c r="B50" s="92">
        <v>215032</v>
      </c>
      <c r="C50" s="87">
        <v>148298</v>
      </c>
      <c r="D50" s="87">
        <v>150000</v>
      </c>
      <c r="E50" s="87">
        <v>434723</v>
      </c>
      <c r="F50" s="87">
        <v>6268</v>
      </c>
      <c r="G50" s="87">
        <v>0</v>
      </c>
      <c r="H50" s="87">
        <v>5427</v>
      </c>
      <c r="I50" s="93">
        <v>959748</v>
      </c>
      <c r="J50" s="16">
        <v>0</v>
      </c>
      <c r="K50" s="17">
        <v>0</v>
      </c>
      <c r="L50" s="17">
        <v>0</v>
      </c>
      <c r="M50" s="17">
        <v>0</v>
      </c>
      <c r="N50" s="17">
        <v>0</v>
      </c>
      <c r="O50" s="17">
        <v>0</v>
      </c>
      <c r="P50" s="17">
        <v>0</v>
      </c>
      <c r="Q50" s="12">
        <v>0</v>
      </c>
      <c r="R50" s="16">
        <v>215032</v>
      </c>
      <c r="S50" s="17">
        <v>111585</v>
      </c>
      <c r="T50" s="17">
        <v>150000</v>
      </c>
      <c r="U50" s="17">
        <v>434723</v>
      </c>
      <c r="V50" s="17">
        <v>6268</v>
      </c>
      <c r="W50" s="17">
        <v>0</v>
      </c>
      <c r="X50" s="17">
        <v>0</v>
      </c>
      <c r="Y50" s="12">
        <v>917608</v>
      </c>
      <c r="Z50" s="16">
        <v>0</v>
      </c>
      <c r="AA50" s="17">
        <v>0</v>
      </c>
      <c r="AB50" s="17">
        <v>0</v>
      </c>
      <c r="AC50" s="17">
        <v>0</v>
      </c>
      <c r="AD50" s="17">
        <v>0</v>
      </c>
      <c r="AE50" s="17">
        <v>0</v>
      </c>
      <c r="AF50" s="17">
        <v>5427</v>
      </c>
      <c r="AG50" s="12">
        <v>5427</v>
      </c>
      <c r="AH50" s="16">
        <v>0</v>
      </c>
      <c r="AI50" s="17">
        <v>36713</v>
      </c>
      <c r="AJ50" s="17">
        <v>0</v>
      </c>
      <c r="AK50" s="17">
        <v>0</v>
      </c>
      <c r="AL50" s="17">
        <v>0</v>
      </c>
      <c r="AM50" s="17">
        <v>0</v>
      </c>
      <c r="AN50" s="17">
        <v>0</v>
      </c>
      <c r="AO50" s="12">
        <v>36713</v>
      </c>
    </row>
    <row r="51" spans="1:41" x14ac:dyDescent="0.25">
      <c r="A51" s="4" t="s">
        <v>42</v>
      </c>
      <c r="B51" s="92">
        <v>702341</v>
      </c>
      <c r="C51" s="87">
        <v>141472</v>
      </c>
      <c r="D51" s="87">
        <v>1226000</v>
      </c>
      <c r="E51" s="87">
        <v>2401854</v>
      </c>
      <c r="F51" s="87">
        <v>0</v>
      </c>
      <c r="G51" s="87">
        <v>0</v>
      </c>
      <c r="H51" s="87">
        <v>15219</v>
      </c>
      <c r="I51" s="93">
        <v>4486886</v>
      </c>
      <c r="J51" s="16">
        <v>0</v>
      </c>
      <c r="K51" s="17">
        <v>0</v>
      </c>
      <c r="L51" s="17">
        <v>0</v>
      </c>
      <c r="M51" s="17">
        <v>0</v>
      </c>
      <c r="N51" s="17">
        <v>0</v>
      </c>
      <c r="O51" s="17">
        <v>0</v>
      </c>
      <c r="P51" s="17">
        <v>0</v>
      </c>
      <c r="Q51" s="12">
        <v>0</v>
      </c>
      <c r="R51" s="16">
        <v>646715</v>
      </c>
      <c r="S51" s="17">
        <v>138772</v>
      </c>
      <c r="T51" s="17">
        <v>1226000</v>
      </c>
      <c r="U51" s="17">
        <v>2297863</v>
      </c>
      <c r="V51" s="17">
        <v>0</v>
      </c>
      <c r="W51" s="17">
        <v>0</v>
      </c>
      <c r="X51" s="17">
        <v>12778</v>
      </c>
      <c r="Y51" s="12">
        <v>4322128</v>
      </c>
      <c r="Z51" s="16">
        <v>14192</v>
      </c>
      <c r="AA51" s="17">
        <v>2700</v>
      </c>
      <c r="AB51" s="17">
        <v>0</v>
      </c>
      <c r="AC51" s="17">
        <v>26798</v>
      </c>
      <c r="AD51" s="17">
        <v>0</v>
      </c>
      <c r="AE51" s="17">
        <v>0</v>
      </c>
      <c r="AF51" s="17">
        <v>2441</v>
      </c>
      <c r="AG51" s="12">
        <v>46131</v>
      </c>
      <c r="AH51" s="16">
        <v>41434</v>
      </c>
      <c r="AI51" s="17">
        <v>0</v>
      </c>
      <c r="AJ51" s="17">
        <v>0</v>
      </c>
      <c r="AK51" s="17">
        <v>77193</v>
      </c>
      <c r="AL51" s="17">
        <v>0</v>
      </c>
      <c r="AM51" s="17">
        <v>0</v>
      </c>
      <c r="AN51" s="17">
        <v>0</v>
      </c>
      <c r="AO51" s="12">
        <v>118627</v>
      </c>
    </row>
    <row r="52" spans="1:41" x14ac:dyDescent="0.25">
      <c r="A52" s="4" t="s">
        <v>43</v>
      </c>
      <c r="B52" s="92">
        <v>711879.55722453166</v>
      </c>
      <c r="C52" s="87">
        <v>1897373.51</v>
      </c>
      <c r="D52" s="87">
        <v>0</v>
      </c>
      <c r="E52" s="87">
        <v>3247709.9000000004</v>
      </c>
      <c r="F52" s="87">
        <v>0</v>
      </c>
      <c r="G52" s="87">
        <v>0</v>
      </c>
      <c r="H52" s="87">
        <v>2415</v>
      </c>
      <c r="I52" s="93">
        <v>5859377.9672245318</v>
      </c>
      <c r="J52" s="16">
        <v>0</v>
      </c>
      <c r="K52" s="17">
        <v>0</v>
      </c>
      <c r="L52" s="17">
        <v>0</v>
      </c>
      <c r="M52" s="17">
        <v>0</v>
      </c>
      <c r="N52" s="17">
        <v>0</v>
      </c>
      <c r="O52" s="17">
        <v>0</v>
      </c>
      <c r="P52" s="17">
        <v>0</v>
      </c>
      <c r="Q52" s="12">
        <v>0</v>
      </c>
      <c r="R52" s="16">
        <v>708678.82874011202</v>
      </c>
      <c r="S52" s="17">
        <v>1892464.06</v>
      </c>
      <c r="T52" s="17">
        <v>0</v>
      </c>
      <c r="U52" s="17">
        <v>3077975.64</v>
      </c>
      <c r="V52" s="17">
        <v>0</v>
      </c>
      <c r="W52" s="17">
        <v>0</v>
      </c>
      <c r="X52" s="17">
        <v>0</v>
      </c>
      <c r="Y52" s="12">
        <v>5679118.5287401117</v>
      </c>
      <c r="Z52" s="16">
        <v>3200.7284844196301</v>
      </c>
      <c r="AA52" s="17">
        <v>4909.45</v>
      </c>
      <c r="AB52" s="17">
        <v>0</v>
      </c>
      <c r="AC52" s="17">
        <v>169734.26</v>
      </c>
      <c r="AD52" s="17">
        <v>0</v>
      </c>
      <c r="AE52" s="17">
        <v>0</v>
      </c>
      <c r="AF52" s="17">
        <v>2415</v>
      </c>
      <c r="AG52" s="12">
        <v>180259.43848441963</v>
      </c>
      <c r="AH52" s="16">
        <v>0</v>
      </c>
      <c r="AI52" s="17">
        <v>0</v>
      </c>
      <c r="AJ52" s="17">
        <v>0</v>
      </c>
      <c r="AK52" s="17">
        <v>0</v>
      </c>
      <c r="AL52" s="17">
        <v>0</v>
      </c>
      <c r="AM52" s="17">
        <v>0</v>
      </c>
      <c r="AN52" s="17">
        <v>0</v>
      </c>
      <c r="AO52" s="12">
        <v>0</v>
      </c>
    </row>
    <row r="53" spans="1:41" x14ac:dyDescent="0.25">
      <c r="A53" s="4" t="s">
        <v>44</v>
      </c>
      <c r="B53" s="92">
        <v>280000</v>
      </c>
      <c r="C53" s="87">
        <v>1253000</v>
      </c>
      <c r="D53" s="87">
        <v>0</v>
      </c>
      <c r="E53" s="87">
        <v>2110000</v>
      </c>
      <c r="F53" s="87">
        <v>0</v>
      </c>
      <c r="G53" s="87">
        <v>0</v>
      </c>
      <c r="H53" s="87">
        <v>0</v>
      </c>
      <c r="I53" s="93">
        <v>3643000</v>
      </c>
      <c r="J53" s="16">
        <v>0</v>
      </c>
      <c r="K53" s="17">
        <v>0</v>
      </c>
      <c r="L53" s="17">
        <v>0</v>
      </c>
      <c r="M53" s="17">
        <v>0</v>
      </c>
      <c r="N53" s="17">
        <v>0</v>
      </c>
      <c r="O53" s="17">
        <v>0</v>
      </c>
      <c r="P53" s="17">
        <v>0</v>
      </c>
      <c r="Q53" s="12">
        <v>0</v>
      </c>
      <c r="R53" s="16">
        <v>0</v>
      </c>
      <c r="S53" s="17">
        <v>0</v>
      </c>
      <c r="T53" s="17">
        <v>0</v>
      </c>
      <c r="U53" s="17">
        <v>0</v>
      </c>
      <c r="V53" s="17">
        <v>0</v>
      </c>
      <c r="W53" s="17">
        <v>0</v>
      </c>
      <c r="X53" s="17">
        <v>0</v>
      </c>
      <c r="Y53" s="12">
        <v>0</v>
      </c>
      <c r="Z53" s="16">
        <v>280000</v>
      </c>
      <c r="AA53" s="17">
        <v>1253000</v>
      </c>
      <c r="AB53" s="17">
        <v>0</v>
      </c>
      <c r="AC53" s="17">
        <v>2110000</v>
      </c>
      <c r="AD53" s="17">
        <v>0</v>
      </c>
      <c r="AE53" s="17">
        <v>0</v>
      </c>
      <c r="AF53" s="17">
        <v>0</v>
      </c>
      <c r="AG53" s="12">
        <v>3643000</v>
      </c>
      <c r="AH53" s="16">
        <v>0</v>
      </c>
      <c r="AI53" s="17">
        <v>0</v>
      </c>
      <c r="AJ53" s="17">
        <v>0</v>
      </c>
      <c r="AK53" s="17">
        <v>0</v>
      </c>
      <c r="AL53" s="17">
        <v>0</v>
      </c>
      <c r="AM53" s="17">
        <v>0</v>
      </c>
      <c r="AN53" s="17">
        <v>0</v>
      </c>
      <c r="AO53" s="12">
        <v>0</v>
      </c>
    </row>
    <row r="54" spans="1:41" x14ac:dyDescent="0.25">
      <c r="A54" s="4" t="s">
        <v>264</v>
      </c>
      <c r="B54" s="92">
        <v>543831.1</v>
      </c>
      <c r="C54" s="87">
        <v>4719030.83</v>
      </c>
      <c r="D54" s="87">
        <v>46807</v>
      </c>
      <c r="E54" s="87">
        <v>178073.65</v>
      </c>
      <c r="F54" s="87">
        <v>0</v>
      </c>
      <c r="G54" s="87">
        <v>0</v>
      </c>
      <c r="H54" s="87">
        <v>24301.73</v>
      </c>
      <c r="I54" s="93">
        <v>5512044.3100000005</v>
      </c>
      <c r="J54" s="16">
        <v>0</v>
      </c>
      <c r="K54" s="17">
        <v>0</v>
      </c>
      <c r="L54" s="17">
        <v>0</v>
      </c>
      <c r="M54" s="17">
        <v>0</v>
      </c>
      <c r="N54" s="17">
        <v>0</v>
      </c>
      <c r="O54" s="17">
        <v>0</v>
      </c>
      <c r="P54" s="17">
        <v>0</v>
      </c>
      <c r="Q54" s="12">
        <v>0</v>
      </c>
      <c r="R54" s="16">
        <v>539997.88</v>
      </c>
      <c r="S54" s="17">
        <v>4719030.83</v>
      </c>
      <c r="T54" s="17">
        <v>46807</v>
      </c>
      <c r="U54" s="17">
        <v>178073.65</v>
      </c>
      <c r="V54" s="17">
        <v>0</v>
      </c>
      <c r="W54" s="17">
        <v>0</v>
      </c>
      <c r="X54" s="17">
        <v>23496.73</v>
      </c>
      <c r="Y54" s="12">
        <v>5507406.0900000008</v>
      </c>
      <c r="Z54" s="16">
        <v>3833.22</v>
      </c>
      <c r="AA54" s="17">
        <v>0</v>
      </c>
      <c r="AB54" s="17">
        <v>0</v>
      </c>
      <c r="AC54" s="17">
        <v>0</v>
      </c>
      <c r="AD54" s="17">
        <v>0</v>
      </c>
      <c r="AE54" s="17">
        <v>0</v>
      </c>
      <c r="AF54" s="17">
        <v>805</v>
      </c>
      <c r="AG54" s="12">
        <v>4638.2199999999993</v>
      </c>
      <c r="AH54" s="16">
        <v>0</v>
      </c>
      <c r="AI54" s="17">
        <v>0</v>
      </c>
      <c r="AJ54" s="17">
        <v>0</v>
      </c>
      <c r="AK54" s="17">
        <v>0</v>
      </c>
      <c r="AL54" s="17">
        <v>0</v>
      </c>
      <c r="AM54" s="17">
        <v>0</v>
      </c>
      <c r="AN54" s="17">
        <v>0</v>
      </c>
      <c r="AO54" s="12">
        <v>0</v>
      </c>
    </row>
    <row r="55" spans="1:41" x14ac:dyDescent="0.25">
      <c r="A55" s="4" t="s">
        <v>45</v>
      </c>
      <c r="B55" s="92">
        <v>1037812.6100000001</v>
      </c>
      <c r="C55" s="87">
        <v>812506.73</v>
      </c>
      <c r="D55" s="87">
        <v>5231.2</v>
      </c>
      <c r="E55" s="87">
        <v>2030656.6400000001</v>
      </c>
      <c r="F55" s="87">
        <v>0</v>
      </c>
      <c r="G55" s="87">
        <v>286555.19999999995</v>
      </c>
      <c r="H55" s="87">
        <v>0</v>
      </c>
      <c r="I55" s="93">
        <v>4172762.3800000004</v>
      </c>
      <c r="J55" s="16">
        <v>32806.44</v>
      </c>
      <c r="K55" s="17">
        <v>56340.509999999995</v>
      </c>
      <c r="L55" s="17">
        <v>3100</v>
      </c>
      <c r="M55" s="17">
        <v>113382.58</v>
      </c>
      <c r="N55" s="17">
        <v>0</v>
      </c>
      <c r="O55" s="17">
        <v>0</v>
      </c>
      <c r="P55" s="17">
        <v>0</v>
      </c>
      <c r="Q55" s="12">
        <v>205629.53</v>
      </c>
      <c r="R55" s="16">
        <v>1005006.17</v>
      </c>
      <c r="S55" s="17">
        <v>756166.22</v>
      </c>
      <c r="T55" s="17">
        <v>2131.1999999999998</v>
      </c>
      <c r="U55" s="17">
        <v>1917274.06</v>
      </c>
      <c r="V55" s="17">
        <v>0</v>
      </c>
      <c r="W55" s="17">
        <v>286555.19999999995</v>
      </c>
      <c r="X55" s="17">
        <v>0</v>
      </c>
      <c r="Y55" s="12">
        <v>3967132.8500000006</v>
      </c>
      <c r="Z55" s="16">
        <v>0</v>
      </c>
      <c r="AA55" s="17">
        <v>0</v>
      </c>
      <c r="AB55" s="17">
        <v>0</v>
      </c>
      <c r="AC55" s="17">
        <v>0</v>
      </c>
      <c r="AD55" s="17">
        <v>0</v>
      </c>
      <c r="AE55" s="17">
        <v>0</v>
      </c>
      <c r="AF55" s="17">
        <v>0</v>
      </c>
      <c r="AG55" s="12">
        <v>0</v>
      </c>
      <c r="AH55" s="16">
        <v>0</v>
      </c>
      <c r="AI55" s="17">
        <v>0</v>
      </c>
      <c r="AJ55" s="17">
        <v>0</v>
      </c>
      <c r="AK55" s="17">
        <v>0</v>
      </c>
      <c r="AL55" s="17">
        <v>0</v>
      </c>
      <c r="AM55" s="17">
        <v>0</v>
      </c>
      <c r="AN55" s="17">
        <v>0</v>
      </c>
      <c r="AO55" s="12">
        <v>0</v>
      </c>
    </row>
    <row r="56" spans="1:41" x14ac:dyDescent="0.25">
      <c r="A56" s="4" t="s">
        <v>46</v>
      </c>
      <c r="B56" s="92">
        <v>0</v>
      </c>
      <c r="C56" s="87">
        <v>27.85</v>
      </c>
      <c r="D56" s="87">
        <v>0</v>
      </c>
      <c r="E56" s="87">
        <v>28563.01</v>
      </c>
      <c r="F56" s="87">
        <v>0</v>
      </c>
      <c r="G56" s="87">
        <v>0</v>
      </c>
      <c r="H56" s="87">
        <v>0</v>
      </c>
      <c r="I56" s="93">
        <v>28590.859999999997</v>
      </c>
      <c r="J56" s="16">
        <v>0</v>
      </c>
      <c r="K56" s="17">
        <v>0</v>
      </c>
      <c r="L56" s="17">
        <v>0</v>
      </c>
      <c r="M56" s="17">
        <v>0</v>
      </c>
      <c r="N56" s="17">
        <v>0</v>
      </c>
      <c r="O56" s="17">
        <v>0</v>
      </c>
      <c r="P56" s="17">
        <v>0</v>
      </c>
      <c r="Q56" s="12">
        <v>0</v>
      </c>
      <c r="R56" s="16">
        <v>0</v>
      </c>
      <c r="S56" s="17">
        <v>0</v>
      </c>
      <c r="T56" s="17">
        <v>0</v>
      </c>
      <c r="U56" s="17">
        <v>0</v>
      </c>
      <c r="V56" s="17">
        <v>0</v>
      </c>
      <c r="W56" s="17">
        <v>0</v>
      </c>
      <c r="X56" s="17">
        <v>0</v>
      </c>
      <c r="Y56" s="12">
        <v>0</v>
      </c>
      <c r="Z56" s="16">
        <v>0</v>
      </c>
      <c r="AA56" s="17">
        <v>27.85</v>
      </c>
      <c r="AB56" s="17">
        <v>0</v>
      </c>
      <c r="AC56" s="17">
        <v>28563.01</v>
      </c>
      <c r="AD56" s="17">
        <v>0</v>
      </c>
      <c r="AE56" s="17">
        <v>0</v>
      </c>
      <c r="AF56" s="17">
        <v>0</v>
      </c>
      <c r="AG56" s="12">
        <v>28590.859999999997</v>
      </c>
      <c r="AH56" s="16">
        <v>0</v>
      </c>
      <c r="AI56" s="17">
        <v>0</v>
      </c>
      <c r="AJ56" s="17">
        <v>0</v>
      </c>
      <c r="AK56" s="17">
        <v>0</v>
      </c>
      <c r="AL56" s="17">
        <v>0</v>
      </c>
      <c r="AM56" s="17">
        <v>0</v>
      </c>
      <c r="AN56" s="17">
        <v>0</v>
      </c>
      <c r="AO56" s="12">
        <v>0</v>
      </c>
    </row>
    <row r="57" spans="1:41" x14ac:dyDescent="0.25">
      <c r="A57" s="4" t="s">
        <v>47</v>
      </c>
      <c r="B57" s="92">
        <v>0</v>
      </c>
      <c r="C57" s="87">
        <v>0</v>
      </c>
      <c r="D57" s="87">
        <v>0</v>
      </c>
      <c r="E57" s="87">
        <v>0</v>
      </c>
      <c r="F57" s="87">
        <v>0</v>
      </c>
      <c r="G57" s="87">
        <v>0</v>
      </c>
      <c r="H57" s="87">
        <v>0</v>
      </c>
      <c r="I57" s="93">
        <v>0</v>
      </c>
      <c r="J57" s="16">
        <v>0</v>
      </c>
      <c r="K57" s="17">
        <v>0</v>
      </c>
      <c r="L57" s="17">
        <v>0</v>
      </c>
      <c r="M57" s="17">
        <v>0</v>
      </c>
      <c r="N57" s="17">
        <v>0</v>
      </c>
      <c r="O57" s="17">
        <v>0</v>
      </c>
      <c r="P57" s="17">
        <v>0</v>
      </c>
      <c r="Q57" s="12">
        <v>0</v>
      </c>
      <c r="R57" s="16">
        <v>0</v>
      </c>
      <c r="S57" s="17">
        <v>0</v>
      </c>
      <c r="T57" s="17">
        <v>0</v>
      </c>
      <c r="U57" s="17">
        <v>0</v>
      </c>
      <c r="V57" s="17">
        <v>0</v>
      </c>
      <c r="W57" s="17">
        <v>0</v>
      </c>
      <c r="X57" s="17">
        <v>0</v>
      </c>
      <c r="Y57" s="12">
        <v>0</v>
      </c>
      <c r="Z57" s="16">
        <v>0</v>
      </c>
      <c r="AA57" s="17">
        <v>0</v>
      </c>
      <c r="AB57" s="17">
        <v>0</v>
      </c>
      <c r="AC57" s="17">
        <v>0</v>
      </c>
      <c r="AD57" s="17">
        <v>0</v>
      </c>
      <c r="AE57" s="17">
        <v>0</v>
      </c>
      <c r="AF57" s="17">
        <v>0</v>
      </c>
      <c r="AG57" s="12">
        <v>0</v>
      </c>
      <c r="AH57" s="16">
        <v>0</v>
      </c>
      <c r="AI57" s="17">
        <v>0</v>
      </c>
      <c r="AJ57" s="17">
        <v>0</v>
      </c>
      <c r="AK57" s="17">
        <v>0</v>
      </c>
      <c r="AL57" s="17">
        <v>0</v>
      </c>
      <c r="AM57" s="17">
        <v>0</v>
      </c>
      <c r="AN57" s="17">
        <v>0</v>
      </c>
      <c r="AO57" s="12">
        <v>0</v>
      </c>
    </row>
    <row r="58" spans="1:41" x14ac:dyDescent="0.25">
      <c r="A58" s="4" t="s">
        <v>48</v>
      </c>
      <c r="B58" s="92">
        <v>1334948</v>
      </c>
      <c r="C58" s="87">
        <v>2217000</v>
      </c>
      <c r="D58" s="87">
        <v>0</v>
      </c>
      <c r="E58" s="87">
        <v>6736000</v>
      </c>
      <c r="F58" s="87">
        <v>0</v>
      </c>
      <c r="G58" s="87">
        <v>0</v>
      </c>
      <c r="H58" s="87">
        <v>17734</v>
      </c>
      <c r="I58" s="93">
        <v>10305682</v>
      </c>
      <c r="J58" s="16">
        <v>0</v>
      </c>
      <c r="K58" s="17">
        <v>0</v>
      </c>
      <c r="L58" s="17">
        <v>0</v>
      </c>
      <c r="M58" s="17">
        <v>0</v>
      </c>
      <c r="N58" s="17">
        <v>0</v>
      </c>
      <c r="O58" s="17">
        <v>0</v>
      </c>
      <c r="P58" s="17">
        <v>0</v>
      </c>
      <c r="Q58" s="12">
        <v>0</v>
      </c>
      <c r="R58" s="16">
        <v>1323619</v>
      </c>
      <c r="S58" s="17">
        <v>2217000</v>
      </c>
      <c r="T58" s="17">
        <v>0</v>
      </c>
      <c r="U58" s="17">
        <v>6736000</v>
      </c>
      <c r="V58" s="17">
        <v>0</v>
      </c>
      <c r="W58" s="17">
        <v>0</v>
      </c>
      <c r="X58" s="17">
        <v>112</v>
      </c>
      <c r="Y58" s="12">
        <v>10276731</v>
      </c>
      <c r="Z58" s="16">
        <v>11329</v>
      </c>
      <c r="AA58" s="17">
        <v>0</v>
      </c>
      <c r="AB58" s="17">
        <v>0</v>
      </c>
      <c r="AC58" s="17">
        <v>0</v>
      </c>
      <c r="AD58" s="17">
        <v>0</v>
      </c>
      <c r="AE58" s="17">
        <v>0</v>
      </c>
      <c r="AF58" s="17">
        <v>17622</v>
      </c>
      <c r="AG58" s="12">
        <v>28951</v>
      </c>
      <c r="AH58" s="16">
        <v>0</v>
      </c>
      <c r="AI58" s="17">
        <v>0</v>
      </c>
      <c r="AJ58" s="17">
        <v>0</v>
      </c>
      <c r="AK58" s="17">
        <v>0</v>
      </c>
      <c r="AL58" s="17">
        <v>0</v>
      </c>
      <c r="AM58" s="17">
        <v>0</v>
      </c>
      <c r="AN58" s="17">
        <v>0</v>
      </c>
      <c r="AO58" s="12">
        <v>0</v>
      </c>
    </row>
    <row r="59" spans="1:41" x14ac:dyDescent="0.25">
      <c r="A59" s="4" t="s">
        <v>49</v>
      </c>
      <c r="B59" s="92">
        <v>1134227.3099999994</v>
      </c>
      <c r="C59" s="87">
        <v>1274000</v>
      </c>
      <c r="D59" s="87">
        <v>0</v>
      </c>
      <c r="E59" s="87">
        <v>5782000</v>
      </c>
      <c r="F59" s="87">
        <v>0</v>
      </c>
      <c r="G59" s="87">
        <v>0</v>
      </c>
      <c r="H59" s="87">
        <v>0</v>
      </c>
      <c r="I59" s="93">
        <v>8190227.3099999996</v>
      </c>
      <c r="J59" s="16">
        <v>0</v>
      </c>
      <c r="K59" s="17">
        <v>0</v>
      </c>
      <c r="L59" s="17">
        <v>0</v>
      </c>
      <c r="M59" s="17">
        <v>0</v>
      </c>
      <c r="N59" s="17">
        <v>0</v>
      </c>
      <c r="O59" s="17">
        <v>0</v>
      </c>
      <c r="P59" s="17">
        <v>0</v>
      </c>
      <c r="Q59" s="12">
        <v>0</v>
      </c>
      <c r="R59" s="16">
        <v>1134227.3099999994</v>
      </c>
      <c r="S59" s="17">
        <v>1274000</v>
      </c>
      <c r="T59" s="17">
        <v>0</v>
      </c>
      <c r="U59" s="17">
        <v>5782000</v>
      </c>
      <c r="V59" s="17">
        <v>0</v>
      </c>
      <c r="W59" s="17">
        <v>0</v>
      </c>
      <c r="X59" s="17">
        <v>0</v>
      </c>
      <c r="Y59" s="12">
        <v>8190227.3099999996</v>
      </c>
      <c r="Z59" s="16">
        <v>0</v>
      </c>
      <c r="AA59" s="17">
        <v>0</v>
      </c>
      <c r="AB59" s="17">
        <v>0</v>
      </c>
      <c r="AC59" s="17">
        <v>0</v>
      </c>
      <c r="AD59" s="17">
        <v>0</v>
      </c>
      <c r="AE59" s="17">
        <v>0</v>
      </c>
      <c r="AF59" s="17">
        <v>0</v>
      </c>
      <c r="AG59" s="12">
        <v>0</v>
      </c>
      <c r="AH59" s="16">
        <v>0</v>
      </c>
      <c r="AI59" s="17">
        <v>0</v>
      </c>
      <c r="AJ59" s="17">
        <v>0</v>
      </c>
      <c r="AK59" s="17">
        <v>0</v>
      </c>
      <c r="AL59" s="17">
        <v>0</v>
      </c>
      <c r="AM59" s="17">
        <v>0</v>
      </c>
      <c r="AN59" s="17">
        <v>0</v>
      </c>
      <c r="AO59" s="12">
        <v>0</v>
      </c>
    </row>
    <row r="60" spans="1:41" x14ac:dyDescent="0.25">
      <c r="A60" s="4" t="s">
        <v>50</v>
      </c>
      <c r="B60" s="92">
        <v>688084.46</v>
      </c>
      <c r="C60" s="87">
        <v>1816474.1600000001</v>
      </c>
      <c r="D60" s="87">
        <v>0</v>
      </c>
      <c r="E60" s="87">
        <v>0</v>
      </c>
      <c r="F60" s="87">
        <v>0</v>
      </c>
      <c r="G60" s="87">
        <v>0</v>
      </c>
      <c r="H60" s="87">
        <v>0</v>
      </c>
      <c r="I60" s="93">
        <v>2504558.62</v>
      </c>
      <c r="J60" s="16">
        <v>0</v>
      </c>
      <c r="K60" s="17">
        <v>0</v>
      </c>
      <c r="L60" s="17">
        <v>0</v>
      </c>
      <c r="M60" s="17">
        <v>0</v>
      </c>
      <c r="N60" s="17">
        <v>0</v>
      </c>
      <c r="O60" s="17">
        <v>0</v>
      </c>
      <c r="P60" s="17">
        <v>0</v>
      </c>
      <c r="Q60" s="12">
        <v>0</v>
      </c>
      <c r="R60" s="16">
        <v>687237.41</v>
      </c>
      <c r="S60" s="17">
        <v>1764760.5000000002</v>
      </c>
      <c r="T60" s="17">
        <v>0</v>
      </c>
      <c r="U60" s="17">
        <v>0</v>
      </c>
      <c r="V60" s="17">
        <v>0</v>
      </c>
      <c r="W60" s="17">
        <v>0</v>
      </c>
      <c r="X60" s="17">
        <v>0</v>
      </c>
      <c r="Y60" s="12">
        <v>2451997.91</v>
      </c>
      <c r="Z60" s="16">
        <v>60.6</v>
      </c>
      <c r="AA60" s="17">
        <v>51713.659999999996</v>
      </c>
      <c r="AB60" s="17">
        <v>0</v>
      </c>
      <c r="AC60" s="17">
        <v>0</v>
      </c>
      <c r="AD60" s="17">
        <v>0</v>
      </c>
      <c r="AE60" s="17">
        <v>0</v>
      </c>
      <c r="AF60" s="17">
        <v>0</v>
      </c>
      <c r="AG60" s="12">
        <v>51774.259999999995</v>
      </c>
      <c r="AH60" s="16">
        <v>786.45</v>
      </c>
      <c r="AI60" s="17">
        <v>0</v>
      </c>
      <c r="AJ60" s="17">
        <v>0</v>
      </c>
      <c r="AK60" s="17">
        <v>0</v>
      </c>
      <c r="AL60" s="17">
        <v>0</v>
      </c>
      <c r="AM60" s="17">
        <v>0</v>
      </c>
      <c r="AN60" s="17">
        <v>0</v>
      </c>
      <c r="AO60" s="12">
        <v>786.45</v>
      </c>
    </row>
    <row r="61" spans="1:41" x14ac:dyDescent="0.25">
      <c r="A61" s="4" t="s">
        <v>51</v>
      </c>
      <c r="B61" s="92">
        <v>1942641.88</v>
      </c>
      <c r="C61" s="87">
        <v>2108273.9500000002</v>
      </c>
      <c r="D61" s="87">
        <v>0</v>
      </c>
      <c r="E61" s="87">
        <v>5984207.8399999999</v>
      </c>
      <c r="F61" s="87">
        <v>0</v>
      </c>
      <c r="G61" s="87">
        <v>0</v>
      </c>
      <c r="H61" s="87">
        <v>370456</v>
      </c>
      <c r="I61" s="93">
        <v>10405579.67</v>
      </c>
      <c r="J61" s="16">
        <v>0</v>
      </c>
      <c r="K61" s="17">
        <v>0</v>
      </c>
      <c r="L61" s="17">
        <v>0</v>
      </c>
      <c r="M61" s="17">
        <v>0</v>
      </c>
      <c r="N61" s="17">
        <v>0</v>
      </c>
      <c r="O61" s="17">
        <v>0</v>
      </c>
      <c r="P61" s="17">
        <v>0</v>
      </c>
      <c r="Q61" s="12">
        <v>0</v>
      </c>
      <c r="R61" s="16">
        <v>1942641.88</v>
      </c>
      <c r="S61" s="17">
        <v>2108273.9500000002</v>
      </c>
      <c r="T61" s="17">
        <v>0</v>
      </c>
      <c r="U61" s="17">
        <v>5984207.8399999999</v>
      </c>
      <c r="V61" s="17">
        <v>0</v>
      </c>
      <c r="W61" s="17">
        <v>0</v>
      </c>
      <c r="X61" s="17">
        <v>41030</v>
      </c>
      <c r="Y61" s="12">
        <v>10076153.67</v>
      </c>
      <c r="Z61" s="16">
        <v>0</v>
      </c>
      <c r="AA61" s="17">
        <v>0</v>
      </c>
      <c r="AB61" s="17">
        <v>0</v>
      </c>
      <c r="AC61" s="17">
        <v>0</v>
      </c>
      <c r="AD61" s="17">
        <v>0</v>
      </c>
      <c r="AE61" s="17">
        <v>0</v>
      </c>
      <c r="AF61" s="17">
        <v>329426</v>
      </c>
      <c r="AG61" s="12">
        <v>329426</v>
      </c>
      <c r="AH61" s="16">
        <v>0</v>
      </c>
      <c r="AI61" s="17">
        <v>0</v>
      </c>
      <c r="AJ61" s="17">
        <v>0</v>
      </c>
      <c r="AK61" s="17">
        <v>0</v>
      </c>
      <c r="AL61" s="17">
        <v>0</v>
      </c>
      <c r="AM61" s="17">
        <v>0</v>
      </c>
      <c r="AN61" s="17">
        <v>0</v>
      </c>
      <c r="AO61" s="12">
        <v>0</v>
      </c>
    </row>
    <row r="62" spans="1:41" x14ac:dyDescent="0.25">
      <c r="A62" s="4" t="s">
        <v>52</v>
      </c>
      <c r="B62" s="92">
        <v>1836848.55</v>
      </c>
      <c r="C62" s="87">
        <v>2452663.4900000002</v>
      </c>
      <c r="D62" s="87">
        <v>0</v>
      </c>
      <c r="E62" s="87">
        <v>6448079.1599999992</v>
      </c>
      <c r="F62" s="87">
        <v>0</v>
      </c>
      <c r="G62" s="87">
        <v>0</v>
      </c>
      <c r="H62" s="87">
        <v>86380.88</v>
      </c>
      <c r="I62" s="93">
        <v>10823972.08</v>
      </c>
      <c r="J62" s="16">
        <v>0</v>
      </c>
      <c r="K62" s="17">
        <v>0</v>
      </c>
      <c r="L62" s="17">
        <v>0</v>
      </c>
      <c r="M62" s="17">
        <v>0</v>
      </c>
      <c r="N62" s="17">
        <v>0</v>
      </c>
      <c r="O62" s="17">
        <v>0</v>
      </c>
      <c r="P62" s="17">
        <v>0</v>
      </c>
      <c r="Q62" s="12">
        <v>0</v>
      </c>
      <c r="R62" s="16">
        <v>1836142.55</v>
      </c>
      <c r="S62" s="17">
        <v>2449963.4900000002</v>
      </c>
      <c r="T62" s="17">
        <v>0</v>
      </c>
      <c r="U62" s="17">
        <v>6332378.5199999996</v>
      </c>
      <c r="V62" s="17">
        <v>0</v>
      </c>
      <c r="W62" s="17">
        <v>0</v>
      </c>
      <c r="X62" s="17">
        <v>86380.88</v>
      </c>
      <c r="Y62" s="12">
        <v>10704865.439999999</v>
      </c>
      <c r="Z62" s="16">
        <v>706</v>
      </c>
      <c r="AA62" s="17">
        <v>2700</v>
      </c>
      <c r="AB62" s="17">
        <v>0</v>
      </c>
      <c r="AC62" s="17">
        <v>115700.64</v>
      </c>
      <c r="AD62" s="17">
        <v>0</v>
      </c>
      <c r="AE62" s="17">
        <v>0</v>
      </c>
      <c r="AF62" s="17">
        <v>0</v>
      </c>
      <c r="AG62" s="12">
        <v>119106.64</v>
      </c>
      <c r="AH62" s="16">
        <v>0</v>
      </c>
      <c r="AI62" s="17">
        <v>0</v>
      </c>
      <c r="AJ62" s="17">
        <v>0</v>
      </c>
      <c r="AK62" s="17">
        <v>0</v>
      </c>
      <c r="AL62" s="17">
        <v>0</v>
      </c>
      <c r="AM62" s="17">
        <v>0</v>
      </c>
      <c r="AN62" s="17">
        <v>0</v>
      </c>
      <c r="AO62" s="12">
        <v>0</v>
      </c>
    </row>
    <row r="63" spans="1:41" x14ac:dyDescent="0.25">
      <c r="A63" s="4" t="s">
        <v>53</v>
      </c>
      <c r="B63" s="92">
        <v>407858</v>
      </c>
      <c r="C63" s="87">
        <v>487531</v>
      </c>
      <c r="D63" s="87">
        <v>0</v>
      </c>
      <c r="E63" s="87">
        <v>1108521</v>
      </c>
      <c r="F63" s="87">
        <v>0</v>
      </c>
      <c r="G63" s="87">
        <v>3970</v>
      </c>
      <c r="H63" s="87">
        <v>1500</v>
      </c>
      <c r="I63" s="93">
        <v>2009380</v>
      </c>
      <c r="J63" s="16">
        <v>0</v>
      </c>
      <c r="K63" s="17">
        <v>0</v>
      </c>
      <c r="L63" s="17">
        <v>0</v>
      </c>
      <c r="M63" s="17">
        <v>0</v>
      </c>
      <c r="N63" s="17">
        <v>0</v>
      </c>
      <c r="O63" s="17">
        <v>0</v>
      </c>
      <c r="P63" s="17">
        <v>0</v>
      </c>
      <c r="Q63" s="12">
        <v>0</v>
      </c>
      <c r="R63" s="16">
        <v>396111</v>
      </c>
      <c r="S63" s="17">
        <v>469570</v>
      </c>
      <c r="T63" s="17">
        <v>0</v>
      </c>
      <c r="U63" s="17">
        <v>1068344</v>
      </c>
      <c r="V63" s="17">
        <v>0</v>
      </c>
      <c r="W63" s="17">
        <v>1880</v>
      </c>
      <c r="X63" s="17">
        <v>1500</v>
      </c>
      <c r="Y63" s="12">
        <v>1937405</v>
      </c>
      <c r="Z63" s="16">
        <v>11747</v>
      </c>
      <c r="AA63" s="17">
        <v>2200</v>
      </c>
      <c r="AB63" s="17">
        <v>0</v>
      </c>
      <c r="AC63" s="17">
        <v>22584</v>
      </c>
      <c r="AD63" s="17">
        <v>0</v>
      </c>
      <c r="AE63" s="17">
        <v>2090</v>
      </c>
      <c r="AF63" s="17">
        <v>0</v>
      </c>
      <c r="AG63" s="12">
        <v>38621</v>
      </c>
      <c r="AH63" s="16">
        <v>0</v>
      </c>
      <c r="AI63" s="17">
        <v>15761</v>
      </c>
      <c r="AJ63" s="17">
        <v>0</v>
      </c>
      <c r="AK63" s="17">
        <v>17593</v>
      </c>
      <c r="AL63" s="17">
        <v>0</v>
      </c>
      <c r="AM63" s="17">
        <v>0</v>
      </c>
      <c r="AN63" s="17">
        <v>0</v>
      </c>
      <c r="AO63" s="12">
        <v>33354</v>
      </c>
    </row>
    <row r="64" spans="1:41" x14ac:dyDescent="0.25">
      <c r="A64" s="4" t="s">
        <v>54</v>
      </c>
      <c r="B64" s="92">
        <v>616842</v>
      </c>
      <c r="C64" s="87">
        <v>406569</v>
      </c>
      <c r="D64" s="87">
        <v>0</v>
      </c>
      <c r="E64" s="87">
        <v>709467</v>
      </c>
      <c r="F64" s="87">
        <v>0</v>
      </c>
      <c r="G64" s="87">
        <v>0</v>
      </c>
      <c r="H64" s="87">
        <v>0</v>
      </c>
      <c r="I64" s="93">
        <v>1732878</v>
      </c>
      <c r="J64" s="16">
        <v>0</v>
      </c>
      <c r="K64" s="17">
        <v>0</v>
      </c>
      <c r="L64" s="17">
        <v>0</v>
      </c>
      <c r="M64" s="17">
        <v>0</v>
      </c>
      <c r="N64" s="17">
        <v>0</v>
      </c>
      <c r="O64" s="17">
        <v>0</v>
      </c>
      <c r="P64" s="17">
        <v>0</v>
      </c>
      <c r="Q64" s="12">
        <v>0</v>
      </c>
      <c r="R64" s="16">
        <v>616842</v>
      </c>
      <c r="S64" s="17">
        <v>406569</v>
      </c>
      <c r="T64" s="17">
        <v>0</v>
      </c>
      <c r="U64" s="17">
        <v>709467</v>
      </c>
      <c r="V64" s="17">
        <v>0</v>
      </c>
      <c r="W64" s="17">
        <v>0</v>
      </c>
      <c r="X64" s="17">
        <v>0</v>
      </c>
      <c r="Y64" s="12">
        <v>1732878</v>
      </c>
      <c r="Z64" s="16">
        <v>0</v>
      </c>
      <c r="AA64" s="17">
        <v>0</v>
      </c>
      <c r="AB64" s="17">
        <v>0</v>
      </c>
      <c r="AC64" s="17">
        <v>0</v>
      </c>
      <c r="AD64" s="17">
        <v>0</v>
      </c>
      <c r="AE64" s="17">
        <v>0</v>
      </c>
      <c r="AF64" s="17">
        <v>0</v>
      </c>
      <c r="AG64" s="12">
        <v>0</v>
      </c>
      <c r="AH64" s="16">
        <v>0</v>
      </c>
      <c r="AI64" s="17">
        <v>0</v>
      </c>
      <c r="AJ64" s="17">
        <v>0</v>
      </c>
      <c r="AK64" s="17">
        <v>0</v>
      </c>
      <c r="AL64" s="17">
        <v>0</v>
      </c>
      <c r="AM64" s="17">
        <v>0</v>
      </c>
      <c r="AN64" s="17">
        <v>0</v>
      </c>
      <c r="AO64" s="12">
        <v>0</v>
      </c>
    </row>
    <row r="65" spans="1:41" x14ac:dyDescent="0.25">
      <c r="A65" s="4" t="s">
        <v>55</v>
      </c>
      <c r="B65" s="92">
        <v>756629</v>
      </c>
      <c r="C65" s="87">
        <v>338144</v>
      </c>
      <c r="D65" s="87">
        <v>0</v>
      </c>
      <c r="E65" s="87">
        <v>894425</v>
      </c>
      <c r="F65" s="87">
        <v>0</v>
      </c>
      <c r="G65" s="87">
        <v>75509</v>
      </c>
      <c r="H65" s="87">
        <v>0</v>
      </c>
      <c r="I65" s="93">
        <v>2064707</v>
      </c>
      <c r="J65" s="16">
        <v>0</v>
      </c>
      <c r="K65" s="17">
        <v>0</v>
      </c>
      <c r="L65" s="17">
        <v>0</v>
      </c>
      <c r="M65" s="17">
        <v>0</v>
      </c>
      <c r="N65" s="17">
        <v>0</v>
      </c>
      <c r="O65" s="17">
        <v>0</v>
      </c>
      <c r="P65" s="17">
        <v>0</v>
      </c>
      <c r="Q65" s="12">
        <v>0</v>
      </c>
      <c r="R65" s="16">
        <v>756629</v>
      </c>
      <c r="S65" s="17">
        <v>335944</v>
      </c>
      <c r="T65" s="17">
        <v>0</v>
      </c>
      <c r="U65" s="17">
        <v>894425</v>
      </c>
      <c r="V65" s="17">
        <v>0</v>
      </c>
      <c r="W65" s="17">
        <v>74399</v>
      </c>
      <c r="X65" s="17">
        <v>0</v>
      </c>
      <c r="Y65" s="12">
        <v>2061397</v>
      </c>
      <c r="Z65" s="16">
        <v>0</v>
      </c>
      <c r="AA65" s="17">
        <v>2200</v>
      </c>
      <c r="AB65" s="17">
        <v>0</v>
      </c>
      <c r="AC65" s="17">
        <v>0</v>
      </c>
      <c r="AD65" s="17">
        <v>0</v>
      </c>
      <c r="AE65" s="17">
        <v>1110</v>
      </c>
      <c r="AF65" s="17">
        <v>0</v>
      </c>
      <c r="AG65" s="12">
        <v>3310</v>
      </c>
      <c r="AH65" s="16">
        <v>0</v>
      </c>
      <c r="AI65" s="17">
        <v>0</v>
      </c>
      <c r="AJ65" s="17">
        <v>0</v>
      </c>
      <c r="AK65" s="17">
        <v>0</v>
      </c>
      <c r="AL65" s="17">
        <v>0</v>
      </c>
      <c r="AM65" s="17">
        <v>0</v>
      </c>
      <c r="AN65" s="17">
        <v>0</v>
      </c>
      <c r="AO65" s="12">
        <v>0</v>
      </c>
    </row>
    <row r="66" spans="1:41" x14ac:dyDescent="0.25">
      <c r="A66" s="4" t="s">
        <v>56</v>
      </c>
      <c r="B66" s="92">
        <v>204000</v>
      </c>
      <c r="C66" s="87">
        <v>566000</v>
      </c>
      <c r="D66" s="87">
        <v>0</v>
      </c>
      <c r="E66" s="87">
        <v>1059000</v>
      </c>
      <c r="F66" s="87">
        <v>0</v>
      </c>
      <c r="G66" s="87">
        <v>0</v>
      </c>
      <c r="H66" s="87">
        <v>10000</v>
      </c>
      <c r="I66" s="93">
        <v>1839000</v>
      </c>
      <c r="J66" s="16">
        <v>0</v>
      </c>
      <c r="K66" s="17">
        <v>0</v>
      </c>
      <c r="L66" s="17">
        <v>0</v>
      </c>
      <c r="M66" s="17">
        <v>0</v>
      </c>
      <c r="N66" s="17">
        <v>0</v>
      </c>
      <c r="O66" s="17">
        <v>0</v>
      </c>
      <c r="P66" s="17">
        <v>0</v>
      </c>
      <c r="Q66" s="12">
        <v>0</v>
      </c>
      <c r="R66" s="16">
        <v>184000</v>
      </c>
      <c r="S66" s="17">
        <v>566000</v>
      </c>
      <c r="T66" s="17">
        <v>0</v>
      </c>
      <c r="U66" s="17">
        <v>1059000</v>
      </c>
      <c r="V66" s="17">
        <v>0</v>
      </c>
      <c r="W66" s="17">
        <v>0</v>
      </c>
      <c r="X66" s="17">
        <v>7000</v>
      </c>
      <c r="Y66" s="12">
        <v>1816000</v>
      </c>
      <c r="Z66" s="16">
        <v>20000</v>
      </c>
      <c r="AA66" s="17">
        <v>0</v>
      </c>
      <c r="AB66" s="17">
        <v>0</v>
      </c>
      <c r="AC66" s="17">
        <v>0</v>
      </c>
      <c r="AD66" s="17">
        <v>0</v>
      </c>
      <c r="AE66" s="17">
        <v>0</v>
      </c>
      <c r="AF66" s="17">
        <v>3000</v>
      </c>
      <c r="AG66" s="12">
        <v>23000</v>
      </c>
      <c r="AH66" s="16">
        <v>0</v>
      </c>
      <c r="AI66" s="17">
        <v>0</v>
      </c>
      <c r="AJ66" s="17">
        <v>0</v>
      </c>
      <c r="AK66" s="17">
        <v>0</v>
      </c>
      <c r="AL66" s="17">
        <v>0</v>
      </c>
      <c r="AM66" s="17">
        <v>0</v>
      </c>
      <c r="AN66" s="17">
        <v>0</v>
      </c>
      <c r="AO66" s="12">
        <v>0</v>
      </c>
    </row>
    <row r="67" spans="1:41" x14ac:dyDescent="0.25">
      <c r="A67" s="4" t="s">
        <v>57</v>
      </c>
      <c r="B67" s="92">
        <v>452182.7</v>
      </c>
      <c r="C67" s="87">
        <v>189007.96</v>
      </c>
      <c r="D67" s="87">
        <v>102200</v>
      </c>
      <c r="E67" s="87">
        <v>599290</v>
      </c>
      <c r="F67" s="87">
        <v>0</v>
      </c>
      <c r="G67" s="87">
        <v>0</v>
      </c>
      <c r="H67" s="87">
        <v>0</v>
      </c>
      <c r="I67" s="93">
        <v>1342680.66</v>
      </c>
      <c r="J67" s="16">
        <v>128760.37</v>
      </c>
      <c r="K67" s="17">
        <v>125796</v>
      </c>
      <c r="L67" s="17">
        <v>0</v>
      </c>
      <c r="M67" s="17">
        <v>371005</v>
      </c>
      <c r="N67" s="17">
        <v>0</v>
      </c>
      <c r="O67" s="17">
        <v>0</v>
      </c>
      <c r="P67" s="17">
        <v>0</v>
      </c>
      <c r="Q67" s="12">
        <v>625561.37</v>
      </c>
      <c r="R67" s="16">
        <v>322229.15000000002</v>
      </c>
      <c r="S67" s="17">
        <v>11892</v>
      </c>
      <c r="T67" s="17">
        <v>102200</v>
      </c>
      <c r="U67" s="17">
        <v>113974</v>
      </c>
      <c r="V67" s="17">
        <v>0</v>
      </c>
      <c r="W67" s="17">
        <v>0</v>
      </c>
      <c r="X67" s="17">
        <v>0</v>
      </c>
      <c r="Y67" s="12">
        <v>550295.15</v>
      </c>
      <c r="Z67" s="16">
        <v>1193.18</v>
      </c>
      <c r="AA67" s="17">
        <v>8735.9599999999991</v>
      </c>
      <c r="AB67" s="17">
        <v>0</v>
      </c>
      <c r="AC67" s="17">
        <v>0</v>
      </c>
      <c r="AD67" s="17">
        <v>0</v>
      </c>
      <c r="AE67" s="17">
        <v>0</v>
      </c>
      <c r="AF67" s="17">
        <v>0</v>
      </c>
      <c r="AG67" s="12">
        <v>9929.14</v>
      </c>
      <c r="AH67" s="16">
        <v>0</v>
      </c>
      <c r="AI67" s="17">
        <v>42584</v>
      </c>
      <c r="AJ67" s="17">
        <v>0</v>
      </c>
      <c r="AK67" s="17">
        <v>114311</v>
      </c>
      <c r="AL67" s="17">
        <v>0</v>
      </c>
      <c r="AM67" s="17">
        <v>0</v>
      </c>
      <c r="AN67" s="17">
        <v>0</v>
      </c>
      <c r="AO67" s="12">
        <v>156895</v>
      </c>
    </row>
    <row r="68" spans="1:41" x14ac:dyDescent="0.25">
      <c r="A68" s="4" t="s">
        <v>58</v>
      </c>
      <c r="B68" s="92">
        <v>455904</v>
      </c>
      <c r="C68" s="87">
        <v>1018251.5599999998</v>
      </c>
      <c r="D68" s="87">
        <v>493394.64</v>
      </c>
      <c r="E68" s="87">
        <v>2509681.4699999997</v>
      </c>
      <c r="F68" s="87">
        <v>0</v>
      </c>
      <c r="G68" s="87">
        <v>0</v>
      </c>
      <c r="H68" s="87">
        <v>302608.49</v>
      </c>
      <c r="I68" s="93">
        <v>4779840.16</v>
      </c>
      <c r="J68" s="16">
        <v>0</v>
      </c>
      <c r="K68" s="17">
        <v>0</v>
      </c>
      <c r="L68" s="17">
        <v>0</v>
      </c>
      <c r="M68" s="17">
        <v>0</v>
      </c>
      <c r="N68" s="17">
        <v>0</v>
      </c>
      <c r="O68" s="17">
        <v>0</v>
      </c>
      <c r="P68" s="17">
        <v>0</v>
      </c>
      <c r="Q68" s="12">
        <v>0</v>
      </c>
      <c r="R68" s="16">
        <v>455904</v>
      </c>
      <c r="S68" s="17">
        <v>1018251.5599999998</v>
      </c>
      <c r="T68" s="17">
        <v>493394.64</v>
      </c>
      <c r="U68" s="17">
        <v>2509681.4699999997</v>
      </c>
      <c r="V68" s="17">
        <v>0</v>
      </c>
      <c r="W68" s="17">
        <v>0</v>
      </c>
      <c r="X68" s="17">
        <v>302608.49</v>
      </c>
      <c r="Y68" s="12">
        <v>4779840.16</v>
      </c>
      <c r="Z68" s="16">
        <v>0</v>
      </c>
      <c r="AA68" s="17">
        <v>0</v>
      </c>
      <c r="AB68" s="17">
        <v>0</v>
      </c>
      <c r="AC68" s="17">
        <v>0</v>
      </c>
      <c r="AD68" s="17">
        <v>0</v>
      </c>
      <c r="AE68" s="17">
        <v>0</v>
      </c>
      <c r="AF68" s="17">
        <v>0</v>
      </c>
      <c r="AG68" s="12">
        <v>0</v>
      </c>
      <c r="AH68" s="16">
        <v>0</v>
      </c>
      <c r="AI68" s="17">
        <v>0</v>
      </c>
      <c r="AJ68" s="17">
        <v>0</v>
      </c>
      <c r="AK68" s="17">
        <v>0</v>
      </c>
      <c r="AL68" s="17">
        <v>0</v>
      </c>
      <c r="AM68" s="17">
        <v>0</v>
      </c>
      <c r="AN68" s="17">
        <v>0</v>
      </c>
      <c r="AO68" s="12">
        <v>0</v>
      </c>
    </row>
    <row r="69" spans="1:41" x14ac:dyDescent="0.25">
      <c r="A69" s="4" t="s">
        <v>59</v>
      </c>
      <c r="B69" s="92">
        <v>187267</v>
      </c>
      <c r="C69" s="87">
        <v>152123</v>
      </c>
      <c r="D69" s="87">
        <v>0</v>
      </c>
      <c r="E69" s="87">
        <v>399325</v>
      </c>
      <c r="F69" s="87">
        <v>0</v>
      </c>
      <c r="G69" s="87">
        <v>0</v>
      </c>
      <c r="H69" s="87">
        <v>0</v>
      </c>
      <c r="I69" s="93">
        <v>738715</v>
      </c>
      <c r="J69" s="16">
        <v>0</v>
      </c>
      <c r="K69" s="17">
        <v>0</v>
      </c>
      <c r="L69" s="17">
        <v>0</v>
      </c>
      <c r="M69" s="17">
        <v>0</v>
      </c>
      <c r="N69" s="17">
        <v>0</v>
      </c>
      <c r="O69" s="17">
        <v>0</v>
      </c>
      <c r="P69" s="17">
        <v>0</v>
      </c>
      <c r="Q69" s="12">
        <v>0</v>
      </c>
      <c r="R69" s="16">
        <v>187267</v>
      </c>
      <c r="S69" s="17">
        <v>149923</v>
      </c>
      <c r="T69" s="17">
        <v>0</v>
      </c>
      <c r="U69" s="17">
        <v>399325</v>
      </c>
      <c r="V69" s="17">
        <v>0</v>
      </c>
      <c r="W69" s="17">
        <v>0</v>
      </c>
      <c r="X69" s="17">
        <v>0</v>
      </c>
      <c r="Y69" s="12">
        <v>736515</v>
      </c>
      <c r="Z69" s="16">
        <v>0</v>
      </c>
      <c r="AA69" s="17">
        <v>2200</v>
      </c>
      <c r="AB69" s="17">
        <v>0</v>
      </c>
      <c r="AC69" s="17">
        <v>0</v>
      </c>
      <c r="AD69" s="17">
        <v>0</v>
      </c>
      <c r="AE69" s="17">
        <v>0</v>
      </c>
      <c r="AF69" s="17">
        <v>0</v>
      </c>
      <c r="AG69" s="12">
        <v>2200</v>
      </c>
      <c r="AH69" s="16">
        <v>0</v>
      </c>
      <c r="AI69" s="17">
        <v>0</v>
      </c>
      <c r="AJ69" s="17">
        <v>0</v>
      </c>
      <c r="AK69" s="17">
        <v>0</v>
      </c>
      <c r="AL69" s="17">
        <v>0</v>
      </c>
      <c r="AM69" s="17">
        <v>0</v>
      </c>
      <c r="AN69" s="17">
        <v>0</v>
      </c>
      <c r="AO69" s="12">
        <v>0</v>
      </c>
    </row>
    <row r="70" spans="1:41" x14ac:dyDescent="0.25">
      <c r="A70" s="4" t="s">
        <v>60</v>
      </c>
      <c r="B70" s="92">
        <v>73758.953000000009</v>
      </c>
      <c r="C70" s="87">
        <v>0</v>
      </c>
      <c r="D70" s="87">
        <v>0</v>
      </c>
      <c r="E70" s="87">
        <v>490242.69999999995</v>
      </c>
      <c r="F70" s="87">
        <v>0</v>
      </c>
      <c r="G70" s="87">
        <v>0</v>
      </c>
      <c r="H70" s="87">
        <v>101.48</v>
      </c>
      <c r="I70" s="93">
        <v>564103.13299999991</v>
      </c>
      <c r="J70" s="16">
        <v>0</v>
      </c>
      <c r="K70" s="17">
        <v>0</v>
      </c>
      <c r="L70" s="17">
        <v>0</v>
      </c>
      <c r="M70" s="17">
        <v>0</v>
      </c>
      <c r="N70" s="17">
        <v>0</v>
      </c>
      <c r="O70" s="17">
        <v>0</v>
      </c>
      <c r="P70" s="17">
        <v>0</v>
      </c>
      <c r="Q70" s="12">
        <v>0</v>
      </c>
      <c r="R70" s="16">
        <v>73758.953000000009</v>
      </c>
      <c r="S70" s="17">
        <v>0</v>
      </c>
      <c r="T70" s="17">
        <v>0</v>
      </c>
      <c r="U70" s="17">
        <v>473026.85</v>
      </c>
      <c r="V70" s="17">
        <v>0</v>
      </c>
      <c r="W70" s="17">
        <v>0</v>
      </c>
      <c r="X70" s="17">
        <v>0</v>
      </c>
      <c r="Y70" s="12">
        <v>546785.80299999996</v>
      </c>
      <c r="Z70" s="16">
        <v>0</v>
      </c>
      <c r="AA70" s="17">
        <v>0</v>
      </c>
      <c r="AB70" s="17">
        <v>0</v>
      </c>
      <c r="AC70" s="17">
        <v>17215.849999999999</v>
      </c>
      <c r="AD70" s="17">
        <v>0</v>
      </c>
      <c r="AE70" s="17">
        <v>0</v>
      </c>
      <c r="AF70" s="17">
        <v>101.48</v>
      </c>
      <c r="AG70" s="12">
        <v>17317.329999999998</v>
      </c>
      <c r="AH70" s="16">
        <v>0</v>
      </c>
      <c r="AI70" s="17">
        <v>0</v>
      </c>
      <c r="AJ70" s="17">
        <v>0</v>
      </c>
      <c r="AK70" s="17">
        <v>0</v>
      </c>
      <c r="AL70" s="17">
        <v>0</v>
      </c>
      <c r="AM70" s="17">
        <v>0</v>
      </c>
      <c r="AN70" s="17">
        <v>0</v>
      </c>
      <c r="AO70" s="12">
        <v>0</v>
      </c>
    </row>
    <row r="71" spans="1:41" x14ac:dyDescent="0.25">
      <c r="A71" s="4" t="s">
        <v>61</v>
      </c>
      <c r="B71" s="92">
        <v>289564</v>
      </c>
      <c r="C71" s="87">
        <v>583022</v>
      </c>
      <c r="D71" s="87">
        <v>0</v>
      </c>
      <c r="E71" s="87">
        <v>977950</v>
      </c>
      <c r="F71" s="87">
        <v>0</v>
      </c>
      <c r="G71" s="87">
        <v>1503</v>
      </c>
      <c r="H71" s="87">
        <v>0</v>
      </c>
      <c r="I71" s="93">
        <v>1852039</v>
      </c>
      <c r="J71" s="16">
        <v>0</v>
      </c>
      <c r="K71" s="17">
        <v>0</v>
      </c>
      <c r="L71" s="17">
        <v>0</v>
      </c>
      <c r="M71" s="17">
        <v>0</v>
      </c>
      <c r="N71" s="17">
        <v>0</v>
      </c>
      <c r="O71" s="17">
        <v>0</v>
      </c>
      <c r="P71" s="17">
        <v>0</v>
      </c>
      <c r="Q71" s="12">
        <v>0</v>
      </c>
      <c r="R71" s="16">
        <v>289564</v>
      </c>
      <c r="S71" s="17">
        <v>553535</v>
      </c>
      <c r="T71" s="17">
        <v>0</v>
      </c>
      <c r="U71" s="17">
        <v>917867</v>
      </c>
      <c r="V71" s="17">
        <v>0</v>
      </c>
      <c r="W71" s="17">
        <v>1083</v>
      </c>
      <c r="X71" s="17">
        <v>0</v>
      </c>
      <c r="Y71" s="12">
        <v>1762049</v>
      </c>
      <c r="Z71" s="16">
        <v>0</v>
      </c>
      <c r="AA71" s="17">
        <v>14274</v>
      </c>
      <c r="AB71" s="17">
        <v>0</v>
      </c>
      <c r="AC71" s="17">
        <v>24238</v>
      </c>
      <c r="AD71" s="17">
        <v>0</v>
      </c>
      <c r="AE71" s="17">
        <v>420</v>
      </c>
      <c r="AF71" s="17">
        <v>0</v>
      </c>
      <c r="AG71" s="12">
        <v>38932</v>
      </c>
      <c r="AH71" s="16">
        <v>0</v>
      </c>
      <c r="AI71" s="17">
        <v>15213</v>
      </c>
      <c r="AJ71" s="17">
        <v>0</v>
      </c>
      <c r="AK71" s="17">
        <v>35845</v>
      </c>
      <c r="AL71" s="17">
        <v>0</v>
      </c>
      <c r="AM71" s="17">
        <v>0</v>
      </c>
      <c r="AN71" s="17">
        <v>0</v>
      </c>
      <c r="AO71" s="12">
        <v>51058</v>
      </c>
    </row>
    <row r="72" spans="1:41" x14ac:dyDescent="0.25">
      <c r="A72" s="4" t="s">
        <v>62</v>
      </c>
      <c r="B72" s="92">
        <v>782589</v>
      </c>
      <c r="C72" s="87">
        <v>600384</v>
      </c>
      <c r="D72" s="87">
        <v>0</v>
      </c>
      <c r="E72" s="87">
        <v>891124</v>
      </c>
      <c r="F72" s="87">
        <v>0</v>
      </c>
      <c r="G72" s="87">
        <v>0</v>
      </c>
      <c r="H72" s="87">
        <v>42676</v>
      </c>
      <c r="I72" s="93">
        <v>2316773</v>
      </c>
      <c r="J72" s="16">
        <v>0</v>
      </c>
      <c r="K72" s="17">
        <v>0</v>
      </c>
      <c r="L72" s="17">
        <v>0</v>
      </c>
      <c r="M72" s="17">
        <v>0</v>
      </c>
      <c r="N72" s="17">
        <v>0</v>
      </c>
      <c r="O72" s="17">
        <v>0</v>
      </c>
      <c r="P72" s="17">
        <v>0</v>
      </c>
      <c r="Q72" s="12">
        <v>0</v>
      </c>
      <c r="R72" s="16">
        <v>781982</v>
      </c>
      <c r="S72" s="17">
        <v>597684</v>
      </c>
      <c r="T72" s="17">
        <v>0</v>
      </c>
      <c r="U72" s="17">
        <v>843690</v>
      </c>
      <c r="V72" s="17">
        <v>0</v>
      </c>
      <c r="W72" s="17">
        <v>0</v>
      </c>
      <c r="X72" s="17">
        <v>42676</v>
      </c>
      <c r="Y72" s="12">
        <v>2266032</v>
      </c>
      <c r="Z72" s="16">
        <v>607</v>
      </c>
      <c r="AA72" s="17">
        <v>2700</v>
      </c>
      <c r="AB72" s="17">
        <v>0</v>
      </c>
      <c r="AC72" s="17">
        <v>47434</v>
      </c>
      <c r="AD72" s="17">
        <v>0</v>
      </c>
      <c r="AE72" s="17">
        <v>0</v>
      </c>
      <c r="AF72" s="17">
        <v>0</v>
      </c>
      <c r="AG72" s="12">
        <v>50741</v>
      </c>
      <c r="AH72" s="16">
        <v>0</v>
      </c>
      <c r="AI72" s="17">
        <v>0</v>
      </c>
      <c r="AJ72" s="17">
        <v>0</v>
      </c>
      <c r="AK72" s="17">
        <v>0</v>
      </c>
      <c r="AL72" s="17">
        <v>0</v>
      </c>
      <c r="AM72" s="17">
        <v>0</v>
      </c>
      <c r="AN72" s="17">
        <v>0</v>
      </c>
      <c r="AO72" s="12">
        <v>0</v>
      </c>
    </row>
    <row r="73" spans="1:41" x14ac:dyDescent="0.25">
      <c r="A73" s="4" t="s">
        <v>63</v>
      </c>
      <c r="B73" s="92">
        <v>574875.85999999987</v>
      </c>
      <c r="C73" s="87">
        <v>1557147.6400000001</v>
      </c>
      <c r="D73" s="87">
        <v>0</v>
      </c>
      <c r="E73" s="87">
        <v>2254089.94</v>
      </c>
      <c r="F73" s="87">
        <v>4540</v>
      </c>
      <c r="G73" s="87">
        <v>19936.189999999999</v>
      </c>
      <c r="H73" s="87">
        <v>358563.15</v>
      </c>
      <c r="I73" s="93">
        <v>4769152.7799999993</v>
      </c>
      <c r="J73" s="16">
        <v>0</v>
      </c>
      <c r="K73" s="17">
        <v>0</v>
      </c>
      <c r="L73" s="17">
        <v>0</v>
      </c>
      <c r="M73" s="17">
        <v>0</v>
      </c>
      <c r="N73" s="17">
        <v>0</v>
      </c>
      <c r="O73" s="17">
        <v>0</v>
      </c>
      <c r="P73" s="17">
        <v>0</v>
      </c>
      <c r="Q73" s="12">
        <v>0</v>
      </c>
      <c r="R73" s="16">
        <v>574875.85999999987</v>
      </c>
      <c r="S73" s="17">
        <v>1314057.1400000001</v>
      </c>
      <c r="T73" s="17">
        <v>0</v>
      </c>
      <c r="U73" s="17">
        <v>2254089.94</v>
      </c>
      <c r="V73" s="17">
        <v>0</v>
      </c>
      <c r="W73" s="17">
        <v>14811.189999999999</v>
      </c>
      <c r="X73" s="17">
        <v>77424.600000000006</v>
      </c>
      <c r="Y73" s="12">
        <v>4235258.7299999995</v>
      </c>
      <c r="Z73" s="16">
        <v>0</v>
      </c>
      <c r="AA73" s="17">
        <v>0</v>
      </c>
      <c r="AB73" s="17">
        <v>0</v>
      </c>
      <c r="AC73" s="17">
        <v>0</v>
      </c>
      <c r="AD73" s="17">
        <v>0</v>
      </c>
      <c r="AE73" s="17">
        <v>5125</v>
      </c>
      <c r="AF73" s="17">
        <v>281138.55</v>
      </c>
      <c r="AG73" s="12">
        <v>286263.55</v>
      </c>
      <c r="AH73" s="16">
        <v>0</v>
      </c>
      <c r="AI73" s="17">
        <v>243090.5</v>
      </c>
      <c r="AJ73" s="17">
        <v>0</v>
      </c>
      <c r="AK73" s="17">
        <v>0</v>
      </c>
      <c r="AL73" s="17">
        <v>4540</v>
      </c>
      <c r="AM73" s="17">
        <v>0</v>
      </c>
      <c r="AN73" s="17">
        <v>0</v>
      </c>
      <c r="AO73" s="12">
        <v>247630.5</v>
      </c>
    </row>
    <row r="74" spans="1:41" x14ac:dyDescent="0.25">
      <c r="A74" s="4" t="s">
        <v>64</v>
      </c>
      <c r="B74" s="92">
        <v>0</v>
      </c>
      <c r="C74" s="87">
        <v>20086</v>
      </c>
      <c r="D74" s="87">
        <v>0</v>
      </c>
      <c r="E74" s="87">
        <v>0</v>
      </c>
      <c r="F74" s="87">
        <v>0</v>
      </c>
      <c r="G74" s="87">
        <v>0</v>
      </c>
      <c r="H74" s="87">
        <v>0</v>
      </c>
      <c r="I74" s="93">
        <v>20086</v>
      </c>
      <c r="J74" s="16">
        <v>0</v>
      </c>
      <c r="K74" s="17">
        <v>0</v>
      </c>
      <c r="L74" s="17">
        <v>0</v>
      </c>
      <c r="M74" s="17">
        <v>0</v>
      </c>
      <c r="N74" s="17">
        <v>0</v>
      </c>
      <c r="O74" s="17">
        <v>0</v>
      </c>
      <c r="P74" s="17">
        <v>0</v>
      </c>
      <c r="Q74" s="12">
        <v>0</v>
      </c>
      <c r="R74" s="16">
        <v>0</v>
      </c>
      <c r="S74" s="17">
        <v>20086</v>
      </c>
      <c r="T74" s="17">
        <v>0</v>
      </c>
      <c r="U74" s="17">
        <v>0</v>
      </c>
      <c r="V74" s="17">
        <v>0</v>
      </c>
      <c r="W74" s="17">
        <v>0</v>
      </c>
      <c r="X74" s="17">
        <v>0</v>
      </c>
      <c r="Y74" s="12">
        <v>20086</v>
      </c>
      <c r="Z74" s="16">
        <v>0</v>
      </c>
      <c r="AA74" s="17">
        <v>0</v>
      </c>
      <c r="AB74" s="17">
        <v>0</v>
      </c>
      <c r="AC74" s="17">
        <v>0</v>
      </c>
      <c r="AD74" s="17">
        <v>0</v>
      </c>
      <c r="AE74" s="17">
        <v>0</v>
      </c>
      <c r="AF74" s="17">
        <v>0</v>
      </c>
      <c r="AG74" s="12">
        <v>0</v>
      </c>
      <c r="AH74" s="16">
        <v>0</v>
      </c>
      <c r="AI74" s="17">
        <v>0</v>
      </c>
      <c r="AJ74" s="17">
        <v>0</v>
      </c>
      <c r="AK74" s="17">
        <v>0</v>
      </c>
      <c r="AL74" s="17">
        <v>0</v>
      </c>
      <c r="AM74" s="17">
        <v>0</v>
      </c>
      <c r="AN74" s="17">
        <v>0</v>
      </c>
      <c r="AO74" s="12">
        <v>0</v>
      </c>
    </row>
    <row r="75" spans="1:41" x14ac:dyDescent="0.25">
      <c r="A75" s="4" t="s">
        <v>65</v>
      </c>
      <c r="B75" s="92">
        <v>516991.52</v>
      </c>
      <c r="C75" s="87">
        <v>1247233.77</v>
      </c>
      <c r="D75" s="87">
        <v>0</v>
      </c>
      <c r="E75" s="87">
        <v>739057.09</v>
      </c>
      <c r="F75" s="87">
        <v>0</v>
      </c>
      <c r="G75" s="87">
        <v>14886.89</v>
      </c>
      <c r="H75" s="87">
        <v>0</v>
      </c>
      <c r="I75" s="93">
        <v>2518169.2699999996</v>
      </c>
      <c r="J75" s="16">
        <v>0</v>
      </c>
      <c r="K75" s="17">
        <v>0</v>
      </c>
      <c r="L75" s="17">
        <v>0</v>
      </c>
      <c r="M75" s="17">
        <v>0</v>
      </c>
      <c r="N75" s="17">
        <v>0</v>
      </c>
      <c r="O75" s="17">
        <v>0</v>
      </c>
      <c r="P75" s="17">
        <v>0</v>
      </c>
      <c r="Q75" s="12">
        <v>0</v>
      </c>
      <c r="R75" s="16">
        <v>511665.12</v>
      </c>
      <c r="S75" s="17">
        <v>1147083.9099999999</v>
      </c>
      <c r="T75" s="17">
        <v>0</v>
      </c>
      <c r="U75" s="17">
        <v>739057.09</v>
      </c>
      <c r="V75" s="17">
        <v>0</v>
      </c>
      <c r="W75" s="17">
        <v>14886.89</v>
      </c>
      <c r="X75" s="17">
        <v>0</v>
      </c>
      <c r="Y75" s="12">
        <v>2412693.0099999998</v>
      </c>
      <c r="Z75" s="16">
        <v>0</v>
      </c>
      <c r="AA75" s="17">
        <v>46889.5</v>
      </c>
      <c r="AB75" s="17">
        <v>0</v>
      </c>
      <c r="AC75" s="17">
        <v>0</v>
      </c>
      <c r="AD75" s="17">
        <v>0</v>
      </c>
      <c r="AE75" s="17">
        <v>0</v>
      </c>
      <c r="AF75" s="17">
        <v>0</v>
      </c>
      <c r="AG75" s="12">
        <v>46889.5</v>
      </c>
      <c r="AH75" s="16">
        <v>5326.4</v>
      </c>
      <c r="AI75" s="17">
        <v>53260.36</v>
      </c>
      <c r="AJ75" s="17">
        <v>0</v>
      </c>
      <c r="AK75" s="17">
        <v>0</v>
      </c>
      <c r="AL75" s="17">
        <v>0</v>
      </c>
      <c r="AM75" s="17">
        <v>0</v>
      </c>
      <c r="AN75" s="17">
        <v>0</v>
      </c>
      <c r="AO75" s="12">
        <v>58586.76</v>
      </c>
    </row>
    <row r="76" spans="1:41" x14ac:dyDescent="0.25">
      <c r="A76" s="4" t="s">
        <v>66</v>
      </c>
      <c r="B76" s="92">
        <v>775766.69390290556</v>
      </c>
      <c r="C76" s="87">
        <v>1456268.1282372994</v>
      </c>
      <c r="D76" s="87">
        <v>106907.38</v>
      </c>
      <c r="E76" s="87">
        <v>227318.62</v>
      </c>
      <c r="F76" s="87">
        <v>0</v>
      </c>
      <c r="G76" s="87">
        <v>0</v>
      </c>
      <c r="H76" s="87">
        <v>3237.72</v>
      </c>
      <c r="I76" s="93">
        <v>2569498.5421402054</v>
      </c>
      <c r="J76" s="16">
        <v>0</v>
      </c>
      <c r="K76" s="17">
        <v>0</v>
      </c>
      <c r="L76" s="17">
        <v>0</v>
      </c>
      <c r="M76" s="17">
        <v>0</v>
      </c>
      <c r="N76" s="17">
        <v>0</v>
      </c>
      <c r="O76" s="17">
        <v>0</v>
      </c>
      <c r="P76" s="17">
        <v>0</v>
      </c>
      <c r="Q76" s="12">
        <v>0</v>
      </c>
      <c r="R76" s="16">
        <v>763448.69</v>
      </c>
      <c r="S76" s="17">
        <v>1422280.87</v>
      </c>
      <c r="T76" s="17">
        <v>106907.38</v>
      </c>
      <c r="U76" s="17">
        <v>227318.62</v>
      </c>
      <c r="V76" s="17">
        <v>0</v>
      </c>
      <c r="W76" s="17">
        <v>0</v>
      </c>
      <c r="X76" s="17">
        <v>3237.72</v>
      </c>
      <c r="Y76" s="12">
        <v>2523193.2800000003</v>
      </c>
      <c r="Z76" s="16">
        <v>12275.386556395608</v>
      </c>
      <c r="AA76" s="17">
        <v>33987.258237299291</v>
      </c>
      <c r="AB76" s="17">
        <v>0</v>
      </c>
      <c r="AC76" s="17">
        <v>0</v>
      </c>
      <c r="AD76" s="17">
        <v>0</v>
      </c>
      <c r="AE76" s="17">
        <v>0</v>
      </c>
      <c r="AF76" s="17">
        <v>0</v>
      </c>
      <c r="AG76" s="12">
        <v>46262.644793694897</v>
      </c>
      <c r="AH76" s="16">
        <v>42.617346510070909</v>
      </c>
      <c r="AI76" s="17">
        <v>0</v>
      </c>
      <c r="AJ76" s="17">
        <v>0</v>
      </c>
      <c r="AK76" s="17">
        <v>0</v>
      </c>
      <c r="AL76" s="17">
        <v>0</v>
      </c>
      <c r="AM76" s="17">
        <v>0</v>
      </c>
      <c r="AN76" s="17">
        <v>0</v>
      </c>
      <c r="AO76" s="12">
        <v>42.617346510070909</v>
      </c>
    </row>
    <row r="77" spans="1:41" x14ac:dyDescent="0.25">
      <c r="A77" s="4" t="s">
        <v>67</v>
      </c>
      <c r="B77" s="92">
        <v>4092</v>
      </c>
      <c r="C77" s="87">
        <v>2013</v>
      </c>
      <c r="D77" s="87">
        <v>53854</v>
      </c>
      <c r="E77" s="87">
        <v>0</v>
      </c>
      <c r="F77" s="87">
        <v>0</v>
      </c>
      <c r="G77" s="87">
        <v>0</v>
      </c>
      <c r="H77" s="87">
        <v>0</v>
      </c>
      <c r="I77" s="93">
        <v>59959</v>
      </c>
      <c r="J77" s="16">
        <v>0</v>
      </c>
      <c r="K77" s="17">
        <v>0</v>
      </c>
      <c r="L77" s="17">
        <v>0</v>
      </c>
      <c r="M77" s="17">
        <v>0</v>
      </c>
      <c r="N77" s="17">
        <v>0</v>
      </c>
      <c r="O77" s="17">
        <v>0</v>
      </c>
      <c r="P77" s="17">
        <v>0</v>
      </c>
      <c r="Q77" s="12">
        <v>0</v>
      </c>
      <c r="R77" s="16">
        <v>3038</v>
      </c>
      <c r="S77" s="17">
        <v>2013</v>
      </c>
      <c r="T77" s="17">
        <v>42988</v>
      </c>
      <c r="U77" s="17">
        <v>0</v>
      </c>
      <c r="V77" s="17">
        <v>0</v>
      </c>
      <c r="W77" s="17">
        <v>0</v>
      </c>
      <c r="X77" s="17">
        <v>0</v>
      </c>
      <c r="Y77" s="12">
        <v>48039</v>
      </c>
      <c r="Z77" s="16">
        <v>0</v>
      </c>
      <c r="AA77" s="17">
        <v>0</v>
      </c>
      <c r="AB77" s="17">
        <v>0</v>
      </c>
      <c r="AC77" s="17">
        <v>0</v>
      </c>
      <c r="AD77" s="17">
        <v>0</v>
      </c>
      <c r="AE77" s="17">
        <v>0</v>
      </c>
      <c r="AF77" s="17">
        <v>0</v>
      </c>
      <c r="AG77" s="12">
        <v>0</v>
      </c>
      <c r="AH77" s="16">
        <v>1054</v>
      </c>
      <c r="AI77" s="17">
        <v>0</v>
      </c>
      <c r="AJ77" s="17">
        <v>10866</v>
      </c>
      <c r="AK77" s="17">
        <v>0</v>
      </c>
      <c r="AL77" s="17">
        <v>0</v>
      </c>
      <c r="AM77" s="17">
        <v>0</v>
      </c>
      <c r="AN77" s="17">
        <v>0</v>
      </c>
      <c r="AO77" s="12">
        <v>11920</v>
      </c>
    </row>
    <row r="78" spans="1:41" x14ac:dyDescent="0.25">
      <c r="A78" s="4" t="s">
        <v>68</v>
      </c>
      <c r="B78" s="92">
        <v>874839.62</v>
      </c>
      <c r="C78" s="87">
        <v>441913.16</v>
      </c>
      <c r="D78" s="87">
        <v>113679</v>
      </c>
      <c r="E78" s="87">
        <v>5022596.7299999995</v>
      </c>
      <c r="F78" s="87">
        <v>0</v>
      </c>
      <c r="G78" s="87">
        <v>0</v>
      </c>
      <c r="H78" s="87">
        <v>0</v>
      </c>
      <c r="I78" s="93">
        <v>6453028.5099999998</v>
      </c>
      <c r="J78" s="16">
        <v>0</v>
      </c>
      <c r="K78" s="17">
        <v>0</v>
      </c>
      <c r="L78" s="17">
        <v>0</v>
      </c>
      <c r="M78" s="17">
        <v>0</v>
      </c>
      <c r="N78" s="17">
        <v>0</v>
      </c>
      <c r="O78" s="17">
        <v>0</v>
      </c>
      <c r="P78" s="17">
        <v>0</v>
      </c>
      <c r="Q78" s="12">
        <v>0</v>
      </c>
      <c r="R78" s="16">
        <v>874839.62</v>
      </c>
      <c r="S78" s="17">
        <v>441913.16</v>
      </c>
      <c r="T78" s="17">
        <v>13679</v>
      </c>
      <c r="U78" s="17">
        <v>5011729.8</v>
      </c>
      <c r="V78" s="17">
        <v>0</v>
      </c>
      <c r="W78" s="17">
        <v>0</v>
      </c>
      <c r="X78" s="17">
        <v>0</v>
      </c>
      <c r="Y78" s="12">
        <v>6342161.5800000001</v>
      </c>
      <c r="Z78" s="16">
        <v>0</v>
      </c>
      <c r="AA78" s="17">
        <v>0</v>
      </c>
      <c r="AB78" s="17">
        <v>100000</v>
      </c>
      <c r="AC78" s="17">
        <v>10866.93</v>
      </c>
      <c r="AD78" s="17">
        <v>0</v>
      </c>
      <c r="AE78" s="17">
        <v>0</v>
      </c>
      <c r="AF78" s="17">
        <v>0</v>
      </c>
      <c r="AG78" s="12">
        <v>110866.93</v>
      </c>
      <c r="AH78" s="16">
        <v>0</v>
      </c>
      <c r="AI78" s="17">
        <v>0</v>
      </c>
      <c r="AJ78" s="17">
        <v>0</v>
      </c>
      <c r="AK78" s="17">
        <v>0</v>
      </c>
      <c r="AL78" s="17">
        <v>0</v>
      </c>
      <c r="AM78" s="17">
        <v>0</v>
      </c>
      <c r="AN78" s="17">
        <v>0</v>
      </c>
      <c r="AO78" s="12">
        <v>0</v>
      </c>
    </row>
    <row r="79" spans="1:41" x14ac:dyDescent="0.25">
      <c r="A79" s="4" t="s">
        <v>69</v>
      </c>
      <c r="B79" s="92">
        <v>773640</v>
      </c>
      <c r="C79" s="87">
        <v>1189515</v>
      </c>
      <c r="D79" s="87">
        <v>425517</v>
      </c>
      <c r="E79" s="87">
        <v>1794661</v>
      </c>
      <c r="F79" s="87">
        <v>78856</v>
      </c>
      <c r="G79" s="87">
        <v>43292</v>
      </c>
      <c r="H79" s="87">
        <v>12843</v>
      </c>
      <c r="I79" s="93">
        <v>4318324</v>
      </c>
      <c r="J79" s="16">
        <v>0</v>
      </c>
      <c r="K79" s="17">
        <v>0</v>
      </c>
      <c r="L79" s="17">
        <v>0</v>
      </c>
      <c r="M79" s="17">
        <v>0</v>
      </c>
      <c r="N79" s="17">
        <v>0</v>
      </c>
      <c r="O79" s="17">
        <v>43292</v>
      </c>
      <c r="P79" s="17">
        <v>0</v>
      </c>
      <c r="Q79" s="12">
        <v>43292</v>
      </c>
      <c r="R79" s="16">
        <v>660392</v>
      </c>
      <c r="S79" s="17">
        <v>709509</v>
      </c>
      <c r="T79" s="17">
        <v>425517</v>
      </c>
      <c r="U79" s="17">
        <v>1794661</v>
      </c>
      <c r="V79" s="17">
        <v>78856</v>
      </c>
      <c r="W79" s="17">
        <v>0</v>
      </c>
      <c r="X79" s="17">
        <v>10930</v>
      </c>
      <c r="Y79" s="12">
        <v>3679865</v>
      </c>
      <c r="Z79" s="16">
        <v>113248</v>
      </c>
      <c r="AA79" s="17">
        <v>160442</v>
      </c>
      <c r="AB79" s="17">
        <v>0</v>
      </c>
      <c r="AC79" s="17">
        <v>0</v>
      </c>
      <c r="AD79" s="17">
        <v>0</v>
      </c>
      <c r="AE79" s="17">
        <v>0</v>
      </c>
      <c r="AF79" s="17">
        <v>1913</v>
      </c>
      <c r="AG79" s="12">
        <v>275603</v>
      </c>
      <c r="AH79" s="16">
        <v>0</v>
      </c>
      <c r="AI79" s="17">
        <v>319564</v>
      </c>
      <c r="AJ79" s="17">
        <v>0</v>
      </c>
      <c r="AK79" s="17">
        <v>0</v>
      </c>
      <c r="AL79" s="17">
        <v>0</v>
      </c>
      <c r="AM79" s="17">
        <v>0</v>
      </c>
      <c r="AN79" s="17">
        <v>0</v>
      </c>
      <c r="AO79" s="12">
        <v>319564</v>
      </c>
    </row>
    <row r="80" spans="1:41" x14ac:dyDescent="0.25">
      <c r="A80" s="4" t="s">
        <v>70</v>
      </c>
      <c r="B80" s="92">
        <v>0</v>
      </c>
      <c r="C80" s="87">
        <v>56591.31</v>
      </c>
      <c r="D80" s="87">
        <v>0</v>
      </c>
      <c r="E80" s="87">
        <v>0</v>
      </c>
      <c r="F80" s="87">
        <v>0</v>
      </c>
      <c r="G80" s="87">
        <v>0</v>
      </c>
      <c r="H80" s="87">
        <v>0</v>
      </c>
      <c r="I80" s="93">
        <v>56591.31</v>
      </c>
      <c r="J80" s="16">
        <v>0</v>
      </c>
      <c r="K80" s="17">
        <v>0</v>
      </c>
      <c r="L80" s="17">
        <v>0</v>
      </c>
      <c r="M80" s="17">
        <v>0</v>
      </c>
      <c r="N80" s="17">
        <v>0</v>
      </c>
      <c r="O80" s="17">
        <v>0</v>
      </c>
      <c r="P80" s="17">
        <v>0</v>
      </c>
      <c r="Q80" s="12">
        <v>0</v>
      </c>
      <c r="R80" s="16">
        <v>0</v>
      </c>
      <c r="S80" s="17">
        <v>56591.31</v>
      </c>
      <c r="T80" s="17">
        <v>0</v>
      </c>
      <c r="U80" s="17">
        <v>0</v>
      </c>
      <c r="V80" s="17">
        <v>0</v>
      </c>
      <c r="W80" s="17">
        <v>0</v>
      </c>
      <c r="X80" s="17">
        <v>0</v>
      </c>
      <c r="Y80" s="12">
        <v>56591.31</v>
      </c>
      <c r="Z80" s="16">
        <v>0</v>
      </c>
      <c r="AA80" s="17">
        <v>0</v>
      </c>
      <c r="AB80" s="17">
        <v>0</v>
      </c>
      <c r="AC80" s="17">
        <v>0</v>
      </c>
      <c r="AD80" s="17">
        <v>0</v>
      </c>
      <c r="AE80" s="17">
        <v>0</v>
      </c>
      <c r="AF80" s="17">
        <v>0</v>
      </c>
      <c r="AG80" s="12">
        <v>0</v>
      </c>
      <c r="AH80" s="16">
        <v>0</v>
      </c>
      <c r="AI80" s="17">
        <v>0</v>
      </c>
      <c r="AJ80" s="17">
        <v>0</v>
      </c>
      <c r="AK80" s="17">
        <v>0</v>
      </c>
      <c r="AL80" s="17">
        <v>0</v>
      </c>
      <c r="AM80" s="17">
        <v>0</v>
      </c>
      <c r="AN80" s="17">
        <v>0</v>
      </c>
      <c r="AO80" s="12">
        <v>0</v>
      </c>
    </row>
    <row r="81" spans="1:41" x14ac:dyDescent="0.25">
      <c r="A81" s="4" t="s">
        <v>71</v>
      </c>
      <c r="B81" s="92">
        <v>168198</v>
      </c>
      <c r="C81" s="87">
        <v>143910</v>
      </c>
      <c r="D81" s="87">
        <v>0</v>
      </c>
      <c r="E81" s="87">
        <v>344929</v>
      </c>
      <c r="F81" s="87">
        <v>0</v>
      </c>
      <c r="G81" s="87">
        <v>15106</v>
      </c>
      <c r="H81" s="87">
        <v>686</v>
      </c>
      <c r="I81" s="93">
        <v>672829</v>
      </c>
      <c r="J81" s="16">
        <v>0</v>
      </c>
      <c r="K81" s="17">
        <v>0</v>
      </c>
      <c r="L81" s="17">
        <v>0</v>
      </c>
      <c r="M81" s="17">
        <v>0</v>
      </c>
      <c r="N81" s="17">
        <v>0</v>
      </c>
      <c r="O81" s="17">
        <v>0</v>
      </c>
      <c r="P81" s="17">
        <v>0</v>
      </c>
      <c r="Q81" s="12">
        <v>0</v>
      </c>
      <c r="R81" s="16">
        <v>168198</v>
      </c>
      <c r="S81" s="17">
        <v>143910</v>
      </c>
      <c r="T81" s="17">
        <v>0</v>
      </c>
      <c r="U81" s="17">
        <v>344929</v>
      </c>
      <c r="V81" s="17">
        <v>0</v>
      </c>
      <c r="W81" s="17">
        <v>15106</v>
      </c>
      <c r="X81" s="17">
        <v>686</v>
      </c>
      <c r="Y81" s="12">
        <v>672829</v>
      </c>
      <c r="Z81" s="16">
        <v>0</v>
      </c>
      <c r="AA81" s="17">
        <v>0</v>
      </c>
      <c r="AB81" s="17">
        <v>0</v>
      </c>
      <c r="AC81" s="17">
        <v>0</v>
      </c>
      <c r="AD81" s="17">
        <v>0</v>
      </c>
      <c r="AE81" s="17">
        <v>0</v>
      </c>
      <c r="AF81" s="17">
        <v>0</v>
      </c>
      <c r="AG81" s="12">
        <v>0</v>
      </c>
      <c r="AH81" s="16">
        <v>0</v>
      </c>
      <c r="AI81" s="17">
        <v>0</v>
      </c>
      <c r="AJ81" s="17">
        <v>0</v>
      </c>
      <c r="AK81" s="17">
        <v>0</v>
      </c>
      <c r="AL81" s="17">
        <v>0</v>
      </c>
      <c r="AM81" s="17">
        <v>0</v>
      </c>
      <c r="AN81" s="17">
        <v>0</v>
      </c>
      <c r="AO81" s="12">
        <v>0</v>
      </c>
    </row>
    <row r="82" spans="1:41" x14ac:dyDescent="0.25">
      <c r="A82" s="4" t="s">
        <v>72</v>
      </c>
      <c r="B82" s="92">
        <v>2125083</v>
      </c>
      <c r="C82" s="87">
        <v>1565372</v>
      </c>
      <c r="D82" s="87">
        <v>0</v>
      </c>
      <c r="E82" s="87">
        <v>7716984</v>
      </c>
      <c r="F82" s="87">
        <v>0</v>
      </c>
      <c r="G82" s="87">
        <v>1046</v>
      </c>
      <c r="H82" s="87">
        <v>55494</v>
      </c>
      <c r="I82" s="93">
        <v>11463979</v>
      </c>
      <c r="J82" s="16">
        <v>0</v>
      </c>
      <c r="K82" s="17">
        <v>0</v>
      </c>
      <c r="L82" s="17">
        <v>0</v>
      </c>
      <c r="M82" s="17">
        <v>0</v>
      </c>
      <c r="N82" s="17">
        <v>0</v>
      </c>
      <c r="O82" s="17">
        <v>0</v>
      </c>
      <c r="P82" s="17">
        <v>0</v>
      </c>
      <c r="Q82" s="12">
        <v>0</v>
      </c>
      <c r="R82" s="16">
        <v>2125083</v>
      </c>
      <c r="S82" s="17">
        <v>1398325</v>
      </c>
      <c r="T82" s="17">
        <v>0</v>
      </c>
      <c r="U82" s="17">
        <v>7618654</v>
      </c>
      <c r="V82" s="17">
        <v>0</v>
      </c>
      <c r="W82" s="17">
        <v>0</v>
      </c>
      <c r="X82" s="17">
        <v>47997</v>
      </c>
      <c r="Y82" s="12">
        <v>11190059</v>
      </c>
      <c r="Z82" s="16">
        <v>0</v>
      </c>
      <c r="AA82" s="17">
        <v>167047</v>
      </c>
      <c r="AB82" s="17">
        <v>0</v>
      </c>
      <c r="AC82" s="17">
        <v>98330</v>
      </c>
      <c r="AD82" s="17">
        <v>0</v>
      </c>
      <c r="AE82" s="17">
        <v>1046</v>
      </c>
      <c r="AF82" s="17">
        <v>7497</v>
      </c>
      <c r="AG82" s="12">
        <v>273920</v>
      </c>
      <c r="AH82" s="16">
        <v>0</v>
      </c>
      <c r="AI82" s="17">
        <v>0</v>
      </c>
      <c r="AJ82" s="17">
        <v>0</v>
      </c>
      <c r="AK82" s="17">
        <v>0</v>
      </c>
      <c r="AL82" s="17">
        <v>0</v>
      </c>
      <c r="AM82" s="17">
        <v>0</v>
      </c>
      <c r="AN82" s="17">
        <v>0</v>
      </c>
      <c r="AO82" s="12">
        <v>0</v>
      </c>
    </row>
    <row r="83" spans="1:41" x14ac:dyDescent="0.25">
      <c r="A83" s="4" t="s">
        <v>73</v>
      </c>
      <c r="B83" s="92">
        <v>1115393.67</v>
      </c>
      <c r="C83" s="87">
        <v>1808171.1500000001</v>
      </c>
      <c r="D83" s="87">
        <v>0</v>
      </c>
      <c r="E83" s="87">
        <v>5336556.51</v>
      </c>
      <c r="F83" s="87">
        <v>0</v>
      </c>
      <c r="G83" s="87">
        <v>77770.559999999998</v>
      </c>
      <c r="H83" s="87">
        <v>24974</v>
      </c>
      <c r="I83" s="93">
        <v>8362865.8900000006</v>
      </c>
      <c r="J83" s="16">
        <v>0</v>
      </c>
      <c r="K83" s="17">
        <v>0</v>
      </c>
      <c r="L83" s="17">
        <v>0</v>
      </c>
      <c r="M83" s="17">
        <v>0</v>
      </c>
      <c r="N83" s="17">
        <v>0</v>
      </c>
      <c r="O83" s="17">
        <v>0</v>
      </c>
      <c r="P83" s="17">
        <v>0</v>
      </c>
      <c r="Q83" s="12">
        <v>0</v>
      </c>
      <c r="R83" s="16">
        <v>1115393.67</v>
      </c>
      <c r="S83" s="17">
        <v>1757869.07</v>
      </c>
      <c r="T83" s="17">
        <v>0</v>
      </c>
      <c r="U83" s="17">
        <v>5241010.74</v>
      </c>
      <c r="V83" s="17">
        <v>0</v>
      </c>
      <c r="W83" s="17">
        <v>39664.15</v>
      </c>
      <c r="X83" s="17">
        <v>24974</v>
      </c>
      <c r="Y83" s="12">
        <v>8178911.6300000008</v>
      </c>
      <c r="Z83" s="16">
        <v>0</v>
      </c>
      <c r="AA83" s="17">
        <v>0</v>
      </c>
      <c r="AB83" s="17">
        <v>0</v>
      </c>
      <c r="AC83" s="17">
        <v>0</v>
      </c>
      <c r="AD83" s="17">
        <v>0</v>
      </c>
      <c r="AE83" s="17">
        <v>0</v>
      </c>
      <c r="AF83" s="17">
        <v>0</v>
      </c>
      <c r="AG83" s="12">
        <v>0</v>
      </c>
      <c r="AH83" s="16">
        <v>0</v>
      </c>
      <c r="AI83" s="17">
        <v>50302.080000000002</v>
      </c>
      <c r="AJ83" s="17">
        <v>0</v>
      </c>
      <c r="AK83" s="17">
        <v>95545.77</v>
      </c>
      <c r="AL83" s="17">
        <v>0</v>
      </c>
      <c r="AM83" s="17">
        <v>38106.410000000003</v>
      </c>
      <c r="AN83" s="17">
        <v>0</v>
      </c>
      <c r="AO83" s="12">
        <v>183954.26</v>
      </c>
    </row>
    <row r="84" spans="1:41" x14ac:dyDescent="0.25">
      <c r="A84" s="4" t="s">
        <v>74</v>
      </c>
      <c r="B84" s="92">
        <v>0</v>
      </c>
      <c r="C84" s="87">
        <v>0</v>
      </c>
      <c r="D84" s="87">
        <v>0</v>
      </c>
      <c r="E84" s="87">
        <v>10929</v>
      </c>
      <c r="F84" s="87">
        <v>0</v>
      </c>
      <c r="G84" s="87">
        <v>0</v>
      </c>
      <c r="H84" s="87">
        <v>0</v>
      </c>
      <c r="I84" s="93">
        <v>10929</v>
      </c>
      <c r="J84" s="16">
        <v>0</v>
      </c>
      <c r="K84" s="17">
        <v>0</v>
      </c>
      <c r="L84" s="17">
        <v>0</v>
      </c>
      <c r="M84" s="17">
        <v>0</v>
      </c>
      <c r="N84" s="17">
        <v>0</v>
      </c>
      <c r="O84" s="17">
        <v>0</v>
      </c>
      <c r="P84" s="17">
        <v>0</v>
      </c>
      <c r="Q84" s="12">
        <v>0</v>
      </c>
      <c r="R84" s="16">
        <v>0</v>
      </c>
      <c r="S84" s="17">
        <v>0</v>
      </c>
      <c r="T84" s="17">
        <v>0</v>
      </c>
      <c r="U84" s="17">
        <v>0</v>
      </c>
      <c r="V84" s="17">
        <v>0</v>
      </c>
      <c r="W84" s="17">
        <v>0</v>
      </c>
      <c r="X84" s="17">
        <v>0</v>
      </c>
      <c r="Y84" s="12">
        <v>0</v>
      </c>
      <c r="Z84" s="16">
        <v>0</v>
      </c>
      <c r="AA84" s="17">
        <v>0</v>
      </c>
      <c r="AB84" s="17">
        <v>0</v>
      </c>
      <c r="AC84" s="17">
        <v>10929</v>
      </c>
      <c r="AD84" s="17">
        <v>0</v>
      </c>
      <c r="AE84" s="17">
        <v>0</v>
      </c>
      <c r="AF84" s="17">
        <v>0</v>
      </c>
      <c r="AG84" s="12">
        <v>10929</v>
      </c>
      <c r="AH84" s="16">
        <v>0</v>
      </c>
      <c r="AI84" s="17">
        <v>0</v>
      </c>
      <c r="AJ84" s="17">
        <v>0</v>
      </c>
      <c r="AK84" s="17">
        <v>0</v>
      </c>
      <c r="AL84" s="17">
        <v>0</v>
      </c>
      <c r="AM84" s="17">
        <v>0</v>
      </c>
      <c r="AN84" s="17">
        <v>0</v>
      </c>
      <c r="AO84" s="12">
        <v>0</v>
      </c>
    </row>
    <row r="85" spans="1:41" x14ac:dyDescent="0.25">
      <c r="A85" s="4" t="s">
        <v>75</v>
      </c>
      <c r="B85" s="92">
        <v>931386.18202409928</v>
      </c>
      <c r="C85" s="87">
        <v>6595944.6400000006</v>
      </c>
      <c r="D85" s="87">
        <v>5667.54</v>
      </c>
      <c r="E85" s="87">
        <v>0</v>
      </c>
      <c r="F85" s="87">
        <v>0</v>
      </c>
      <c r="G85" s="87">
        <v>0</v>
      </c>
      <c r="H85" s="87">
        <v>0</v>
      </c>
      <c r="I85" s="93">
        <v>7532998.3620240996</v>
      </c>
      <c r="J85" s="16">
        <v>0</v>
      </c>
      <c r="K85" s="17">
        <v>0</v>
      </c>
      <c r="L85" s="17">
        <v>0</v>
      </c>
      <c r="M85" s="17">
        <v>0</v>
      </c>
      <c r="N85" s="17">
        <v>0</v>
      </c>
      <c r="O85" s="17">
        <v>0</v>
      </c>
      <c r="P85" s="17">
        <v>0</v>
      </c>
      <c r="Q85" s="12">
        <v>0</v>
      </c>
      <c r="R85" s="16">
        <v>931386.18202409928</v>
      </c>
      <c r="S85" s="17">
        <v>6595944.6400000006</v>
      </c>
      <c r="T85" s="17">
        <v>5667.54</v>
      </c>
      <c r="U85" s="17">
        <v>0</v>
      </c>
      <c r="V85" s="17">
        <v>0</v>
      </c>
      <c r="W85" s="17">
        <v>0</v>
      </c>
      <c r="X85" s="17">
        <v>0</v>
      </c>
      <c r="Y85" s="12">
        <v>7532998.3620240996</v>
      </c>
      <c r="Z85" s="16">
        <v>0</v>
      </c>
      <c r="AA85" s="17">
        <v>0</v>
      </c>
      <c r="AB85" s="17">
        <v>0</v>
      </c>
      <c r="AC85" s="17">
        <v>0</v>
      </c>
      <c r="AD85" s="17">
        <v>0</v>
      </c>
      <c r="AE85" s="17">
        <v>0</v>
      </c>
      <c r="AF85" s="17">
        <v>0</v>
      </c>
      <c r="AG85" s="12">
        <v>0</v>
      </c>
      <c r="AH85" s="16">
        <v>0</v>
      </c>
      <c r="AI85" s="17">
        <v>0</v>
      </c>
      <c r="AJ85" s="17">
        <v>0</v>
      </c>
      <c r="AK85" s="17">
        <v>0</v>
      </c>
      <c r="AL85" s="17">
        <v>0</v>
      </c>
      <c r="AM85" s="17">
        <v>0</v>
      </c>
      <c r="AN85" s="17">
        <v>0</v>
      </c>
      <c r="AO85" s="12">
        <v>0</v>
      </c>
    </row>
    <row r="86" spans="1:41" x14ac:dyDescent="0.25">
      <c r="A86" s="4" t="s">
        <v>76</v>
      </c>
      <c r="B86" s="92">
        <v>218000</v>
      </c>
      <c r="C86" s="87">
        <v>862000</v>
      </c>
      <c r="D86" s="87">
        <v>0</v>
      </c>
      <c r="E86" s="87">
        <v>1727000</v>
      </c>
      <c r="F86" s="87">
        <v>0</v>
      </c>
      <c r="G86" s="87">
        <v>0</v>
      </c>
      <c r="H86" s="87">
        <v>0</v>
      </c>
      <c r="I86" s="93">
        <v>2807000</v>
      </c>
      <c r="J86" s="16">
        <v>218000</v>
      </c>
      <c r="K86" s="17">
        <v>0</v>
      </c>
      <c r="L86" s="17">
        <v>0</v>
      </c>
      <c r="M86" s="17">
        <v>1727000</v>
      </c>
      <c r="N86" s="17">
        <v>0</v>
      </c>
      <c r="O86" s="17">
        <v>0</v>
      </c>
      <c r="P86" s="17">
        <v>0</v>
      </c>
      <c r="Q86" s="12">
        <v>1945000</v>
      </c>
      <c r="R86" s="16">
        <v>0</v>
      </c>
      <c r="S86" s="17">
        <v>862000</v>
      </c>
      <c r="T86" s="17">
        <v>0</v>
      </c>
      <c r="U86" s="17">
        <v>0</v>
      </c>
      <c r="V86" s="17">
        <v>0</v>
      </c>
      <c r="W86" s="17">
        <v>0</v>
      </c>
      <c r="X86" s="17">
        <v>0</v>
      </c>
      <c r="Y86" s="12">
        <v>862000</v>
      </c>
      <c r="Z86" s="16">
        <v>0</v>
      </c>
      <c r="AA86" s="17">
        <v>0</v>
      </c>
      <c r="AB86" s="17">
        <v>0</v>
      </c>
      <c r="AC86" s="17">
        <v>0</v>
      </c>
      <c r="AD86" s="17">
        <v>0</v>
      </c>
      <c r="AE86" s="17">
        <v>0</v>
      </c>
      <c r="AF86" s="17">
        <v>0</v>
      </c>
      <c r="AG86" s="12">
        <v>0</v>
      </c>
      <c r="AH86" s="16">
        <v>0</v>
      </c>
      <c r="AI86" s="17">
        <v>0</v>
      </c>
      <c r="AJ86" s="17">
        <v>0</v>
      </c>
      <c r="AK86" s="17">
        <v>0</v>
      </c>
      <c r="AL86" s="17">
        <v>0</v>
      </c>
      <c r="AM86" s="17">
        <v>0</v>
      </c>
      <c r="AN86" s="17">
        <v>0</v>
      </c>
      <c r="AO86" s="12">
        <v>0</v>
      </c>
    </row>
    <row r="87" spans="1:41" x14ac:dyDescent="0.25">
      <c r="A87" s="4" t="s">
        <v>77</v>
      </c>
      <c r="B87" s="92">
        <v>900046.46999999974</v>
      </c>
      <c r="C87" s="87">
        <v>2281513.2700000005</v>
      </c>
      <c r="D87" s="87">
        <v>32777.15</v>
      </c>
      <c r="E87" s="87">
        <v>4176543.34</v>
      </c>
      <c r="F87" s="87">
        <v>0</v>
      </c>
      <c r="G87" s="87">
        <v>0</v>
      </c>
      <c r="H87" s="87">
        <v>2235</v>
      </c>
      <c r="I87" s="93">
        <v>7393115.2299999995</v>
      </c>
      <c r="J87" s="16">
        <v>0</v>
      </c>
      <c r="K87" s="17">
        <v>0</v>
      </c>
      <c r="L87" s="17">
        <v>0</v>
      </c>
      <c r="M87" s="17">
        <v>0</v>
      </c>
      <c r="N87" s="17">
        <v>0</v>
      </c>
      <c r="O87" s="17">
        <v>0</v>
      </c>
      <c r="P87" s="17">
        <v>0</v>
      </c>
      <c r="Q87" s="12">
        <v>0</v>
      </c>
      <c r="R87" s="16">
        <v>853570.68999999983</v>
      </c>
      <c r="S87" s="17">
        <v>2153384.7300000004</v>
      </c>
      <c r="T87" s="17">
        <v>0</v>
      </c>
      <c r="U87" s="17">
        <v>3728273.9299999997</v>
      </c>
      <c r="V87" s="17">
        <v>0</v>
      </c>
      <c r="W87" s="17">
        <v>0</v>
      </c>
      <c r="X87" s="17">
        <v>0</v>
      </c>
      <c r="Y87" s="12">
        <v>6735229.3499999996</v>
      </c>
      <c r="Z87" s="16">
        <v>14949.939999999999</v>
      </c>
      <c r="AA87" s="17">
        <v>30427.33</v>
      </c>
      <c r="AB87" s="17">
        <v>0</v>
      </c>
      <c r="AC87" s="17">
        <v>92482.559999999998</v>
      </c>
      <c r="AD87" s="17">
        <v>0</v>
      </c>
      <c r="AE87" s="17">
        <v>0</v>
      </c>
      <c r="AF87" s="17">
        <v>2235</v>
      </c>
      <c r="AG87" s="12">
        <v>140094.83000000002</v>
      </c>
      <c r="AH87" s="16">
        <v>31525.84</v>
      </c>
      <c r="AI87" s="17">
        <v>97701.21</v>
      </c>
      <c r="AJ87" s="17">
        <v>32777.15</v>
      </c>
      <c r="AK87" s="17">
        <v>355786.85000000003</v>
      </c>
      <c r="AL87" s="17">
        <v>0</v>
      </c>
      <c r="AM87" s="17">
        <v>0</v>
      </c>
      <c r="AN87" s="17">
        <v>0</v>
      </c>
      <c r="AO87" s="12">
        <v>517791.05000000005</v>
      </c>
    </row>
    <row r="88" spans="1:41" x14ac:dyDescent="0.25">
      <c r="A88" s="4" t="s">
        <v>78</v>
      </c>
      <c r="B88" s="92">
        <v>295959</v>
      </c>
      <c r="C88" s="87">
        <v>239306</v>
      </c>
      <c r="D88" s="87">
        <v>0</v>
      </c>
      <c r="E88" s="87">
        <v>575000</v>
      </c>
      <c r="F88" s="87">
        <v>0</v>
      </c>
      <c r="G88" s="87">
        <v>0</v>
      </c>
      <c r="H88" s="87">
        <v>0</v>
      </c>
      <c r="I88" s="93">
        <v>1110265</v>
      </c>
      <c r="J88" s="16">
        <v>0</v>
      </c>
      <c r="K88" s="17">
        <v>0</v>
      </c>
      <c r="L88" s="17">
        <v>0</v>
      </c>
      <c r="M88" s="17">
        <v>0</v>
      </c>
      <c r="N88" s="17">
        <v>0</v>
      </c>
      <c r="O88" s="17">
        <v>0</v>
      </c>
      <c r="P88" s="17">
        <v>0</v>
      </c>
      <c r="Q88" s="12">
        <v>0</v>
      </c>
      <c r="R88" s="16">
        <v>295959</v>
      </c>
      <c r="S88" s="17">
        <v>222885</v>
      </c>
      <c r="T88" s="17">
        <v>0</v>
      </c>
      <c r="U88" s="17">
        <v>537000</v>
      </c>
      <c r="V88" s="17">
        <v>0</v>
      </c>
      <c r="W88" s="17">
        <v>0</v>
      </c>
      <c r="X88" s="17">
        <v>0</v>
      </c>
      <c r="Y88" s="12">
        <v>1055844</v>
      </c>
      <c r="Z88" s="16">
        <v>0</v>
      </c>
      <c r="AA88" s="17">
        <v>16421</v>
      </c>
      <c r="AB88" s="17">
        <v>0</v>
      </c>
      <c r="AC88" s="17">
        <v>38000</v>
      </c>
      <c r="AD88" s="17">
        <v>0</v>
      </c>
      <c r="AE88" s="17">
        <v>0</v>
      </c>
      <c r="AF88" s="17">
        <v>0</v>
      </c>
      <c r="AG88" s="12">
        <v>54421</v>
      </c>
      <c r="AH88" s="16">
        <v>0</v>
      </c>
      <c r="AI88" s="17">
        <v>0</v>
      </c>
      <c r="AJ88" s="17">
        <v>0</v>
      </c>
      <c r="AK88" s="17">
        <v>0</v>
      </c>
      <c r="AL88" s="17">
        <v>0</v>
      </c>
      <c r="AM88" s="17">
        <v>0</v>
      </c>
      <c r="AN88" s="17">
        <v>0</v>
      </c>
      <c r="AO88" s="12">
        <v>0</v>
      </c>
    </row>
    <row r="89" spans="1:41" x14ac:dyDescent="0.25">
      <c r="A89" s="5"/>
      <c r="B89" s="94"/>
      <c r="C89" s="88"/>
      <c r="D89" s="88"/>
      <c r="E89" s="88"/>
      <c r="F89" s="88"/>
      <c r="G89" s="88"/>
      <c r="H89" s="88"/>
      <c r="I89" s="95"/>
      <c r="J89" s="18"/>
      <c r="K89" s="19"/>
      <c r="L89" s="19"/>
      <c r="M89" s="19"/>
      <c r="N89" s="19"/>
      <c r="O89" s="19"/>
      <c r="P89" s="19"/>
      <c r="Q89" s="13"/>
      <c r="R89" s="18"/>
      <c r="S89" s="19"/>
      <c r="T89" s="19"/>
      <c r="U89" s="19"/>
      <c r="V89" s="19"/>
      <c r="W89" s="19"/>
      <c r="X89" s="19"/>
      <c r="Y89" s="13"/>
      <c r="Z89" s="18"/>
      <c r="AA89" s="19"/>
      <c r="AB89" s="19"/>
      <c r="AC89" s="19"/>
      <c r="AD89" s="19"/>
      <c r="AE89" s="19"/>
      <c r="AF89" s="19"/>
      <c r="AG89" s="13"/>
      <c r="AH89" s="18"/>
      <c r="AI89" s="19"/>
      <c r="AJ89" s="19"/>
      <c r="AK89" s="19"/>
      <c r="AL89" s="19"/>
      <c r="AM89" s="19"/>
      <c r="AN89" s="19"/>
      <c r="AO89" s="13"/>
    </row>
    <row r="90" spans="1:41" x14ac:dyDescent="0.25">
      <c r="A90" s="30"/>
      <c r="B90" s="31">
        <f>SUM(B9:B89)</f>
        <v>60945186.83615154</v>
      </c>
      <c r="C90" s="32">
        <f t="shared" ref="C90:AO90" si="0">SUM(C9:C89)</f>
        <v>92421903.728237286</v>
      </c>
      <c r="D90" s="32">
        <f t="shared" ref="D90:E90" si="1">SUM(D9:D89)</f>
        <v>3864488.93</v>
      </c>
      <c r="E90" s="32">
        <f t="shared" si="1"/>
        <v>200780549.13999996</v>
      </c>
      <c r="F90" s="32">
        <f t="shared" si="0"/>
        <v>1697136.6099999999</v>
      </c>
      <c r="G90" s="32">
        <f t="shared" si="0"/>
        <v>1353340.0599999998</v>
      </c>
      <c r="H90" s="32">
        <f t="shared" si="0"/>
        <v>1940789.7133562199</v>
      </c>
      <c r="I90" s="33">
        <f t="shared" si="0"/>
        <v>363003395.01774508</v>
      </c>
      <c r="J90" s="31">
        <f t="shared" si="0"/>
        <v>1155716.08</v>
      </c>
      <c r="K90" s="32">
        <f t="shared" si="0"/>
        <v>533750.78</v>
      </c>
      <c r="L90" s="32">
        <f t="shared" ref="L90:M90" si="2">SUM(L9:L89)</f>
        <v>3100</v>
      </c>
      <c r="M90" s="32">
        <f t="shared" si="2"/>
        <v>13895223.68</v>
      </c>
      <c r="N90" s="32">
        <f t="shared" si="0"/>
        <v>0</v>
      </c>
      <c r="O90" s="32">
        <f t="shared" si="0"/>
        <v>128858.84</v>
      </c>
      <c r="P90" s="32">
        <f t="shared" si="0"/>
        <v>21763.64</v>
      </c>
      <c r="Q90" s="33">
        <f t="shared" si="0"/>
        <v>15738413.02</v>
      </c>
      <c r="R90" s="31">
        <f t="shared" si="0"/>
        <v>54953583.183764212</v>
      </c>
      <c r="S90" s="32">
        <f t="shared" si="0"/>
        <v>87984614.799999997</v>
      </c>
      <c r="T90" s="32">
        <f t="shared" ref="T90:U90" si="3">SUM(T9:T89)</f>
        <v>3499045.7800000003</v>
      </c>
      <c r="U90" s="32">
        <f t="shared" si="3"/>
        <v>178182494.42000005</v>
      </c>
      <c r="V90" s="32">
        <f t="shared" si="0"/>
        <v>1692596.6099999999</v>
      </c>
      <c r="W90" s="32">
        <f t="shared" si="0"/>
        <v>1147205.0799999998</v>
      </c>
      <c r="X90" s="32">
        <f t="shared" si="0"/>
        <v>973229.36385440582</v>
      </c>
      <c r="Y90" s="33">
        <f t="shared" si="0"/>
        <v>328432769.23761863</v>
      </c>
      <c r="Z90" s="31">
        <f t="shared" si="0"/>
        <v>738212.3650408152</v>
      </c>
      <c r="AA90" s="32">
        <f t="shared" si="0"/>
        <v>2428049.4582372992</v>
      </c>
      <c r="AB90" s="32">
        <f t="shared" ref="AB90:AC90" si="4">SUM(AB9:AB89)</f>
        <v>110950</v>
      </c>
      <c r="AC90" s="32">
        <f t="shared" si="4"/>
        <v>3586857.5600000005</v>
      </c>
      <c r="AD90" s="32">
        <f t="shared" si="0"/>
        <v>0</v>
      </c>
      <c r="AE90" s="32">
        <f t="shared" si="0"/>
        <v>17786.73</v>
      </c>
      <c r="AF90" s="32">
        <f t="shared" si="0"/>
        <v>880340.42450181441</v>
      </c>
      <c r="AG90" s="33">
        <f t="shared" si="0"/>
        <v>7762196.5377799282</v>
      </c>
      <c r="AH90" s="31">
        <f t="shared" si="0"/>
        <v>4097675.2073465101</v>
      </c>
      <c r="AI90" s="32">
        <f t="shared" si="0"/>
        <v>1475488.69</v>
      </c>
      <c r="AJ90" s="32">
        <f t="shared" ref="AJ90:AK90" si="5">SUM(AJ9:AJ89)</f>
        <v>251393.15</v>
      </c>
      <c r="AK90" s="32">
        <f t="shared" si="5"/>
        <v>5115973.4799999995</v>
      </c>
      <c r="AL90" s="32">
        <f t="shared" si="0"/>
        <v>4540</v>
      </c>
      <c r="AM90" s="32">
        <f t="shared" si="0"/>
        <v>59489.41</v>
      </c>
      <c r="AN90" s="32">
        <f t="shared" si="0"/>
        <v>65456.285000000003</v>
      </c>
      <c r="AO90" s="33">
        <f t="shared" si="0"/>
        <v>11070016.222346511</v>
      </c>
    </row>
    <row r="91" spans="1:41" x14ac:dyDescent="0.25">
      <c r="A91" s="29" t="str">
        <f>'Total Exp'!A91</f>
        <v>Source: Victoria Grants Commission - Questionnaire 2017-18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5" tint="0.39997558519241921"/>
  </sheetPr>
  <dimension ref="A1:CK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640625" defaultRowHeight="13.8" x14ac:dyDescent="0.25"/>
  <cols>
    <col min="1" max="1" width="24.6640625" style="6" customWidth="1"/>
    <col min="2" max="8" width="12.88671875" style="9" bestFit="1" customWidth="1"/>
    <col min="9" max="9" width="13.33203125" style="9" bestFit="1" customWidth="1"/>
    <col min="10" max="89" width="12.88671875" style="9" bestFit="1" customWidth="1"/>
    <col min="90" max="16384" width="12.6640625" style="6"/>
  </cols>
  <sheetData>
    <row r="1" spans="1:89" x14ac:dyDescent="0.25">
      <c r="A1" s="1" t="s">
        <v>0</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row>
    <row r="2" spans="1:89" ht="15.6" x14ac:dyDescent="0.3">
      <c r="A2" s="2" t="s">
        <v>105</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row>
    <row r="3" spans="1:89" x14ac:dyDescent="0.25">
      <c r="A3" s="28" t="str">
        <f>'Total Exp'!A3</f>
        <v>2017-18</v>
      </c>
    </row>
    <row r="4" spans="1:89" ht="15.6" x14ac:dyDescent="0.3">
      <c r="A4" s="82" t="s">
        <v>124</v>
      </c>
      <c r="B4" s="83"/>
      <c r="C4" s="83"/>
      <c r="D4" s="83"/>
      <c r="E4" s="83"/>
      <c r="F4" s="83"/>
      <c r="G4" s="83"/>
      <c r="H4" s="83"/>
      <c r="I4" s="84"/>
      <c r="J4" s="85"/>
      <c r="K4" s="83"/>
      <c r="L4" s="83"/>
      <c r="M4" s="83"/>
      <c r="N4" s="83"/>
      <c r="O4" s="83"/>
      <c r="P4" s="83"/>
      <c r="Q4" s="83"/>
      <c r="R4" s="85"/>
      <c r="S4" s="83"/>
      <c r="T4" s="83"/>
      <c r="U4" s="83"/>
      <c r="V4" s="83"/>
      <c r="W4" s="83"/>
      <c r="X4" s="83"/>
      <c r="Y4" s="83"/>
      <c r="Z4" s="85"/>
      <c r="AA4" s="83"/>
      <c r="AB4" s="83"/>
      <c r="AC4" s="83"/>
      <c r="AD4" s="83"/>
      <c r="AE4" s="83"/>
      <c r="AF4" s="83"/>
      <c r="AG4" s="83"/>
      <c r="AH4" s="85"/>
      <c r="AI4" s="83"/>
      <c r="AJ4" s="83"/>
      <c r="AK4" s="83"/>
      <c r="AL4" s="83"/>
      <c r="AM4" s="83"/>
      <c r="AN4" s="83"/>
      <c r="AO4" s="83"/>
      <c r="AP4" s="85"/>
      <c r="AQ4" s="83"/>
      <c r="AR4" s="83"/>
      <c r="AS4" s="83"/>
      <c r="AT4" s="83"/>
      <c r="AU4" s="83"/>
      <c r="AV4" s="83"/>
      <c r="AW4" s="83"/>
      <c r="AX4" s="85"/>
      <c r="AY4" s="83"/>
      <c r="AZ4" s="83"/>
      <c r="BA4" s="83"/>
      <c r="BB4" s="83"/>
      <c r="BC4" s="83"/>
      <c r="BD4" s="83"/>
      <c r="BE4" s="83"/>
      <c r="BF4" s="85"/>
      <c r="BG4" s="83"/>
      <c r="BH4" s="83"/>
      <c r="BI4" s="83"/>
      <c r="BJ4" s="83"/>
      <c r="BK4" s="83"/>
      <c r="BL4" s="83"/>
      <c r="BM4" s="83"/>
      <c r="BN4" s="85"/>
      <c r="BO4" s="83"/>
      <c r="BP4" s="83"/>
      <c r="BQ4" s="83"/>
      <c r="BR4" s="83"/>
      <c r="BS4" s="83"/>
      <c r="BT4" s="83"/>
      <c r="BU4" s="83"/>
      <c r="BV4" s="85"/>
      <c r="BW4" s="83"/>
      <c r="BX4" s="83"/>
      <c r="BY4" s="83"/>
      <c r="BZ4" s="83"/>
      <c r="CA4" s="83"/>
      <c r="CB4" s="83"/>
      <c r="CC4" s="83"/>
      <c r="CD4" s="85"/>
      <c r="CE4" s="83"/>
      <c r="CF4" s="83"/>
      <c r="CG4" s="83"/>
      <c r="CH4" s="83"/>
      <c r="CI4" s="83"/>
      <c r="CJ4" s="83"/>
      <c r="CK4" s="84" t="s">
        <v>287</v>
      </c>
    </row>
    <row r="5" spans="1:89" s="60" customFormat="1" ht="13.2" x14ac:dyDescent="0.25">
      <c r="A5" s="49"/>
      <c r="B5" s="65" t="s">
        <v>172</v>
      </c>
      <c r="C5" s="62"/>
      <c r="D5" s="62"/>
      <c r="E5" s="62"/>
      <c r="F5" s="62"/>
      <c r="G5" s="62"/>
      <c r="H5" s="62"/>
      <c r="I5" s="63"/>
      <c r="J5" s="64" t="s">
        <v>153</v>
      </c>
      <c r="K5" s="65"/>
      <c r="L5" s="65"/>
      <c r="M5" s="65"/>
      <c r="N5" s="65"/>
      <c r="O5" s="65"/>
      <c r="P5" s="65"/>
      <c r="Q5" s="66"/>
      <c r="R5" s="65" t="s">
        <v>154</v>
      </c>
      <c r="S5" s="65"/>
      <c r="T5" s="65"/>
      <c r="U5" s="65"/>
      <c r="V5" s="65"/>
      <c r="W5" s="65"/>
      <c r="X5" s="65"/>
      <c r="Y5" s="66"/>
      <c r="Z5" s="65" t="s">
        <v>155</v>
      </c>
      <c r="AA5" s="65"/>
      <c r="AB5" s="65"/>
      <c r="AC5" s="65"/>
      <c r="AD5" s="65"/>
      <c r="AE5" s="65"/>
      <c r="AF5" s="65"/>
      <c r="AG5" s="66"/>
      <c r="AH5" s="64" t="s">
        <v>159</v>
      </c>
      <c r="AI5" s="65"/>
      <c r="AJ5" s="65"/>
      <c r="AK5" s="65"/>
      <c r="AL5" s="65"/>
      <c r="AM5" s="65"/>
      <c r="AN5" s="65"/>
      <c r="AO5" s="66"/>
      <c r="AP5" s="65" t="s">
        <v>160</v>
      </c>
      <c r="AQ5" s="65"/>
      <c r="AR5" s="65"/>
      <c r="AS5" s="65"/>
      <c r="AT5" s="65"/>
      <c r="AU5" s="65"/>
      <c r="AV5" s="65"/>
      <c r="AW5" s="66"/>
      <c r="AX5" s="65" t="s">
        <v>161</v>
      </c>
      <c r="AY5" s="65"/>
      <c r="AZ5" s="65"/>
      <c r="BA5" s="65"/>
      <c r="BB5" s="65"/>
      <c r="BC5" s="65"/>
      <c r="BD5" s="65"/>
      <c r="BE5" s="66"/>
      <c r="BF5" s="65" t="s">
        <v>165</v>
      </c>
      <c r="BG5" s="65"/>
      <c r="BH5" s="65"/>
      <c r="BI5" s="65"/>
      <c r="BJ5" s="65"/>
      <c r="BK5" s="65"/>
      <c r="BL5" s="65"/>
      <c r="BM5" s="66"/>
      <c r="BN5" s="65" t="s">
        <v>166</v>
      </c>
      <c r="BO5" s="65"/>
      <c r="BP5" s="65"/>
      <c r="BQ5" s="65"/>
      <c r="BR5" s="65"/>
      <c r="BS5" s="65"/>
      <c r="BT5" s="65"/>
      <c r="BU5" s="66"/>
      <c r="BV5" s="65" t="s">
        <v>167</v>
      </c>
      <c r="BW5" s="65"/>
      <c r="BX5" s="65"/>
      <c r="BY5" s="65"/>
      <c r="BZ5" s="65"/>
      <c r="CA5" s="65"/>
      <c r="CB5" s="65"/>
      <c r="CC5" s="66"/>
      <c r="CD5" s="64" t="s">
        <v>171</v>
      </c>
      <c r="CE5" s="65"/>
      <c r="CF5" s="65"/>
      <c r="CG5" s="65"/>
      <c r="CH5" s="65"/>
      <c r="CI5" s="65"/>
      <c r="CJ5" s="65"/>
      <c r="CK5" s="66"/>
    </row>
    <row r="6" spans="1:89" s="60" customFormat="1" ht="13.2" x14ac:dyDescent="0.25">
      <c r="A6" s="49"/>
      <c r="B6" s="50" t="str">
        <f>$A$4&amp;" Total"</f>
        <v>Recreation &amp; Culture Total</v>
      </c>
      <c r="C6" s="51"/>
      <c r="D6" s="51"/>
      <c r="E6" s="51"/>
      <c r="F6" s="51"/>
      <c r="G6" s="51"/>
      <c r="H6" s="51"/>
      <c r="I6" s="52"/>
      <c r="J6" s="50" t="s">
        <v>156</v>
      </c>
      <c r="K6" s="51"/>
      <c r="L6" s="51"/>
      <c r="M6" s="51"/>
      <c r="N6" s="51"/>
      <c r="O6" s="51"/>
      <c r="P6" s="51"/>
      <c r="Q6" s="52"/>
      <c r="R6" s="51" t="s">
        <v>157</v>
      </c>
      <c r="S6" s="51"/>
      <c r="T6" s="51"/>
      <c r="U6" s="51"/>
      <c r="V6" s="51"/>
      <c r="W6" s="51"/>
      <c r="X6" s="51"/>
      <c r="Y6" s="52"/>
      <c r="Z6" s="51" t="s">
        <v>158</v>
      </c>
      <c r="AA6" s="51"/>
      <c r="AB6" s="51"/>
      <c r="AC6" s="51"/>
      <c r="AD6" s="51"/>
      <c r="AE6" s="51"/>
      <c r="AF6" s="51"/>
      <c r="AG6" s="52"/>
      <c r="AH6" s="50" t="s">
        <v>162</v>
      </c>
      <c r="AI6" s="51"/>
      <c r="AJ6" s="51"/>
      <c r="AK6" s="51"/>
      <c r="AL6" s="51"/>
      <c r="AM6" s="51"/>
      <c r="AN6" s="51"/>
      <c r="AO6" s="52"/>
      <c r="AP6" s="51" t="s">
        <v>163</v>
      </c>
      <c r="AQ6" s="51"/>
      <c r="AR6" s="51"/>
      <c r="AS6" s="51"/>
      <c r="AT6" s="51"/>
      <c r="AU6" s="51"/>
      <c r="AV6" s="51"/>
      <c r="AW6" s="52"/>
      <c r="AX6" s="51" t="s">
        <v>164</v>
      </c>
      <c r="AY6" s="51"/>
      <c r="AZ6" s="51"/>
      <c r="BA6" s="51"/>
      <c r="BB6" s="51"/>
      <c r="BC6" s="51"/>
      <c r="BD6" s="51"/>
      <c r="BE6" s="52"/>
      <c r="BF6" s="51" t="s">
        <v>168</v>
      </c>
      <c r="BG6" s="51"/>
      <c r="BH6" s="51"/>
      <c r="BI6" s="51"/>
      <c r="BJ6" s="51"/>
      <c r="BK6" s="51"/>
      <c r="BL6" s="51"/>
      <c r="BM6" s="52"/>
      <c r="BN6" s="51" t="s">
        <v>169</v>
      </c>
      <c r="BO6" s="51"/>
      <c r="BP6" s="51"/>
      <c r="BQ6" s="51"/>
      <c r="BR6" s="51"/>
      <c r="BS6" s="51"/>
      <c r="BT6" s="51"/>
      <c r="BU6" s="52"/>
      <c r="BV6" s="51" t="s">
        <v>170</v>
      </c>
      <c r="BW6" s="51"/>
      <c r="BX6" s="51"/>
      <c r="BY6" s="51"/>
      <c r="BZ6" s="51"/>
      <c r="CA6" s="51"/>
      <c r="CB6" s="51"/>
      <c r="CC6" s="52"/>
      <c r="CD6" s="53" t="s">
        <v>142</v>
      </c>
      <c r="CE6" s="51"/>
      <c r="CF6" s="51"/>
      <c r="CG6" s="51"/>
      <c r="CH6" s="51"/>
      <c r="CI6" s="51"/>
      <c r="CJ6" s="51"/>
      <c r="CK6" s="52"/>
    </row>
    <row r="7" spans="1:89" s="59" customFormat="1" ht="20.399999999999999" x14ac:dyDescent="0.2">
      <c r="A7" s="57"/>
      <c r="B7" s="42" t="s">
        <v>106</v>
      </c>
      <c r="C7" s="43" t="s">
        <v>272</v>
      </c>
      <c r="D7" s="43" t="s">
        <v>273</v>
      </c>
      <c r="E7" s="43" t="s">
        <v>274</v>
      </c>
      <c r="F7" s="43" t="s">
        <v>275</v>
      </c>
      <c r="G7" s="43" t="s">
        <v>108</v>
      </c>
      <c r="H7" s="43" t="s">
        <v>109</v>
      </c>
      <c r="I7" s="58" t="s">
        <v>276</v>
      </c>
      <c r="J7" s="42" t="s">
        <v>106</v>
      </c>
      <c r="K7" s="43" t="s">
        <v>272</v>
      </c>
      <c r="L7" s="43" t="s">
        <v>273</v>
      </c>
      <c r="M7" s="43" t="s">
        <v>274</v>
      </c>
      <c r="N7" s="43" t="s">
        <v>275</v>
      </c>
      <c r="O7" s="43" t="s">
        <v>108</v>
      </c>
      <c r="P7" s="43" t="s">
        <v>109</v>
      </c>
      <c r="Q7" s="58" t="s">
        <v>276</v>
      </c>
      <c r="R7" s="42" t="s">
        <v>106</v>
      </c>
      <c r="S7" s="43" t="s">
        <v>272</v>
      </c>
      <c r="T7" s="43" t="s">
        <v>273</v>
      </c>
      <c r="U7" s="43" t="s">
        <v>274</v>
      </c>
      <c r="V7" s="43" t="s">
        <v>275</v>
      </c>
      <c r="W7" s="43" t="s">
        <v>108</v>
      </c>
      <c r="X7" s="43" t="s">
        <v>109</v>
      </c>
      <c r="Y7" s="58" t="s">
        <v>276</v>
      </c>
      <c r="Z7" s="42" t="s">
        <v>106</v>
      </c>
      <c r="AA7" s="43" t="s">
        <v>272</v>
      </c>
      <c r="AB7" s="43" t="s">
        <v>273</v>
      </c>
      <c r="AC7" s="43" t="s">
        <v>274</v>
      </c>
      <c r="AD7" s="43" t="s">
        <v>275</v>
      </c>
      <c r="AE7" s="43" t="s">
        <v>108</v>
      </c>
      <c r="AF7" s="43" t="s">
        <v>109</v>
      </c>
      <c r="AG7" s="58" t="s">
        <v>276</v>
      </c>
      <c r="AH7" s="42" t="s">
        <v>106</v>
      </c>
      <c r="AI7" s="43" t="s">
        <v>272</v>
      </c>
      <c r="AJ7" s="43" t="s">
        <v>273</v>
      </c>
      <c r="AK7" s="43" t="s">
        <v>274</v>
      </c>
      <c r="AL7" s="43" t="s">
        <v>275</v>
      </c>
      <c r="AM7" s="43" t="s">
        <v>108</v>
      </c>
      <c r="AN7" s="43" t="s">
        <v>109</v>
      </c>
      <c r="AO7" s="58" t="s">
        <v>276</v>
      </c>
      <c r="AP7" s="42" t="s">
        <v>106</v>
      </c>
      <c r="AQ7" s="43" t="s">
        <v>272</v>
      </c>
      <c r="AR7" s="43" t="s">
        <v>273</v>
      </c>
      <c r="AS7" s="43" t="s">
        <v>274</v>
      </c>
      <c r="AT7" s="43" t="s">
        <v>275</v>
      </c>
      <c r="AU7" s="43" t="s">
        <v>108</v>
      </c>
      <c r="AV7" s="43" t="s">
        <v>109</v>
      </c>
      <c r="AW7" s="58" t="s">
        <v>276</v>
      </c>
      <c r="AX7" s="42" t="s">
        <v>106</v>
      </c>
      <c r="AY7" s="43" t="s">
        <v>272</v>
      </c>
      <c r="AZ7" s="43" t="s">
        <v>273</v>
      </c>
      <c r="BA7" s="43" t="s">
        <v>274</v>
      </c>
      <c r="BB7" s="43" t="s">
        <v>275</v>
      </c>
      <c r="BC7" s="43" t="s">
        <v>108</v>
      </c>
      <c r="BD7" s="43" t="s">
        <v>109</v>
      </c>
      <c r="BE7" s="58" t="s">
        <v>276</v>
      </c>
      <c r="BF7" s="42" t="s">
        <v>106</v>
      </c>
      <c r="BG7" s="43" t="s">
        <v>272</v>
      </c>
      <c r="BH7" s="43" t="s">
        <v>273</v>
      </c>
      <c r="BI7" s="43" t="s">
        <v>274</v>
      </c>
      <c r="BJ7" s="43" t="s">
        <v>275</v>
      </c>
      <c r="BK7" s="43" t="s">
        <v>108</v>
      </c>
      <c r="BL7" s="43" t="s">
        <v>109</v>
      </c>
      <c r="BM7" s="58" t="s">
        <v>276</v>
      </c>
      <c r="BN7" s="42" t="s">
        <v>106</v>
      </c>
      <c r="BO7" s="43" t="s">
        <v>272</v>
      </c>
      <c r="BP7" s="43" t="s">
        <v>273</v>
      </c>
      <c r="BQ7" s="43" t="s">
        <v>274</v>
      </c>
      <c r="BR7" s="43" t="s">
        <v>275</v>
      </c>
      <c r="BS7" s="43" t="s">
        <v>108</v>
      </c>
      <c r="BT7" s="43" t="s">
        <v>109</v>
      </c>
      <c r="BU7" s="58" t="s">
        <v>276</v>
      </c>
      <c r="BV7" s="42" t="s">
        <v>106</v>
      </c>
      <c r="BW7" s="43" t="s">
        <v>272</v>
      </c>
      <c r="BX7" s="43" t="s">
        <v>273</v>
      </c>
      <c r="BY7" s="43" t="s">
        <v>274</v>
      </c>
      <c r="BZ7" s="43" t="s">
        <v>275</v>
      </c>
      <c r="CA7" s="43" t="s">
        <v>108</v>
      </c>
      <c r="CB7" s="43" t="s">
        <v>109</v>
      </c>
      <c r="CC7" s="58" t="s">
        <v>276</v>
      </c>
      <c r="CD7" s="42" t="s">
        <v>106</v>
      </c>
      <c r="CE7" s="43" t="s">
        <v>272</v>
      </c>
      <c r="CF7" s="43" t="s">
        <v>273</v>
      </c>
      <c r="CG7" s="43" t="s">
        <v>274</v>
      </c>
      <c r="CH7" s="43" t="s">
        <v>275</v>
      </c>
      <c r="CI7" s="43" t="s">
        <v>108</v>
      </c>
      <c r="CJ7" s="43" t="s">
        <v>109</v>
      </c>
      <c r="CK7" s="58" t="s">
        <v>276</v>
      </c>
    </row>
    <row r="8" spans="1:89" s="59" customFormat="1" ht="10.199999999999999" x14ac:dyDescent="0.2">
      <c r="A8" s="67"/>
      <c r="B8" s="46" t="s">
        <v>110</v>
      </c>
      <c r="C8" s="47" t="s">
        <v>111</v>
      </c>
      <c r="D8" s="47" t="s">
        <v>112</v>
      </c>
      <c r="E8" s="47" t="s">
        <v>113</v>
      </c>
      <c r="F8" s="47" t="s">
        <v>114</v>
      </c>
      <c r="G8" s="47" t="s">
        <v>115</v>
      </c>
      <c r="H8" s="47" t="s">
        <v>116</v>
      </c>
      <c r="I8" s="48" t="s">
        <v>117</v>
      </c>
      <c r="J8" s="46" t="s">
        <v>110</v>
      </c>
      <c r="K8" s="47" t="s">
        <v>111</v>
      </c>
      <c r="L8" s="47" t="s">
        <v>112</v>
      </c>
      <c r="M8" s="47" t="s">
        <v>113</v>
      </c>
      <c r="N8" s="47" t="s">
        <v>114</v>
      </c>
      <c r="O8" s="47" t="s">
        <v>115</v>
      </c>
      <c r="P8" s="47" t="s">
        <v>116</v>
      </c>
      <c r="Q8" s="48" t="s">
        <v>117</v>
      </c>
      <c r="R8" s="46" t="s">
        <v>110</v>
      </c>
      <c r="S8" s="47" t="s">
        <v>111</v>
      </c>
      <c r="T8" s="47" t="s">
        <v>112</v>
      </c>
      <c r="U8" s="47" t="s">
        <v>113</v>
      </c>
      <c r="V8" s="47" t="s">
        <v>114</v>
      </c>
      <c r="W8" s="47" t="s">
        <v>115</v>
      </c>
      <c r="X8" s="47" t="s">
        <v>116</v>
      </c>
      <c r="Y8" s="48" t="s">
        <v>117</v>
      </c>
      <c r="Z8" s="46" t="s">
        <v>110</v>
      </c>
      <c r="AA8" s="47" t="s">
        <v>111</v>
      </c>
      <c r="AB8" s="47" t="s">
        <v>112</v>
      </c>
      <c r="AC8" s="47" t="s">
        <v>113</v>
      </c>
      <c r="AD8" s="47" t="s">
        <v>114</v>
      </c>
      <c r="AE8" s="47" t="s">
        <v>115</v>
      </c>
      <c r="AF8" s="47" t="s">
        <v>116</v>
      </c>
      <c r="AG8" s="48" t="s">
        <v>117</v>
      </c>
      <c r="AH8" s="46" t="s">
        <v>110</v>
      </c>
      <c r="AI8" s="47" t="s">
        <v>111</v>
      </c>
      <c r="AJ8" s="47" t="s">
        <v>112</v>
      </c>
      <c r="AK8" s="47" t="s">
        <v>113</v>
      </c>
      <c r="AL8" s="47" t="s">
        <v>114</v>
      </c>
      <c r="AM8" s="47" t="s">
        <v>115</v>
      </c>
      <c r="AN8" s="47" t="s">
        <v>116</v>
      </c>
      <c r="AO8" s="48" t="s">
        <v>117</v>
      </c>
      <c r="AP8" s="46" t="s">
        <v>110</v>
      </c>
      <c r="AQ8" s="47" t="s">
        <v>111</v>
      </c>
      <c r="AR8" s="47" t="s">
        <v>112</v>
      </c>
      <c r="AS8" s="47" t="s">
        <v>113</v>
      </c>
      <c r="AT8" s="47" t="s">
        <v>114</v>
      </c>
      <c r="AU8" s="47" t="s">
        <v>115</v>
      </c>
      <c r="AV8" s="47" t="s">
        <v>116</v>
      </c>
      <c r="AW8" s="48" t="s">
        <v>117</v>
      </c>
      <c r="AX8" s="46" t="s">
        <v>110</v>
      </c>
      <c r="AY8" s="47" t="s">
        <v>111</v>
      </c>
      <c r="AZ8" s="47" t="s">
        <v>112</v>
      </c>
      <c r="BA8" s="47" t="s">
        <v>113</v>
      </c>
      <c r="BB8" s="47" t="s">
        <v>114</v>
      </c>
      <c r="BC8" s="47" t="s">
        <v>115</v>
      </c>
      <c r="BD8" s="47" t="s">
        <v>116</v>
      </c>
      <c r="BE8" s="48" t="s">
        <v>117</v>
      </c>
      <c r="BF8" s="46" t="s">
        <v>110</v>
      </c>
      <c r="BG8" s="47" t="s">
        <v>111</v>
      </c>
      <c r="BH8" s="47" t="s">
        <v>112</v>
      </c>
      <c r="BI8" s="47" t="s">
        <v>113</v>
      </c>
      <c r="BJ8" s="47" t="s">
        <v>114</v>
      </c>
      <c r="BK8" s="47" t="s">
        <v>115</v>
      </c>
      <c r="BL8" s="47" t="s">
        <v>116</v>
      </c>
      <c r="BM8" s="48" t="s">
        <v>117</v>
      </c>
      <c r="BN8" s="46" t="s">
        <v>110</v>
      </c>
      <c r="BO8" s="47" t="s">
        <v>111</v>
      </c>
      <c r="BP8" s="47" t="s">
        <v>112</v>
      </c>
      <c r="BQ8" s="47" t="s">
        <v>113</v>
      </c>
      <c r="BR8" s="47" t="s">
        <v>114</v>
      </c>
      <c r="BS8" s="47" t="s">
        <v>115</v>
      </c>
      <c r="BT8" s="47" t="s">
        <v>116</v>
      </c>
      <c r="BU8" s="48" t="s">
        <v>117</v>
      </c>
      <c r="BV8" s="46" t="s">
        <v>110</v>
      </c>
      <c r="BW8" s="47" t="s">
        <v>111</v>
      </c>
      <c r="BX8" s="47" t="s">
        <v>112</v>
      </c>
      <c r="BY8" s="47" t="s">
        <v>113</v>
      </c>
      <c r="BZ8" s="47" t="s">
        <v>114</v>
      </c>
      <c r="CA8" s="47" t="s">
        <v>115</v>
      </c>
      <c r="CB8" s="47" t="s">
        <v>116</v>
      </c>
      <c r="CC8" s="48" t="s">
        <v>117</v>
      </c>
      <c r="CD8" s="46" t="s">
        <v>110</v>
      </c>
      <c r="CE8" s="47" t="s">
        <v>111</v>
      </c>
      <c r="CF8" s="47" t="s">
        <v>112</v>
      </c>
      <c r="CG8" s="47" t="s">
        <v>113</v>
      </c>
      <c r="CH8" s="47" t="s">
        <v>114</v>
      </c>
      <c r="CI8" s="47" t="s">
        <v>115</v>
      </c>
      <c r="CJ8" s="47" t="s">
        <v>116</v>
      </c>
      <c r="CK8" s="48" t="s">
        <v>117</v>
      </c>
    </row>
    <row r="9" spans="1:89" x14ac:dyDescent="0.25">
      <c r="A9" s="3"/>
      <c r="B9" s="89"/>
      <c r="C9" s="90"/>
      <c r="D9" s="90"/>
      <c r="E9" s="90"/>
      <c r="F9" s="90"/>
      <c r="G9" s="90"/>
      <c r="H9" s="90"/>
      <c r="I9" s="91"/>
      <c r="J9" s="14"/>
      <c r="K9" s="15"/>
      <c r="L9" s="15"/>
      <c r="M9" s="15"/>
      <c r="N9" s="15"/>
      <c r="O9" s="15"/>
      <c r="P9" s="15"/>
      <c r="Q9" s="11"/>
      <c r="R9" s="14"/>
      <c r="S9" s="15"/>
      <c r="T9" s="15"/>
      <c r="U9" s="15"/>
      <c r="V9" s="15"/>
      <c r="W9" s="15"/>
      <c r="X9" s="15"/>
      <c r="Y9" s="11"/>
      <c r="Z9" s="14"/>
      <c r="AA9" s="15"/>
      <c r="AB9" s="15"/>
      <c r="AC9" s="15"/>
      <c r="AD9" s="15"/>
      <c r="AE9" s="15"/>
      <c r="AF9" s="15"/>
      <c r="AG9" s="11"/>
      <c r="AH9" s="14"/>
      <c r="AI9" s="15"/>
      <c r="AJ9" s="15"/>
      <c r="AK9" s="15"/>
      <c r="AL9" s="15"/>
      <c r="AM9" s="15"/>
      <c r="AN9" s="15"/>
      <c r="AO9" s="11"/>
      <c r="AP9" s="14"/>
      <c r="AQ9" s="15"/>
      <c r="AR9" s="15"/>
      <c r="AS9" s="15"/>
      <c r="AT9" s="15"/>
      <c r="AU9" s="15"/>
      <c r="AV9" s="15"/>
      <c r="AW9" s="11"/>
      <c r="AX9" s="14"/>
      <c r="AY9" s="15"/>
      <c r="AZ9" s="15"/>
      <c r="BA9" s="15"/>
      <c r="BB9" s="15"/>
      <c r="BC9" s="15"/>
      <c r="BD9" s="15"/>
      <c r="BE9" s="11"/>
      <c r="BF9" s="14"/>
      <c r="BG9" s="15"/>
      <c r="BH9" s="15"/>
      <c r="BI9" s="15"/>
      <c r="BJ9" s="15"/>
      <c r="BK9" s="15"/>
      <c r="BL9" s="15"/>
      <c r="BM9" s="11"/>
      <c r="BN9" s="14"/>
      <c r="BO9" s="15"/>
      <c r="BP9" s="15"/>
      <c r="BQ9" s="15"/>
      <c r="BR9" s="15"/>
      <c r="BS9" s="15"/>
      <c r="BT9" s="15"/>
      <c r="BU9" s="11"/>
      <c r="BV9" s="14"/>
      <c r="BW9" s="15"/>
      <c r="BX9" s="15"/>
      <c r="BY9" s="15"/>
      <c r="BZ9" s="15"/>
      <c r="CA9" s="15"/>
      <c r="CB9" s="15"/>
      <c r="CC9" s="11"/>
      <c r="CD9" s="14"/>
      <c r="CE9" s="15"/>
      <c r="CF9" s="15"/>
      <c r="CG9" s="15"/>
      <c r="CH9" s="15"/>
      <c r="CI9" s="15"/>
      <c r="CJ9" s="15"/>
      <c r="CK9" s="11"/>
    </row>
    <row r="10" spans="1:89" x14ac:dyDescent="0.25">
      <c r="A10" s="4" t="s">
        <v>1</v>
      </c>
      <c r="B10" s="92">
        <v>210586</v>
      </c>
      <c r="C10" s="87">
        <v>1122025</v>
      </c>
      <c r="D10" s="87">
        <v>26177</v>
      </c>
      <c r="E10" s="87">
        <v>0</v>
      </c>
      <c r="F10" s="87">
        <v>0</v>
      </c>
      <c r="G10" s="87">
        <v>1169598</v>
      </c>
      <c r="H10" s="87">
        <v>0</v>
      </c>
      <c r="I10" s="93">
        <v>2528386</v>
      </c>
      <c r="J10" s="16">
        <v>210586</v>
      </c>
      <c r="K10" s="17">
        <v>625500</v>
      </c>
      <c r="L10" s="17">
        <v>0</v>
      </c>
      <c r="M10" s="17">
        <v>0</v>
      </c>
      <c r="N10" s="17">
        <v>0</v>
      </c>
      <c r="O10" s="17">
        <v>0</v>
      </c>
      <c r="P10" s="17">
        <v>0</v>
      </c>
      <c r="Q10" s="12">
        <v>836086</v>
      </c>
      <c r="R10" s="16">
        <v>0</v>
      </c>
      <c r="S10" s="17">
        <v>18125</v>
      </c>
      <c r="T10" s="17">
        <v>0</v>
      </c>
      <c r="U10" s="17">
        <v>0</v>
      </c>
      <c r="V10" s="17">
        <v>0</v>
      </c>
      <c r="W10" s="17">
        <v>570887</v>
      </c>
      <c r="X10" s="17">
        <v>0</v>
      </c>
      <c r="Y10" s="12">
        <v>589012</v>
      </c>
      <c r="Z10" s="16">
        <v>0</v>
      </c>
      <c r="AA10" s="17">
        <v>0</v>
      </c>
      <c r="AB10" s="17">
        <v>0</v>
      </c>
      <c r="AC10" s="17">
        <v>0</v>
      </c>
      <c r="AD10" s="17">
        <v>0</v>
      </c>
      <c r="AE10" s="17">
        <v>0</v>
      </c>
      <c r="AF10" s="17">
        <v>0</v>
      </c>
      <c r="AG10" s="12">
        <v>0</v>
      </c>
      <c r="AH10" s="16">
        <v>0</v>
      </c>
      <c r="AI10" s="17">
        <v>0</v>
      </c>
      <c r="AJ10" s="17">
        <v>0</v>
      </c>
      <c r="AK10" s="17">
        <v>0</v>
      </c>
      <c r="AL10" s="17">
        <v>0</v>
      </c>
      <c r="AM10" s="17">
        <v>0</v>
      </c>
      <c r="AN10" s="17">
        <v>0</v>
      </c>
      <c r="AO10" s="12">
        <v>0</v>
      </c>
      <c r="AP10" s="16">
        <v>0</v>
      </c>
      <c r="AQ10" s="17">
        <v>0</v>
      </c>
      <c r="AR10" s="17">
        <v>0</v>
      </c>
      <c r="AS10" s="17">
        <v>0</v>
      </c>
      <c r="AT10" s="17">
        <v>0</v>
      </c>
      <c r="AU10" s="17">
        <v>0</v>
      </c>
      <c r="AV10" s="17">
        <v>0</v>
      </c>
      <c r="AW10" s="12">
        <v>0</v>
      </c>
      <c r="AX10" s="16">
        <v>0</v>
      </c>
      <c r="AY10" s="17">
        <v>0</v>
      </c>
      <c r="AZ10" s="17">
        <v>0</v>
      </c>
      <c r="BA10" s="17">
        <v>0</v>
      </c>
      <c r="BB10" s="17">
        <v>0</v>
      </c>
      <c r="BC10" s="17">
        <v>0</v>
      </c>
      <c r="BD10" s="17">
        <v>0</v>
      </c>
      <c r="BE10" s="12">
        <v>0</v>
      </c>
      <c r="BF10" s="16">
        <v>0</v>
      </c>
      <c r="BG10" s="17">
        <v>467400</v>
      </c>
      <c r="BH10" s="17">
        <v>26177</v>
      </c>
      <c r="BI10" s="17">
        <v>0</v>
      </c>
      <c r="BJ10" s="17">
        <v>0</v>
      </c>
      <c r="BK10" s="17">
        <v>598711</v>
      </c>
      <c r="BL10" s="17">
        <v>0</v>
      </c>
      <c r="BM10" s="12">
        <v>1092288</v>
      </c>
      <c r="BN10" s="16">
        <v>0</v>
      </c>
      <c r="BO10" s="17">
        <v>11000</v>
      </c>
      <c r="BP10" s="17">
        <v>0</v>
      </c>
      <c r="BQ10" s="17">
        <v>0</v>
      </c>
      <c r="BR10" s="17">
        <v>0</v>
      </c>
      <c r="BS10" s="17">
        <v>0</v>
      </c>
      <c r="BT10" s="17">
        <v>0</v>
      </c>
      <c r="BU10" s="12">
        <v>11000</v>
      </c>
      <c r="BV10" s="16">
        <v>0</v>
      </c>
      <c r="BW10" s="17">
        <v>0</v>
      </c>
      <c r="BX10" s="17">
        <v>0</v>
      </c>
      <c r="BY10" s="17">
        <v>0</v>
      </c>
      <c r="BZ10" s="17">
        <v>0</v>
      </c>
      <c r="CA10" s="17">
        <v>0</v>
      </c>
      <c r="CB10" s="17">
        <v>0</v>
      </c>
      <c r="CC10" s="12">
        <v>0</v>
      </c>
      <c r="CD10" s="16">
        <v>0</v>
      </c>
      <c r="CE10" s="17">
        <v>0</v>
      </c>
      <c r="CF10" s="17">
        <v>0</v>
      </c>
      <c r="CG10" s="17">
        <v>0</v>
      </c>
      <c r="CH10" s="17">
        <v>0</v>
      </c>
      <c r="CI10" s="17">
        <v>0</v>
      </c>
      <c r="CJ10" s="17">
        <v>0</v>
      </c>
      <c r="CK10" s="12">
        <v>0</v>
      </c>
    </row>
    <row r="11" spans="1:89" x14ac:dyDescent="0.25">
      <c r="A11" s="4" t="s">
        <v>2</v>
      </c>
      <c r="B11" s="92">
        <v>200083.99000000002</v>
      </c>
      <c r="C11" s="87">
        <v>270065</v>
      </c>
      <c r="D11" s="87">
        <v>2606126.4500000002</v>
      </c>
      <c r="E11" s="87">
        <v>0</v>
      </c>
      <c r="F11" s="87">
        <v>756000</v>
      </c>
      <c r="G11" s="87">
        <v>448592.95</v>
      </c>
      <c r="H11" s="87">
        <v>0</v>
      </c>
      <c r="I11" s="93">
        <v>4280868.3900000006</v>
      </c>
      <c r="J11" s="16">
        <v>102561.19</v>
      </c>
      <c r="K11" s="17">
        <v>0</v>
      </c>
      <c r="L11" s="17">
        <v>142104</v>
      </c>
      <c r="M11" s="17">
        <v>0</v>
      </c>
      <c r="N11" s="17">
        <v>0</v>
      </c>
      <c r="O11" s="17">
        <v>211866</v>
      </c>
      <c r="P11" s="17">
        <v>0</v>
      </c>
      <c r="Q11" s="12">
        <v>456531.19</v>
      </c>
      <c r="R11" s="16">
        <v>90.92</v>
      </c>
      <c r="S11" s="17">
        <v>0</v>
      </c>
      <c r="T11" s="17">
        <v>0</v>
      </c>
      <c r="U11" s="17">
        <v>0</v>
      </c>
      <c r="V11" s="17">
        <v>0</v>
      </c>
      <c r="W11" s="17">
        <v>21550</v>
      </c>
      <c r="X11" s="17">
        <v>0</v>
      </c>
      <c r="Y11" s="12">
        <v>21640.92</v>
      </c>
      <c r="Z11" s="16">
        <v>0</v>
      </c>
      <c r="AA11" s="17">
        <v>0</v>
      </c>
      <c r="AB11" s="17">
        <v>0</v>
      </c>
      <c r="AC11" s="17">
        <v>0</v>
      </c>
      <c r="AD11" s="17">
        <v>0</v>
      </c>
      <c r="AE11" s="17">
        <v>0</v>
      </c>
      <c r="AF11" s="17">
        <v>0</v>
      </c>
      <c r="AG11" s="12">
        <v>0</v>
      </c>
      <c r="AH11" s="16">
        <v>2791.3</v>
      </c>
      <c r="AI11" s="17">
        <v>90000</v>
      </c>
      <c r="AJ11" s="17">
        <v>6500</v>
      </c>
      <c r="AK11" s="17">
        <v>0</v>
      </c>
      <c r="AL11" s="17">
        <v>0</v>
      </c>
      <c r="AM11" s="17">
        <v>0</v>
      </c>
      <c r="AN11" s="17">
        <v>0</v>
      </c>
      <c r="AO11" s="12">
        <v>99291.3</v>
      </c>
      <c r="AP11" s="16">
        <v>57487.42</v>
      </c>
      <c r="AQ11" s="17">
        <v>0</v>
      </c>
      <c r="AR11" s="17">
        <v>0</v>
      </c>
      <c r="AS11" s="17">
        <v>0</v>
      </c>
      <c r="AT11" s="17">
        <v>0</v>
      </c>
      <c r="AU11" s="17">
        <v>10176.950000000001</v>
      </c>
      <c r="AV11" s="17">
        <v>0</v>
      </c>
      <c r="AW11" s="12">
        <v>67664.37</v>
      </c>
      <c r="AX11" s="16">
        <v>11477.02</v>
      </c>
      <c r="AY11" s="17">
        <v>50000</v>
      </c>
      <c r="AZ11" s="17">
        <v>2400000</v>
      </c>
      <c r="BA11" s="17">
        <v>0</v>
      </c>
      <c r="BB11" s="17">
        <v>756000</v>
      </c>
      <c r="BC11" s="17">
        <v>130000</v>
      </c>
      <c r="BD11" s="17">
        <v>0</v>
      </c>
      <c r="BE11" s="12">
        <v>3347477.02</v>
      </c>
      <c r="BF11" s="16">
        <v>11220.79</v>
      </c>
      <c r="BG11" s="17">
        <v>130065</v>
      </c>
      <c r="BH11" s="17">
        <v>6808.45</v>
      </c>
      <c r="BI11" s="17">
        <v>0</v>
      </c>
      <c r="BJ11" s="17">
        <v>0</v>
      </c>
      <c r="BK11" s="17">
        <v>0</v>
      </c>
      <c r="BL11" s="17">
        <v>0</v>
      </c>
      <c r="BM11" s="12">
        <v>148094.24000000002</v>
      </c>
      <c r="BN11" s="16">
        <v>14455.35</v>
      </c>
      <c r="BO11" s="17">
        <v>0</v>
      </c>
      <c r="BP11" s="17">
        <v>30000</v>
      </c>
      <c r="BQ11" s="17">
        <v>0</v>
      </c>
      <c r="BR11" s="17">
        <v>0</v>
      </c>
      <c r="BS11" s="17">
        <v>0</v>
      </c>
      <c r="BT11" s="17">
        <v>0</v>
      </c>
      <c r="BU11" s="12">
        <v>44455.35</v>
      </c>
      <c r="BV11" s="16">
        <v>0</v>
      </c>
      <c r="BW11" s="17">
        <v>0</v>
      </c>
      <c r="BX11" s="17">
        <v>20714</v>
      </c>
      <c r="BY11" s="17">
        <v>0</v>
      </c>
      <c r="BZ11" s="17">
        <v>0</v>
      </c>
      <c r="CA11" s="17">
        <v>75000</v>
      </c>
      <c r="CB11" s="17">
        <v>0</v>
      </c>
      <c r="CC11" s="12">
        <v>95714</v>
      </c>
      <c r="CD11" s="16">
        <v>0</v>
      </c>
      <c r="CE11" s="17">
        <v>0</v>
      </c>
      <c r="CF11" s="17">
        <v>0</v>
      </c>
      <c r="CG11" s="17">
        <v>0</v>
      </c>
      <c r="CH11" s="17">
        <v>0</v>
      </c>
      <c r="CI11" s="17">
        <v>0</v>
      </c>
      <c r="CJ11" s="17">
        <v>0</v>
      </c>
      <c r="CK11" s="12">
        <v>0</v>
      </c>
    </row>
    <row r="12" spans="1:89" x14ac:dyDescent="0.25">
      <c r="A12" s="4" t="s">
        <v>3</v>
      </c>
      <c r="B12" s="92">
        <v>7487001</v>
      </c>
      <c r="C12" s="87">
        <v>1047091</v>
      </c>
      <c r="D12" s="87">
        <v>1955553</v>
      </c>
      <c r="E12" s="87">
        <v>74913</v>
      </c>
      <c r="F12" s="87">
        <v>0</v>
      </c>
      <c r="G12" s="87">
        <v>1062974</v>
      </c>
      <c r="H12" s="87">
        <v>513983</v>
      </c>
      <c r="I12" s="93">
        <v>12141515</v>
      </c>
      <c r="J12" s="16">
        <v>7500</v>
      </c>
      <c r="K12" s="17">
        <v>2855</v>
      </c>
      <c r="L12" s="17">
        <v>776349</v>
      </c>
      <c r="M12" s="17">
        <v>0</v>
      </c>
      <c r="N12" s="17">
        <v>0</v>
      </c>
      <c r="O12" s="17">
        <v>5000</v>
      </c>
      <c r="P12" s="17">
        <v>166422</v>
      </c>
      <c r="Q12" s="12">
        <v>958126</v>
      </c>
      <c r="R12" s="16">
        <v>17273</v>
      </c>
      <c r="S12" s="17">
        <v>0</v>
      </c>
      <c r="T12" s="17">
        <v>0</v>
      </c>
      <c r="U12" s="17">
        <v>0</v>
      </c>
      <c r="V12" s="17">
        <v>0</v>
      </c>
      <c r="W12" s="17">
        <v>0</v>
      </c>
      <c r="X12" s="17">
        <v>35675</v>
      </c>
      <c r="Y12" s="12">
        <v>52948</v>
      </c>
      <c r="Z12" s="16">
        <v>32479</v>
      </c>
      <c r="AA12" s="17">
        <v>35000</v>
      </c>
      <c r="AB12" s="17">
        <v>0</v>
      </c>
      <c r="AC12" s="17">
        <v>0</v>
      </c>
      <c r="AD12" s="17">
        <v>0</v>
      </c>
      <c r="AE12" s="17">
        <v>0</v>
      </c>
      <c r="AF12" s="17">
        <v>32416</v>
      </c>
      <c r="AG12" s="12">
        <v>99895</v>
      </c>
      <c r="AH12" s="16">
        <v>600336</v>
      </c>
      <c r="AI12" s="17">
        <v>186530</v>
      </c>
      <c r="AJ12" s="17">
        <v>0</v>
      </c>
      <c r="AK12" s="17">
        <v>0</v>
      </c>
      <c r="AL12" s="17">
        <v>0</v>
      </c>
      <c r="AM12" s="17">
        <v>1052974</v>
      </c>
      <c r="AN12" s="17">
        <v>36655</v>
      </c>
      <c r="AO12" s="12">
        <v>1876495</v>
      </c>
      <c r="AP12" s="16">
        <v>64154</v>
      </c>
      <c r="AQ12" s="17">
        <v>39993</v>
      </c>
      <c r="AR12" s="17">
        <v>0</v>
      </c>
      <c r="AS12" s="17">
        <v>0</v>
      </c>
      <c r="AT12" s="17">
        <v>0</v>
      </c>
      <c r="AU12" s="17">
        <v>0</v>
      </c>
      <c r="AV12" s="17">
        <v>0</v>
      </c>
      <c r="AW12" s="12">
        <v>104147</v>
      </c>
      <c r="AX12" s="16">
        <v>615023</v>
      </c>
      <c r="AY12" s="17">
        <v>95000</v>
      </c>
      <c r="AZ12" s="17">
        <v>400000</v>
      </c>
      <c r="BA12" s="17">
        <v>0</v>
      </c>
      <c r="BB12" s="17">
        <v>0</v>
      </c>
      <c r="BC12" s="17">
        <v>0</v>
      </c>
      <c r="BD12" s="17">
        <v>41877</v>
      </c>
      <c r="BE12" s="12">
        <v>1151900</v>
      </c>
      <c r="BF12" s="16">
        <v>941166</v>
      </c>
      <c r="BG12" s="17">
        <v>687713</v>
      </c>
      <c r="BH12" s="17">
        <v>0</v>
      </c>
      <c r="BI12" s="17">
        <v>0</v>
      </c>
      <c r="BJ12" s="17">
        <v>0</v>
      </c>
      <c r="BK12" s="17">
        <v>0</v>
      </c>
      <c r="BL12" s="17">
        <v>8422</v>
      </c>
      <c r="BM12" s="12">
        <v>1637301</v>
      </c>
      <c r="BN12" s="16">
        <v>5051643</v>
      </c>
      <c r="BO12" s="17">
        <v>0</v>
      </c>
      <c r="BP12" s="17">
        <v>0</v>
      </c>
      <c r="BQ12" s="17">
        <v>8403</v>
      </c>
      <c r="BR12" s="17">
        <v>0</v>
      </c>
      <c r="BS12" s="17">
        <v>0</v>
      </c>
      <c r="BT12" s="17">
        <v>24645</v>
      </c>
      <c r="BU12" s="12">
        <v>5084691</v>
      </c>
      <c r="BV12" s="16">
        <v>149927</v>
      </c>
      <c r="BW12" s="17">
        <v>0</v>
      </c>
      <c r="BX12" s="17">
        <v>0</v>
      </c>
      <c r="BY12" s="17">
        <v>66510</v>
      </c>
      <c r="BZ12" s="17">
        <v>0</v>
      </c>
      <c r="CA12" s="17">
        <v>0</v>
      </c>
      <c r="CB12" s="17">
        <v>1449</v>
      </c>
      <c r="CC12" s="12">
        <v>217886</v>
      </c>
      <c r="CD12" s="16">
        <v>7500</v>
      </c>
      <c r="CE12" s="17">
        <v>0</v>
      </c>
      <c r="CF12" s="17">
        <v>779204</v>
      </c>
      <c r="CG12" s="17">
        <v>0</v>
      </c>
      <c r="CH12" s="17">
        <v>0</v>
      </c>
      <c r="CI12" s="17">
        <v>5000</v>
      </c>
      <c r="CJ12" s="17">
        <v>166422</v>
      </c>
      <c r="CK12" s="12">
        <v>958126</v>
      </c>
    </row>
    <row r="13" spans="1:89" x14ac:dyDescent="0.25">
      <c r="A13" s="4" t="s">
        <v>4</v>
      </c>
      <c r="B13" s="92">
        <v>7679000</v>
      </c>
      <c r="C13" s="87">
        <v>88000</v>
      </c>
      <c r="D13" s="87">
        <v>1210000</v>
      </c>
      <c r="E13" s="87">
        <v>0</v>
      </c>
      <c r="F13" s="87">
        <v>0</v>
      </c>
      <c r="G13" s="87">
        <v>220000</v>
      </c>
      <c r="H13" s="87">
        <v>468000</v>
      </c>
      <c r="I13" s="93">
        <v>9665000</v>
      </c>
      <c r="J13" s="16">
        <v>7032000</v>
      </c>
      <c r="K13" s="17">
        <v>0</v>
      </c>
      <c r="L13" s="17">
        <v>370000</v>
      </c>
      <c r="M13" s="17">
        <v>0</v>
      </c>
      <c r="N13" s="17">
        <v>0</v>
      </c>
      <c r="O13" s="17">
        <v>-21000</v>
      </c>
      <c r="P13" s="17">
        <v>270000</v>
      </c>
      <c r="Q13" s="12">
        <v>7651000</v>
      </c>
      <c r="R13" s="16">
        <v>49000</v>
      </c>
      <c r="S13" s="17">
        <v>60000</v>
      </c>
      <c r="T13" s="17">
        <v>90000</v>
      </c>
      <c r="U13" s="17">
        <v>0</v>
      </c>
      <c r="V13" s="17">
        <v>0</v>
      </c>
      <c r="W13" s="17">
        <v>166000</v>
      </c>
      <c r="X13" s="17">
        <v>47000</v>
      </c>
      <c r="Y13" s="12">
        <v>412000</v>
      </c>
      <c r="Z13" s="16">
        <v>0</v>
      </c>
      <c r="AA13" s="17">
        <v>0</v>
      </c>
      <c r="AB13" s="17">
        <v>0</v>
      </c>
      <c r="AC13" s="17">
        <v>0</v>
      </c>
      <c r="AD13" s="17">
        <v>0</v>
      </c>
      <c r="AE13" s="17">
        <v>0</v>
      </c>
      <c r="AF13" s="17">
        <v>0</v>
      </c>
      <c r="AG13" s="12">
        <v>0</v>
      </c>
      <c r="AH13" s="16">
        <v>11000</v>
      </c>
      <c r="AI13" s="17">
        <v>0</v>
      </c>
      <c r="AJ13" s="17">
        <v>0</v>
      </c>
      <c r="AK13" s="17">
        <v>0</v>
      </c>
      <c r="AL13" s="17">
        <v>0</v>
      </c>
      <c r="AM13" s="17">
        <v>0</v>
      </c>
      <c r="AN13" s="17">
        <v>0</v>
      </c>
      <c r="AO13" s="12">
        <v>11000</v>
      </c>
      <c r="AP13" s="16">
        <v>0</v>
      </c>
      <c r="AQ13" s="17">
        <v>0</v>
      </c>
      <c r="AR13" s="17">
        <v>0</v>
      </c>
      <c r="AS13" s="17">
        <v>0</v>
      </c>
      <c r="AT13" s="17">
        <v>0</v>
      </c>
      <c r="AU13" s="17">
        <v>0</v>
      </c>
      <c r="AV13" s="17">
        <v>0</v>
      </c>
      <c r="AW13" s="12">
        <v>0</v>
      </c>
      <c r="AX13" s="16">
        <v>0</v>
      </c>
      <c r="AY13" s="17">
        <v>0</v>
      </c>
      <c r="AZ13" s="17">
        <v>0</v>
      </c>
      <c r="BA13" s="17">
        <v>0</v>
      </c>
      <c r="BB13" s="17">
        <v>0</v>
      </c>
      <c r="BC13" s="17">
        <v>0</v>
      </c>
      <c r="BD13" s="17">
        <v>0</v>
      </c>
      <c r="BE13" s="12">
        <v>0</v>
      </c>
      <c r="BF13" s="16">
        <v>0</v>
      </c>
      <c r="BG13" s="17">
        <v>0</v>
      </c>
      <c r="BH13" s="17">
        <v>750000</v>
      </c>
      <c r="BI13" s="17">
        <v>0</v>
      </c>
      <c r="BJ13" s="17">
        <v>0</v>
      </c>
      <c r="BK13" s="17">
        <v>0</v>
      </c>
      <c r="BL13" s="17">
        <v>0</v>
      </c>
      <c r="BM13" s="12">
        <v>750000</v>
      </c>
      <c r="BN13" s="16">
        <v>531000</v>
      </c>
      <c r="BO13" s="17">
        <v>24000</v>
      </c>
      <c r="BP13" s="17">
        <v>0</v>
      </c>
      <c r="BQ13" s="17">
        <v>0</v>
      </c>
      <c r="BR13" s="17">
        <v>0</v>
      </c>
      <c r="BS13" s="17">
        <v>74000</v>
      </c>
      <c r="BT13" s="17">
        <v>68000</v>
      </c>
      <c r="BU13" s="12">
        <v>697000</v>
      </c>
      <c r="BV13" s="16">
        <v>54000</v>
      </c>
      <c r="BW13" s="17">
        <v>4000</v>
      </c>
      <c r="BX13" s="17">
        <v>0</v>
      </c>
      <c r="BY13" s="17">
        <v>0</v>
      </c>
      <c r="BZ13" s="17">
        <v>0</v>
      </c>
      <c r="CA13" s="17">
        <v>0</v>
      </c>
      <c r="CB13" s="17">
        <v>23000</v>
      </c>
      <c r="CC13" s="12">
        <v>81000</v>
      </c>
      <c r="CD13" s="16">
        <v>2000</v>
      </c>
      <c r="CE13" s="17">
        <v>0</v>
      </c>
      <c r="CF13" s="17">
        <v>0</v>
      </c>
      <c r="CG13" s="17">
        <v>0</v>
      </c>
      <c r="CH13" s="17">
        <v>0</v>
      </c>
      <c r="CI13" s="17">
        <v>1000</v>
      </c>
      <c r="CJ13" s="17">
        <v>60000</v>
      </c>
      <c r="CK13" s="12">
        <v>63000</v>
      </c>
    </row>
    <row r="14" spans="1:89" x14ac:dyDescent="0.25">
      <c r="A14" s="4" t="s">
        <v>5</v>
      </c>
      <c r="B14" s="92">
        <v>94147</v>
      </c>
      <c r="C14" s="87">
        <v>1004630</v>
      </c>
      <c r="D14" s="87">
        <v>56000</v>
      </c>
      <c r="E14" s="87">
        <v>0</v>
      </c>
      <c r="F14" s="87">
        <v>7591</v>
      </c>
      <c r="G14" s="87">
        <v>245838</v>
      </c>
      <c r="H14" s="87">
        <v>145495</v>
      </c>
      <c r="I14" s="93">
        <v>1553701</v>
      </c>
      <c r="J14" s="16">
        <v>207</v>
      </c>
      <c r="K14" s="17">
        <v>1004630</v>
      </c>
      <c r="L14" s="17">
        <v>0</v>
      </c>
      <c r="M14" s="17">
        <v>0</v>
      </c>
      <c r="N14" s="17">
        <v>0</v>
      </c>
      <c r="O14" s="17">
        <v>217500</v>
      </c>
      <c r="P14" s="17">
        <v>0</v>
      </c>
      <c r="Q14" s="12">
        <v>1222337</v>
      </c>
      <c r="R14" s="16">
        <v>0</v>
      </c>
      <c r="S14" s="17">
        <v>0</v>
      </c>
      <c r="T14" s="17">
        <v>56000</v>
      </c>
      <c r="U14" s="17">
        <v>0</v>
      </c>
      <c r="V14" s="17">
        <v>7591</v>
      </c>
      <c r="W14" s="17">
        <v>28338</v>
      </c>
      <c r="X14" s="17">
        <v>0</v>
      </c>
      <c r="Y14" s="12">
        <v>91929</v>
      </c>
      <c r="Z14" s="16">
        <v>0</v>
      </c>
      <c r="AA14" s="17">
        <v>0</v>
      </c>
      <c r="AB14" s="17">
        <v>0</v>
      </c>
      <c r="AC14" s="17">
        <v>0</v>
      </c>
      <c r="AD14" s="17">
        <v>0</v>
      </c>
      <c r="AE14" s="17">
        <v>0</v>
      </c>
      <c r="AF14" s="17">
        <v>0</v>
      </c>
      <c r="AG14" s="12">
        <v>0</v>
      </c>
      <c r="AH14" s="16">
        <v>0</v>
      </c>
      <c r="AI14" s="17">
        <v>0</v>
      </c>
      <c r="AJ14" s="17">
        <v>0</v>
      </c>
      <c r="AK14" s="17">
        <v>0</v>
      </c>
      <c r="AL14" s="17">
        <v>0</v>
      </c>
      <c r="AM14" s="17">
        <v>0</v>
      </c>
      <c r="AN14" s="17">
        <v>0</v>
      </c>
      <c r="AO14" s="12">
        <v>0</v>
      </c>
      <c r="AP14" s="16">
        <v>0</v>
      </c>
      <c r="AQ14" s="17">
        <v>0</v>
      </c>
      <c r="AR14" s="17">
        <v>0</v>
      </c>
      <c r="AS14" s="17">
        <v>0</v>
      </c>
      <c r="AT14" s="17">
        <v>0</v>
      </c>
      <c r="AU14" s="17">
        <v>0</v>
      </c>
      <c r="AV14" s="17">
        <v>0</v>
      </c>
      <c r="AW14" s="12">
        <v>0</v>
      </c>
      <c r="AX14" s="16">
        <v>92503</v>
      </c>
      <c r="AY14" s="17">
        <v>0</v>
      </c>
      <c r="AZ14" s="17">
        <v>0</v>
      </c>
      <c r="BA14" s="17">
        <v>0</v>
      </c>
      <c r="BB14" s="17">
        <v>0</v>
      </c>
      <c r="BC14" s="17">
        <v>0</v>
      </c>
      <c r="BD14" s="17">
        <v>0</v>
      </c>
      <c r="BE14" s="12">
        <v>92503</v>
      </c>
      <c r="BF14" s="16">
        <v>0</v>
      </c>
      <c r="BG14" s="17">
        <v>0</v>
      </c>
      <c r="BH14" s="17">
        <v>0</v>
      </c>
      <c r="BI14" s="17">
        <v>0</v>
      </c>
      <c r="BJ14" s="17">
        <v>0</v>
      </c>
      <c r="BK14" s="17">
        <v>0</v>
      </c>
      <c r="BL14" s="17">
        <v>145495</v>
      </c>
      <c r="BM14" s="12">
        <v>145495</v>
      </c>
      <c r="BN14" s="16">
        <v>0</v>
      </c>
      <c r="BO14" s="17">
        <v>0</v>
      </c>
      <c r="BP14" s="17">
        <v>0</v>
      </c>
      <c r="BQ14" s="17">
        <v>0</v>
      </c>
      <c r="BR14" s="17">
        <v>0</v>
      </c>
      <c r="BS14" s="17">
        <v>0</v>
      </c>
      <c r="BT14" s="17">
        <v>0</v>
      </c>
      <c r="BU14" s="12">
        <v>0</v>
      </c>
      <c r="BV14" s="16">
        <v>1437</v>
      </c>
      <c r="BW14" s="17">
        <v>0</v>
      </c>
      <c r="BX14" s="17">
        <v>0</v>
      </c>
      <c r="BY14" s="17">
        <v>0</v>
      </c>
      <c r="BZ14" s="17">
        <v>0</v>
      </c>
      <c r="CA14" s="17">
        <v>0</v>
      </c>
      <c r="CB14" s="17">
        <v>0</v>
      </c>
      <c r="CC14" s="12">
        <v>1437</v>
      </c>
      <c r="CD14" s="16">
        <v>0</v>
      </c>
      <c r="CE14" s="17">
        <v>0</v>
      </c>
      <c r="CF14" s="17">
        <v>0</v>
      </c>
      <c r="CG14" s="17">
        <v>0</v>
      </c>
      <c r="CH14" s="17">
        <v>0</v>
      </c>
      <c r="CI14" s="17">
        <v>0</v>
      </c>
      <c r="CJ14" s="17">
        <v>0</v>
      </c>
      <c r="CK14" s="12">
        <v>0</v>
      </c>
    </row>
    <row r="15" spans="1:89" x14ac:dyDescent="0.25">
      <c r="A15" s="4" t="s">
        <v>6</v>
      </c>
      <c r="B15" s="92">
        <v>189263</v>
      </c>
      <c r="C15" s="87">
        <v>130000</v>
      </c>
      <c r="D15" s="87">
        <v>2470383</v>
      </c>
      <c r="E15" s="87">
        <v>0</v>
      </c>
      <c r="F15" s="87">
        <v>2000000</v>
      </c>
      <c r="G15" s="87">
        <v>0</v>
      </c>
      <c r="H15" s="87">
        <v>223734</v>
      </c>
      <c r="I15" s="93">
        <v>5013380</v>
      </c>
      <c r="J15" s="16">
        <v>32813</v>
      </c>
      <c r="K15" s="17">
        <v>0</v>
      </c>
      <c r="L15" s="17">
        <v>282079</v>
      </c>
      <c r="M15" s="17">
        <v>0</v>
      </c>
      <c r="N15" s="17">
        <v>0</v>
      </c>
      <c r="O15" s="17">
        <v>0</v>
      </c>
      <c r="P15" s="17">
        <v>160051</v>
      </c>
      <c r="Q15" s="12">
        <v>474943</v>
      </c>
      <c r="R15" s="16">
        <v>63204</v>
      </c>
      <c r="S15" s="17">
        <v>0</v>
      </c>
      <c r="T15" s="17">
        <v>0</v>
      </c>
      <c r="U15" s="17">
        <v>0</v>
      </c>
      <c r="V15" s="17">
        <v>0</v>
      </c>
      <c r="W15" s="17">
        <v>0</v>
      </c>
      <c r="X15" s="17">
        <v>31404</v>
      </c>
      <c r="Y15" s="12">
        <v>94608</v>
      </c>
      <c r="Z15" s="16">
        <v>0</v>
      </c>
      <c r="AA15" s="17">
        <v>0</v>
      </c>
      <c r="AB15" s="17">
        <v>0</v>
      </c>
      <c r="AC15" s="17">
        <v>0</v>
      </c>
      <c r="AD15" s="17">
        <v>0</v>
      </c>
      <c r="AE15" s="17">
        <v>0</v>
      </c>
      <c r="AF15" s="17">
        <v>0</v>
      </c>
      <c r="AG15" s="12">
        <v>0</v>
      </c>
      <c r="AH15" s="16">
        <v>0</v>
      </c>
      <c r="AI15" s="17">
        <v>0</v>
      </c>
      <c r="AJ15" s="17">
        <v>7304</v>
      </c>
      <c r="AK15" s="17">
        <v>0</v>
      </c>
      <c r="AL15" s="17">
        <v>0</v>
      </c>
      <c r="AM15" s="17">
        <v>0</v>
      </c>
      <c r="AN15" s="17">
        <v>0</v>
      </c>
      <c r="AO15" s="12">
        <v>7304</v>
      </c>
      <c r="AP15" s="16">
        <v>0</v>
      </c>
      <c r="AQ15" s="17">
        <v>0</v>
      </c>
      <c r="AR15" s="17">
        <v>0</v>
      </c>
      <c r="AS15" s="17">
        <v>0</v>
      </c>
      <c r="AT15" s="17">
        <v>0</v>
      </c>
      <c r="AU15" s="17">
        <v>0</v>
      </c>
      <c r="AV15" s="17">
        <v>0</v>
      </c>
      <c r="AW15" s="12">
        <v>0</v>
      </c>
      <c r="AX15" s="16">
        <v>67697</v>
      </c>
      <c r="AY15" s="17">
        <v>130000</v>
      </c>
      <c r="AZ15" s="17">
        <v>2149000</v>
      </c>
      <c r="BA15" s="17">
        <v>0</v>
      </c>
      <c r="BB15" s="17">
        <v>2000000</v>
      </c>
      <c r="BC15" s="17">
        <v>0</v>
      </c>
      <c r="BD15" s="17">
        <v>14251</v>
      </c>
      <c r="BE15" s="12">
        <v>4360948</v>
      </c>
      <c r="BF15" s="16">
        <v>0</v>
      </c>
      <c r="BG15" s="17">
        <v>0</v>
      </c>
      <c r="BH15" s="17">
        <v>0</v>
      </c>
      <c r="BI15" s="17">
        <v>0</v>
      </c>
      <c r="BJ15" s="17">
        <v>0</v>
      </c>
      <c r="BK15" s="17">
        <v>0</v>
      </c>
      <c r="BL15" s="17">
        <v>0</v>
      </c>
      <c r="BM15" s="12">
        <v>0</v>
      </c>
      <c r="BN15" s="16">
        <v>21715</v>
      </c>
      <c r="BO15" s="17">
        <v>0</v>
      </c>
      <c r="BP15" s="17">
        <v>0</v>
      </c>
      <c r="BQ15" s="17">
        <v>0</v>
      </c>
      <c r="BR15" s="17">
        <v>0</v>
      </c>
      <c r="BS15" s="17">
        <v>0</v>
      </c>
      <c r="BT15" s="17">
        <v>11185</v>
      </c>
      <c r="BU15" s="12">
        <v>32900</v>
      </c>
      <c r="BV15" s="16">
        <v>0</v>
      </c>
      <c r="BW15" s="17">
        <v>0</v>
      </c>
      <c r="BX15" s="17">
        <v>5000</v>
      </c>
      <c r="BY15" s="17">
        <v>0</v>
      </c>
      <c r="BZ15" s="17">
        <v>0</v>
      </c>
      <c r="CA15" s="17">
        <v>0</v>
      </c>
      <c r="CB15" s="17">
        <v>0</v>
      </c>
      <c r="CC15" s="12">
        <v>5000</v>
      </c>
      <c r="CD15" s="16">
        <v>3834</v>
      </c>
      <c r="CE15" s="17">
        <v>0</v>
      </c>
      <c r="CF15" s="17">
        <v>27000</v>
      </c>
      <c r="CG15" s="17">
        <v>0</v>
      </c>
      <c r="CH15" s="17">
        <v>0</v>
      </c>
      <c r="CI15" s="17">
        <v>0</v>
      </c>
      <c r="CJ15" s="17">
        <v>6843</v>
      </c>
      <c r="CK15" s="12">
        <v>37677</v>
      </c>
    </row>
    <row r="16" spans="1:89" x14ac:dyDescent="0.25">
      <c r="A16" s="4" t="s">
        <v>7</v>
      </c>
      <c r="B16" s="92">
        <v>823185.65</v>
      </c>
      <c r="C16" s="87">
        <v>917775.5</v>
      </c>
      <c r="D16" s="87">
        <v>-114300</v>
      </c>
      <c r="E16" s="87">
        <v>0</v>
      </c>
      <c r="F16" s="87">
        <v>0</v>
      </c>
      <c r="G16" s="87">
        <v>6100369.0999999996</v>
      </c>
      <c r="H16" s="87">
        <v>2497755.42</v>
      </c>
      <c r="I16" s="93">
        <v>10224785.67</v>
      </c>
      <c r="J16" s="16">
        <v>94204.55</v>
      </c>
      <c r="K16" s="17">
        <v>0</v>
      </c>
      <c r="L16" s="17">
        <v>10000</v>
      </c>
      <c r="M16" s="17">
        <v>0</v>
      </c>
      <c r="N16" s="17">
        <v>0</v>
      </c>
      <c r="O16" s="17">
        <v>1420949.9000000001</v>
      </c>
      <c r="P16" s="17">
        <v>2053821.2300000002</v>
      </c>
      <c r="Q16" s="12">
        <v>3578975.6800000006</v>
      </c>
      <c r="R16" s="16">
        <v>526161.47</v>
      </c>
      <c r="S16" s="17">
        <v>0</v>
      </c>
      <c r="T16" s="17">
        <v>0</v>
      </c>
      <c r="U16" s="17">
        <v>0</v>
      </c>
      <c r="V16" s="17">
        <v>0</v>
      </c>
      <c r="W16" s="17">
        <v>4664500</v>
      </c>
      <c r="X16" s="17">
        <v>232714.18</v>
      </c>
      <c r="Y16" s="12">
        <v>5423375.6499999994</v>
      </c>
      <c r="Z16" s="16">
        <v>86909.9</v>
      </c>
      <c r="AA16" s="17">
        <v>130849.49</v>
      </c>
      <c r="AB16" s="17">
        <v>-140000</v>
      </c>
      <c r="AC16" s="17">
        <v>0</v>
      </c>
      <c r="AD16" s="17">
        <v>0</v>
      </c>
      <c r="AE16" s="17">
        <v>0</v>
      </c>
      <c r="AF16" s="17">
        <v>54243.82</v>
      </c>
      <c r="AG16" s="12">
        <v>132003.21000000002</v>
      </c>
      <c r="AH16" s="16">
        <v>28261.739999999998</v>
      </c>
      <c r="AI16" s="17">
        <v>0</v>
      </c>
      <c r="AJ16" s="17">
        <v>0</v>
      </c>
      <c r="AK16" s="17">
        <v>0</v>
      </c>
      <c r="AL16" s="17">
        <v>0</v>
      </c>
      <c r="AM16" s="17">
        <v>0</v>
      </c>
      <c r="AN16" s="17">
        <v>860</v>
      </c>
      <c r="AO16" s="12">
        <v>29121.739999999998</v>
      </c>
      <c r="AP16" s="16">
        <v>0</v>
      </c>
      <c r="AQ16" s="17">
        <v>0</v>
      </c>
      <c r="AR16" s="17">
        <v>0</v>
      </c>
      <c r="AS16" s="17">
        <v>0</v>
      </c>
      <c r="AT16" s="17">
        <v>0</v>
      </c>
      <c r="AU16" s="17">
        <v>0</v>
      </c>
      <c r="AV16" s="17">
        <v>36126.85</v>
      </c>
      <c r="AW16" s="12">
        <v>36126.85</v>
      </c>
      <c r="AX16" s="16">
        <v>1072.0999999999999</v>
      </c>
      <c r="AY16" s="17">
        <v>0</v>
      </c>
      <c r="AZ16" s="17">
        <v>0</v>
      </c>
      <c r="BA16" s="17">
        <v>0</v>
      </c>
      <c r="BB16" s="17">
        <v>0</v>
      </c>
      <c r="BC16" s="17">
        <v>0</v>
      </c>
      <c r="BD16" s="17">
        <v>0</v>
      </c>
      <c r="BE16" s="12">
        <v>1072.0999999999999</v>
      </c>
      <c r="BF16" s="16">
        <v>88144.07</v>
      </c>
      <c r="BG16" s="17">
        <v>648155</v>
      </c>
      <c r="BH16" s="17">
        <v>15700</v>
      </c>
      <c r="BI16" s="17">
        <v>0</v>
      </c>
      <c r="BJ16" s="17">
        <v>0</v>
      </c>
      <c r="BK16" s="17">
        <v>0</v>
      </c>
      <c r="BL16" s="17">
        <v>0</v>
      </c>
      <c r="BM16" s="12">
        <v>751999.07000000007</v>
      </c>
      <c r="BN16" s="16">
        <v>0</v>
      </c>
      <c r="BO16" s="17">
        <v>0</v>
      </c>
      <c r="BP16" s="17">
        <v>0</v>
      </c>
      <c r="BQ16" s="17">
        <v>0</v>
      </c>
      <c r="BR16" s="17">
        <v>0</v>
      </c>
      <c r="BS16" s="17">
        <v>0</v>
      </c>
      <c r="BT16" s="17">
        <v>119989.34</v>
      </c>
      <c r="BU16" s="12">
        <v>119989.34</v>
      </c>
      <c r="BV16" s="16">
        <v>-1568.1799999999998</v>
      </c>
      <c r="BW16" s="17">
        <v>138771.01</v>
      </c>
      <c r="BX16" s="17">
        <v>0</v>
      </c>
      <c r="BY16" s="17">
        <v>0</v>
      </c>
      <c r="BZ16" s="17">
        <v>0</v>
      </c>
      <c r="CA16" s="17">
        <v>6371.02</v>
      </c>
      <c r="CB16" s="17">
        <v>0</v>
      </c>
      <c r="CC16" s="12">
        <v>143573.85</v>
      </c>
      <c r="CD16" s="16">
        <v>0</v>
      </c>
      <c r="CE16" s="17">
        <v>0</v>
      </c>
      <c r="CF16" s="17">
        <v>0</v>
      </c>
      <c r="CG16" s="17">
        <v>0</v>
      </c>
      <c r="CH16" s="17">
        <v>0</v>
      </c>
      <c r="CI16" s="17">
        <v>8548.18</v>
      </c>
      <c r="CJ16" s="17">
        <v>0</v>
      </c>
      <c r="CK16" s="12">
        <v>8548.18</v>
      </c>
    </row>
    <row r="17" spans="1:89" x14ac:dyDescent="0.25">
      <c r="A17" s="4" t="s">
        <v>8</v>
      </c>
      <c r="B17" s="92">
        <v>1189359.3799999999</v>
      </c>
      <c r="C17" s="87">
        <v>243814.36</v>
      </c>
      <c r="D17" s="87">
        <v>68434.73</v>
      </c>
      <c r="E17" s="87">
        <v>0</v>
      </c>
      <c r="F17" s="87">
        <v>0</v>
      </c>
      <c r="G17" s="87">
        <v>183880.86000000002</v>
      </c>
      <c r="H17" s="87">
        <v>1340</v>
      </c>
      <c r="I17" s="93">
        <v>1686829.3299999998</v>
      </c>
      <c r="J17" s="16">
        <v>724890</v>
      </c>
      <c r="K17" s="17">
        <v>0</v>
      </c>
      <c r="L17" s="17">
        <v>0</v>
      </c>
      <c r="M17" s="17">
        <v>0</v>
      </c>
      <c r="N17" s="17">
        <v>0</v>
      </c>
      <c r="O17" s="17">
        <v>0</v>
      </c>
      <c r="P17" s="17">
        <v>0</v>
      </c>
      <c r="Q17" s="12">
        <v>724890</v>
      </c>
      <c r="R17" s="16">
        <v>2615.4499999999998</v>
      </c>
      <c r="S17" s="17">
        <v>0</v>
      </c>
      <c r="T17" s="17">
        <v>0</v>
      </c>
      <c r="U17" s="17">
        <v>0</v>
      </c>
      <c r="V17" s="17">
        <v>0</v>
      </c>
      <c r="W17" s="17">
        <v>14800</v>
      </c>
      <c r="X17" s="17">
        <v>0</v>
      </c>
      <c r="Y17" s="12">
        <v>17415.45</v>
      </c>
      <c r="Z17" s="16">
        <v>0</v>
      </c>
      <c r="AA17" s="17">
        <v>0</v>
      </c>
      <c r="AB17" s="17">
        <v>0</v>
      </c>
      <c r="AC17" s="17">
        <v>0</v>
      </c>
      <c r="AD17" s="17">
        <v>0</v>
      </c>
      <c r="AE17" s="17">
        <v>0</v>
      </c>
      <c r="AF17" s="17">
        <v>0</v>
      </c>
      <c r="AG17" s="12">
        <v>0</v>
      </c>
      <c r="AH17" s="16">
        <v>106577.52</v>
      </c>
      <c r="AI17" s="17">
        <v>105000</v>
      </c>
      <c r="AJ17" s="17">
        <v>31750</v>
      </c>
      <c r="AK17" s="17">
        <v>0</v>
      </c>
      <c r="AL17" s="17">
        <v>0</v>
      </c>
      <c r="AM17" s="17">
        <v>37855.35</v>
      </c>
      <c r="AN17" s="17">
        <v>1340</v>
      </c>
      <c r="AO17" s="12">
        <v>282522.87</v>
      </c>
      <c r="AP17" s="16">
        <v>0</v>
      </c>
      <c r="AQ17" s="17">
        <v>0</v>
      </c>
      <c r="AR17" s="17">
        <v>18000</v>
      </c>
      <c r="AS17" s="17">
        <v>0</v>
      </c>
      <c r="AT17" s="17">
        <v>0</v>
      </c>
      <c r="AU17" s="17">
        <v>0</v>
      </c>
      <c r="AV17" s="17">
        <v>0</v>
      </c>
      <c r="AW17" s="12">
        <v>18000</v>
      </c>
      <c r="AX17" s="16">
        <v>319049.43</v>
      </c>
      <c r="AY17" s="17">
        <v>0</v>
      </c>
      <c r="AZ17" s="17">
        <v>0</v>
      </c>
      <c r="BA17" s="17">
        <v>0</v>
      </c>
      <c r="BB17" s="17">
        <v>0</v>
      </c>
      <c r="BC17" s="17">
        <v>66200.97</v>
      </c>
      <c r="BD17" s="17">
        <v>0</v>
      </c>
      <c r="BE17" s="12">
        <v>385250.4</v>
      </c>
      <c r="BF17" s="16">
        <v>20901.080000000002</v>
      </c>
      <c r="BG17" s="17">
        <v>136114.35999999999</v>
      </c>
      <c r="BH17" s="17">
        <v>8684.73</v>
      </c>
      <c r="BI17" s="17">
        <v>0</v>
      </c>
      <c r="BJ17" s="17">
        <v>0</v>
      </c>
      <c r="BK17" s="17">
        <v>17250</v>
      </c>
      <c r="BL17" s="17">
        <v>0</v>
      </c>
      <c r="BM17" s="12">
        <v>182950.17</v>
      </c>
      <c r="BN17" s="16">
        <v>9664.74</v>
      </c>
      <c r="BO17" s="17">
        <v>0</v>
      </c>
      <c r="BP17" s="17">
        <v>0</v>
      </c>
      <c r="BQ17" s="17">
        <v>0</v>
      </c>
      <c r="BR17" s="17">
        <v>0</v>
      </c>
      <c r="BS17" s="17">
        <v>9100</v>
      </c>
      <c r="BT17" s="17">
        <v>0</v>
      </c>
      <c r="BU17" s="12">
        <v>18764.739999999998</v>
      </c>
      <c r="BV17" s="16">
        <v>5661.16</v>
      </c>
      <c r="BW17" s="17">
        <v>2700</v>
      </c>
      <c r="BX17" s="17">
        <v>10000</v>
      </c>
      <c r="BY17" s="17">
        <v>0</v>
      </c>
      <c r="BZ17" s="17">
        <v>0</v>
      </c>
      <c r="CA17" s="17">
        <v>38674.54</v>
      </c>
      <c r="CB17" s="17">
        <v>0</v>
      </c>
      <c r="CC17" s="12">
        <v>57035.7</v>
      </c>
      <c r="CD17" s="16">
        <v>0</v>
      </c>
      <c r="CE17" s="17">
        <v>0</v>
      </c>
      <c r="CF17" s="17">
        <v>0</v>
      </c>
      <c r="CG17" s="17">
        <v>0</v>
      </c>
      <c r="CH17" s="17">
        <v>0</v>
      </c>
      <c r="CI17" s="17">
        <v>0</v>
      </c>
      <c r="CJ17" s="17">
        <v>0</v>
      </c>
      <c r="CK17" s="12">
        <v>0</v>
      </c>
    </row>
    <row r="18" spans="1:89" x14ac:dyDescent="0.25">
      <c r="A18" s="4" t="s">
        <v>9</v>
      </c>
      <c r="B18" s="92">
        <v>4166682</v>
      </c>
      <c r="C18" s="87">
        <v>1070976</v>
      </c>
      <c r="D18" s="87">
        <v>258009</v>
      </c>
      <c r="E18" s="87">
        <v>0</v>
      </c>
      <c r="F18" s="87">
        <v>0</v>
      </c>
      <c r="G18" s="87">
        <v>6482831</v>
      </c>
      <c r="H18" s="87">
        <v>653398</v>
      </c>
      <c r="I18" s="93">
        <v>12631896</v>
      </c>
      <c r="J18" s="16">
        <v>1718209</v>
      </c>
      <c r="K18" s="17">
        <v>0</v>
      </c>
      <c r="L18" s="17">
        <v>102529</v>
      </c>
      <c r="M18" s="17">
        <v>0</v>
      </c>
      <c r="N18" s="17">
        <v>0</v>
      </c>
      <c r="O18" s="17">
        <v>232451</v>
      </c>
      <c r="P18" s="17">
        <v>512393</v>
      </c>
      <c r="Q18" s="12">
        <v>2565582</v>
      </c>
      <c r="R18" s="16">
        <v>51672</v>
      </c>
      <c r="S18" s="17">
        <v>0</v>
      </c>
      <c r="T18" s="17">
        <v>112300</v>
      </c>
      <c r="U18" s="17">
        <v>0</v>
      </c>
      <c r="V18" s="17">
        <v>0</v>
      </c>
      <c r="W18" s="17">
        <v>6206900</v>
      </c>
      <c r="X18" s="17">
        <v>28734</v>
      </c>
      <c r="Y18" s="12">
        <v>6399606</v>
      </c>
      <c r="Z18" s="16">
        <v>0</v>
      </c>
      <c r="AA18" s="17">
        <v>0</v>
      </c>
      <c r="AB18" s="17">
        <v>0</v>
      </c>
      <c r="AC18" s="17">
        <v>0</v>
      </c>
      <c r="AD18" s="17">
        <v>0</v>
      </c>
      <c r="AE18" s="17">
        <v>0</v>
      </c>
      <c r="AF18" s="17">
        <v>0</v>
      </c>
      <c r="AG18" s="12">
        <v>0</v>
      </c>
      <c r="AH18" s="16">
        <v>79257</v>
      </c>
      <c r="AI18" s="17">
        <v>0</v>
      </c>
      <c r="AJ18" s="17">
        <v>3000</v>
      </c>
      <c r="AK18" s="17">
        <v>0</v>
      </c>
      <c r="AL18" s="17">
        <v>0</v>
      </c>
      <c r="AM18" s="17">
        <v>0</v>
      </c>
      <c r="AN18" s="17">
        <v>23285</v>
      </c>
      <c r="AO18" s="12">
        <v>105542</v>
      </c>
      <c r="AP18" s="16">
        <v>22801</v>
      </c>
      <c r="AQ18" s="17">
        <v>0</v>
      </c>
      <c r="AR18" s="17">
        <v>0</v>
      </c>
      <c r="AS18" s="17">
        <v>0</v>
      </c>
      <c r="AT18" s="17">
        <v>0</v>
      </c>
      <c r="AU18" s="17">
        <v>7912</v>
      </c>
      <c r="AV18" s="17">
        <v>25308</v>
      </c>
      <c r="AW18" s="12">
        <v>56021</v>
      </c>
      <c r="AX18" s="16">
        <v>36466</v>
      </c>
      <c r="AY18" s="17">
        <v>0</v>
      </c>
      <c r="AZ18" s="17">
        <v>0</v>
      </c>
      <c r="BA18" s="17">
        <v>0</v>
      </c>
      <c r="BB18" s="17">
        <v>0</v>
      </c>
      <c r="BC18" s="17">
        <v>1705</v>
      </c>
      <c r="BD18" s="17">
        <v>0</v>
      </c>
      <c r="BE18" s="12">
        <v>38171</v>
      </c>
      <c r="BF18" s="16">
        <v>161961</v>
      </c>
      <c r="BG18" s="17">
        <v>1070976</v>
      </c>
      <c r="BH18" s="17">
        <v>35500</v>
      </c>
      <c r="BI18" s="17">
        <v>0</v>
      </c>
      <c r="BJ18" s="17">
        <v>0</v>
      </c>
      <c r="BK18" s="17">
        <v>9666</v>
      </c>
      <c r="BL18" s="17">
        <v>54365</v>
      </c>
      <c r="BM18" s="12">
        <v>1332468</v>
      </c>
      <c r="BN18" s="16">
        <v>0</v>
      </c>
      <c r="BO18" s="17">
        <v>0</v>
      </c>
      <c r="BP18" s="17">
        <v>4680</v>
      </c>
      <c r="BQ18" s="17">
        <v>0</v>
      </c>
      <c r="BR18" s="17">
        <v>0</v>
      </c>
      <c r="BS18" s="17">
        <v>0</v>
      </c>
      <c r="BT18" s="17">
        <v>0</v>
      </c>
      <c r="BU18" s="12">
        <v>4680</v>
      </c>
      <c r="BV18" s="16">
        <v>540</v>
      </c>
      <c r="BW18" s="17">
        <v>0</v>
      </c>
      <c r="BX18" s="17">
        <v>0</v>
      </c>
      <c r="BY18" s="17">
        <v>0</v>
      </c>
      <c r="BZ18" s="17">
        <v>0</v>
      </c>
      <c r="CA18" s="17">
        <v>24197</v>
      </c>
      <c r="CB18" s="17">
        <v>9313</v>
      </c>
      <c r="CC18" s="12">
        <v>34050</v>
      </c>
      <c r="CD18" s="16">
        <v>2095776</v>
      </c>
      <c r="CE18" s="17">
        <v>0</v>
      </c>
      <c r="CF18" s="17">
        <v>0</v>
      </c>
      <c r="CG18" s="17">
        <v>0</v>
      </c>
      <c r="CH18" s="17">
        <v>0</v>
      </c>
      <c r="CI18" s="17">
        <v>0</v>
      </c>
      <c r="CJ18" s="17">
        <v>0</v>
      </c>
      <c r="CK18" s="12">
        <v>2095776</v>
      </c>
    </row>
    <row r="19" spans="1:89" x14ac:dyDescent="0.25">
      <c r="A19" s="4" t="s">
        <v>10</v>
      </c>
      <c r="B19" s="92">
        <v>5507661</v>
      </c>
      <c r="C19" s="87">
        <v>1513574</v>
      </c>
      <c r="D19" s="87">
        <v>485993</v>
      </c>
      <c r="E19" s="87">
        <v>0</v>
      </c>
      <c r="F19" s="87">
        <v>0</v>
      </c>
      <c r="G19" s="87">
        <v>236597</v>
      </c>
      <c r="H19" s="87">
        <v>681655</v>
      </c>
      <c r="I19" s="93">
        <v>8425480</v>
      </c>
      <c r="J19" s="16">
        <v>4682633</v>
      </c>
      <c r="K19" s="17">
        <v>0</v>
      </c>
      <c r="L19" s="17">
        <v>98900</v>
      </c>
      <c r="M19" s="17">
        <v>0</v>
      </c>
      <c r="N19" s="17">
        <v>0</v>
      </c>
      <c r="O19" s="17">
        <v>187500</v>
      </c>
      <c r="P19" s="17">
        <v>595752</v>
      </c>
      <c r="Q19" s="12">
        <v>5564785</v>
      </c>
      <c r="R19" s="16">
        <v>1442</v>
      </c>
      <c r="S19" s="17">
        <v>0</v>
      </c>
      <c r="T19" s="17">
        <v>110000</v>
      </c>
      <c r="U19" s="17">
        <v>0</v>
      </c>
      <c r="V19" s="17">
        <v>0</v>
      </c>
      <c r="W19" s="17">
        <v>49097</v>
      </c>
      <c r="X19" s="17">
        <v>16022</v>
      </c>
      <c r="Y19" s="12">
        <v>176561</v>
      </c>
      <c r="Z19" s="16">
        <v>0</v>
      </c>
      <c r="AA19" s="17">
        <v>0</v>
      </c>
      <c r="AB19" s="17">
        <v>0</v>
      </c>
      <c r="AC19" s="17">
        <v>0</v>
      </c>
      <c r="AD19" s="17">
        <v>0</v>
      </c>
      <c r="AE19" s="17">
        <v>0</v>
      </c>
      <c r="AF19" s="17">
        <v>0</v>
      </c>
      <c r="AG19" s="12">
        <v>0</v>
      </c>
      <c r="AH19" s="16">
        <v>67365</v>
      </c>
      <c r="AI19" s="17">
        <v>0</v>
      </c>
      <c r="AJ19" s="17">
        <v>0</v>
      </c>
      <c r="AK19" s="17">
        <v>0</v>
      </c>
      <c r="AL19" s="17">
        <v>0</v>
      </c>
      <c r="AM19" s="17">
        <v>0</v>
      </c>
      <c r="AN19" s="17">
        <v>5255</v>
      </c>
      <c r="AO19" s="12">
        <v>72620</v>
      </c>
      <c r="AP19" s="16">
        <v>0</v>
      </c>
      <c r="AQ19" s="17">
        <v>0</v>
      </c>
      <c r="AR19" s="17">
        <v>0</v>
      </c>
      <c r="AS19" s="17">
        <v>0</v>
      </c>
      <c r="AT19" s="17">
        <v>0</v>
      </c>
      <c r="AU19" s="17">
        <v>0</v>
      </c>
      <c r="AV19" s="17">
        <v>0</v>
      </c>
      <c r="AW19" s="12">
        <v>0</v>
      </c>
      <c r="AX19" s="16">
        <v>55496</v>
      </c>
      <c r="AY19" s="17">
        <v>0</v>
      </c>
      <c r="AZ19" s="17">
        <v>0</v>
      </c>
      <c r="BA19" s="17">
        <v>0</v>
      </c>
      <c r="BB19" s="17">
        <v>0</v>
      </c>
      <c r="BC19" s="17">
        <v>0</v>
      </c>
      <c r="BD19" s="17">
        <v>4985</v>
      </c>
      <c r="BE19" s="12">
        <v>60481</v>
      </c>
      <c r="BF19" s="16">
        <v>248732</v>
      </c>
      <c r="BG19" s="17">
        <v>1266591</v>
      </c>
      <c r="BH19" s="17">
        <v>194005</v>
      </c>
      <c r="BI19" s="17">
        <v>0</v>
      </c>
      <c r="BJ19" s="17">
        <v>0</v>
      </c>
      <c r="BK19" s="17">
        <v>0</v>
      </c>
      <c r="BL19" s="17">
        <v>7797</v>
      </c>
      <c r="BM19" s="12">
        <v>1717125</v>
      </c>
      <c r="BN19" s="16">
        <v>449821</v>
      </c>
      <c r="BO19" s="17">
        <v>246983</v>
      </c>
      <c r="BP19" s="17">
        <v>0</v>
      </c>
      <c r="BQ19" s="17">
        <v>0</v>
      </c>
      <c r="BR19" s="17">
        <v>0</v>
      </c>
      <c r="BS19" s="17">
        <v>0</v>
      </c>
      <c r="BT19" s="17">
        <v>42385</v>
      </c>
      <c r="BU19" s="12">
        <v>739189</v>
      </c>
      <c r="BV19" s="16">
        <v>1807</v>
      </c>
      <c r="BW19" s="17">
        <v>0</v>
      </c>
      <c r="BX19" s="17">
        <v>83088</v>
      </c>
      <c r="BY19" s="17">
        <v>0</v>
      </c>
      <c r="BZ19" s="17">
        <v>0</v>
      </c>
      <c r="CA19" s="17">
        <v>0</v>
      </c>
      <c r="CB19" s="17">
        <v>6415</v>
      </c>
      <c r="CC19" s="12">
        <v>91310</v>
      </c>
      <c r="CD19" s="16">
        <v>365</v>
      </c>
      <c r="CE19" s="17">
        <v>0</v>
      </c>
      <c r="CF19" s="17">
        <v>0</v>
      </c>
      <c r="CG19" s="17">
        <v>0</v>
      </c>
      <c r="CH19" s="17">
        <v>0</v>
      </c>
      <c r="CI19" s="17">
        <v>0</v>
      </c>
      <c r="CJ19" s="17">
        <v>3044</v>
      </c>
      <c r="CK19" s="12">
        <v>3409</v>
      </c>
    </row>
    <row r="20" spans="1:89" x14ac:dyDescent="0.25">
      <c r="A20" s="4" t="s">
        <v>11</v>
      </c>
      <c r="B20" s="92">
        <v>6784.86</v>
      </c>
      <c r="C20" s="87">
        <v>158264</v>
      </c>
      <c r="D20" s="87">
        <v>654626.91</v>
      </c>
      <c r="E20" s="87">
        <v>0</v>
      </c>
      <c r="F20" s="87">
        <v>806000</v>
      </c>
      <c r="G20" s="87">
        <v>168997.55</v>
      </c>
      <c r="H20" s="87">
        <v>220</v>
      </c>
      <c r="I20" s="93">
        <v>1794893.32</v>
      </c>
      <c r="J20" s="16">
        <v>1963</v>
      </c>
      <c r="K20" s="17">
        <v>0</v>
      </c>
      <c r="L20" s="17">
        <v>276873.51</v>
      </c>
      <c r="M20" s="17">
        <v>0</v>
      </c>
      <c r="N20" s="17">
        <v>800000</v>
      </c>
      <c r="O20" s="17">
        <v>123543</v>
      </c>
      <c r="P20" s="17">
        <v>0</v>
      </c>
      <c r="Q20" s="12">
        <v>1202379.51</v>
      </c>
      <c r="R20" s="16">
        <v>0</v>
      </c>
      <c r="S20" s="17">
        <v>0</v>
      </c>
      <c r="T20" s="17">
        <v>47058.400000000001</v>
      </c>
      <c r="U20" s="17">
        <v>0</v>
      </c>
      <c r="V20" s="17">
        <v>0</v>
      </c>
      <c r="W20" s="17">
        <v>0</v>
      </c>
      <c r="X20" s="17">
        <v>220</v>
      </c>
      <c r="Y20" s="12">
        <v>47278.400000000001</v>
      </c>
      <c r="Z20" s="16">
        <v>0</v>
      </c>
      <c r="AA20" s="17">
        <v>0</v>
      </c>
      <c r="AB20" s="17">
        <v>200000</v>
      </c>
      <c r="AC20" s="17">
        <v>0</v>
      </c>
      <c r="AD20" s="17">
        <v>6000</v>
      </c>
      <c r="AE20" s="17">
        <v>45454.55</v>
      </c>
      <c r="AF20" s="17">
        <v>0</v>
      </c>
      <c r="AG20" s="12">
        <v>251454.55</v>
      </c>
      <c r="AH20" s="16">
        <v>0</v>
      </c>
      <c r="AI20" s="17">
        <v>0</v>
      </c>
      <c r="AJ20" s="17">
        <v>0</v>
      </c>
      <c r="AK20" s="17">
        <v>0</v>
      </c>
      <c r="AL20" s="17">
        <v>0</v>
      </c>
      <c r="AM20" s="17">
        <v>0</v>
      </c>
      <c r="AN20" s="17">
        <v>0</v>
      </c>
      <c r="AO20" s="12">
        <v>0</v>
      </c>
      <c r="AP20" s="16">
        <v>0</v>
      </c>
      <c r="AQ20" s="17">
        <v>0</v>
      </c>
      <c r="AR20" s="17">
        <v>0</v>
      </c>
      <c r="AS20" s="17">
        <v>0</v>
      </c>
      <c r="AT20" s="17">
        <v>0</v>
      </c>
      <c r="AU20" s="17">
        <v>0</v>
      </c>
      <c r="AV20" s="17">
        <v>0</v>
      </c>
      <c r="AW20" s="12">
        <v>0</v>
      </c>
      <c r="AX20" s="16">
        <v>0</v>
      </c>
      <c r="AY20" s="17">
        <v>0</v>
      </c>
      <c r="AZ20" s="17">
        <v>0</v>
      </c>
      <c r="BA20" s="17">
        <v>0</v>
      </c>
      <c r="BB20" s="17">
        <v>0</v>
      </c>
      <c r="BC20" s="17">
        <v>0</v>
      </c>
      <c r="BD20" s="17">
        <v>0</v>
      </c>
      <c r="BE20" s="12">
        <v>0</v>
      </c>
      <c r="BF20" s="16">
        <v>0</v>
      </c>
      <c r="BG20" s="17">
        <v>158264</v>
      </c>
      <c r="BH20" s="17">
        <v>130695</v>
      </c>
      <c r="BI20" s="17">
        <v>0</v>
      </c>
      <c r="BJ20" s="17">
        <v>0</v>
      </c>
      <c r="BK20" s="17">
        <v>0</v>
      </c>
      <c r="BL20" s="17">
        <v>0</v>
      </c>
      <c r="BM20" s="12">
        <v>288959</v>
      </c>
      <c r="BN20" s="16">
        <v>4821.8599999999997</v>
      </c>
      <c r="BO20" s="17">
        <v>0</v>
      </c>
      <c r="BP20" s="17">
        <v>0</v>
      </c>
      <c r="BQ20" s="17">
        <v>0</v>
      </c>
      <c r="BR20" s="17">
        <v>0</v>
      </c>
      <c r="BS20" s="17">
        <v>0</v>
      </c>
      <c r="BT20" s="17">
        <v>0</v>
      </c>
      <c r="BU20" s="12">
        <v>4821.8599999999997</v>
      </c>
      <c r="BV20" s="16">
        <v>0</v>
      </c>
      <c r="BW20" s="17">
        <v>0</v>
      </c>
      <c r="BX20" s="17">
        <v>0</v>
      </c>
      <c r="BY20" s="17">
        <v>0</v>
      </c>
      <c r="BZ20" s="17">
        <v>0</v>
      </c>
      <c r="CA20" s="17">
        <v>0</v>
      </c>
      <c r="CB20" s="17">
        <v>0</v>
      </c>
      <c r="CC20" s="12">
        <v>0</v>
      </c>
      <c r="CD20" s="16">
        <v>0</v>
      </c>
      <c r="CE20" s="17">
        <v>0</v>
      </c>
      <c r="CF20" s="17">
        <v>0</v>
      </c>
      <c r="CG20" s="17">
        <v>0</v>
      </c>
      <c r="CH20" s="17">
        <v>0</v>
      </c>
      <c r="CI20" s="17">
        <v>0</v>
      </c>
      <c r="CJ20" s="17">
        <v>0</v>
      </c>
      <c r="CK20" s="12">
        <v>0</v>
      </c>
    </row>
    <row r="21" spans="1:89" x14ac:dyDescent="0.25">
      <c r="A21" s="4" t="s">
        <v>12</v>
      </c>
      <c r="B21" s="92">
        <v>2104600.2200000002</v>
      </c>
      <c r="C21" s="87">
        <v>281999</v>
      </c>
      <c r="D21" s="87">
        <v>228805</v>
      </c>
      <c r="E21" s="87">
        <v>0</v>
      </c>
      <c r="F21" s="87">
        <v>0</v>
      </c>
      <c r="G21" s="87">
        <v>86000</v>
      </c>
      <c r="H21" s="87">
        <v>0</v>
      </c>
      <c r="I21" s="93">
        <v>2701404.22</v>
      </c>
      <c r="J21" s="16">
        <v>1655254.78</v>
      </c>
      <c r="K21" s="17">
        <v>0</v>
      </c>
      <c r="L21" s="17">
        <v>65000</v>
      </c>
      <c r="M21" s="17">
        <v>0</v>
      </c>
      <c r="N21" s="17">
        <v>0</v>
      </c>
      <c r="O21" s="17">
        <v>72000</v>
      </c>
      <c r="P21" s="17">
        <v>0</v>
      </c>
      <c r="Q21" s="12">
        <v>1792254.78</v>
      </c>
      <c r="R21" s="16">
        <v>269895.03000000003</v>
      </c>
      <c r="S21" s="17">
        <v>0</v>
      </c>
      <c r="T21" s="17">
        <v>154800</v>
      </c>
      <c r="U21" s="17">
        <v>0</v>
      </c>
      <c r="V21" s="17">
        <v>0</v>
      </c>
      <c r="W21" s="17">
        <v>0</v>
      </c>
      <c r="X21" s="17">
        <v>0</v>
      </c>
      <c r="Y21" s="12">
        <v>424695.03</v>
      </c>
      <c r="Z21" s="16">
        <v>0</v>
      </c>
      <c r="AA21" s="17">
        <v>0</v>
      </c>
      <c r="AB21" s="17">
        <v>0</v>
      </c>
      <c r="AC21" s="17">
        <v>0</v>
      </c>
      <c r="AD21" s="17">
        <v>0</v>
      </c>
      <c r="AE21" s="17">
        <v>0</v>
      </c>
      <c r="AF21" s="17">
        <v>0</v>
      </c>
      <c r="AG21" s="12">
        <v>0</v>
      </c>
      <c r="AH21" s="16">
        <v>0</v>
      </c>
      <c r="AI21" s="17">
        <v>0</v>
      </c>
      <c r="AJ21" s="17">
        <v>0</v>
      </c>
      <c r="AK21" s="17">
        <v>0</v>
      </c>
      <c r="AL21" s="17">
        <v>0</v>
      </c>
      <c r="AM21" s="17">
        <v>0</v>
      </c>
      <c r="AN21" s="17">
        <v>0</v>
      </c>
      <c r="AO21" s="12">
        <v>0</v>
      </c>
      <c r="AP21" s="16">
        <v>0</v>
      </c>
      <c r="AQ21" s="17">
        <v>0</v>
      </c>
      <c r="AR21" s="17">
        <v>0</v>
      </c>
      <c r="AS21" s="17">
        <v>0</v>
      </c>
      <c r="AT21" s="17">
        <v>0</v>
      </c>
      <c r="AU21" s="17">
        <v>0</v>
      </c>
      <c r="AV21" s="17">
        <v>0</v>
      </c>
      <c r="AW21" s="12">
        <v>0</v>
      </c>
      <c r="AX21" s="16">
        <v>21542.86</v>
      </c>
      <c r="AY21" s="17">
        <v>0</v>
      </c>
      <c r="AZ21" s="17">
        <v>0</v>
      </c>
      <c r="BA21" s="17">
        <v>0</v>
      </c>
      <c r="BB21" s="17">
        <v>0</v>
      </c>
      <c r="BC21" s="17">
        <v>12000</v>
      </c>
      <c r="BD21" s="17">
        <v>0</v>
      </c>
      <c r="BE21" s="12">
        <v>33542.86</v>
      </c>
      <c r="BF21" s="16">
        <v>149892.74</v>
      </c>
      <c r="BG21" s="17">
        <v>281999</v>
      </c>
      <c r="BH21" s="17">
        <v>9005</v>
      </c>
      <c r="BI21" s="17">
        <v>0</v>
      </c>
      <c r="BJ21" s="17">
        <v>0</v>
      </c>
      <c r="BK21" s="17">
        <v>2000</v>
      </c>
      <c r="BL21" s="17">
        <v>0</v>
      </c>
      <c r="BM21" s="12">
        <v>442896.74</v>
      </c>
      <c r="BN21" s="16">
        <v>8014.81</v>
      </c>
      <c r="BO21" s="17">
        <v>0</v>
      </c>
      <c r="BP21" s="17">
        <v>0</v>
      </c>
      <c r="BQ21" s="17">
        <v>0</v>
      </c>
      <c r="BR21" s="17">
        <v>0</v>
      </c>
      <c r="BS21" s="17">
        <v>0</v>
      </c>
      <c r="BT21" s="17">
        <v>0</v>
      </c>
      <c r="BU21" s="12">
        <v>8014.81</v>
      </c>
      <c r="BV21" s="16">
        <v>0</v>
      </c>
      <c r="BW21" s="17">
        <v>0</v>
      </c>
      <c r="BX21" s="17">
        <v>0</v>
      </c>
      <c r="BY21" s="17">
        <v>0</v>
      </c>
      <c r="BZ21" s="17">
        <v>0</v>
      </c>
      <c r="CA21" s="17">
        <v>0</v>
      </c>
      <c r="CB21" s="17">
        <v>0</v>
      </c>
      <c r="CC21" s="12">
        <v>0</v>
      </c>
      <c r="CD21" s="16">
        <v>0</v>
      </c>
      <c r="CE21" s="17">
        <v>0</v>
      </c>
      <c r="CF21" s="17">
        <v>0</v>
      </c>
      <c r="CG21" s="17">
        <v>0</v>
      </c>
      <c r="CH21" s="17">
        <v>0</v>
      </c>
      <c r="CI21" s="17">
        <v>0</v>
      </c>
      <c r="CJ21" s="17">
        <v>0</v>
      </c>
      <c r="CK21" s="12">
        <v>0</v>
      </c>
    </row>
    <row r="22" spans="1:89" x14ac:dyDescent="0.25">
      <c r="A22" s="4" t="s">
        <v>13</v>
      </c>
      <c r="B22" s="92">
        <v>912591.39</v>
      </c>
      <c r="C22" s="87">
        <v>30546.66</v>
      </c>
      <c r="D22" s="87">
        <v>5555000</v>
      </c>
      <c r="E22" s="87">
        <v>0</v>
      </c>
      <c r="F22" s="87">
        <v>250000</v>
      </c>
      <c r="G22" s="87">
        <v>44240.92</v>
      </c>
      <c r="H22" s="87">
        <v>1023070.2</v>
      </c>
      <c r="I22" s="93">
        <v>7815449.1699999999</v>
      </c>
      <c r="J22" s="16">
        <v>127690.59</v>
      </c>
      <c r="K22" s="17">
        <v>0</v>
      </c>
      <c r="L22" s="17">
        <v>1055000</v>
      </c>
      <c r="M22" s="17">
        <v>0</v>
      </c>
      <c r="N22" s="17">
        <v>250000</v>
      </c>
      <c r="O22" s="17">
        <v>44240.92</v>
      </c>
      <c r="P22" s="17">
        <v>419030.07</v>
      </c>
      <c r="Q22" s="12">
        <v>1895961.58</v>
      </c>
      <c r="R22" s="16">
        <v>209986.96000000002</v>
      </c>
      <c r="S22" s="17">
        <v>0</v>
      </c>
      <c r="T22" s="17">
        <v>0</v>
      </c>
      <c r="U22" s="17">
        <v>0</v>
      </c>
      <c r="V22" s="17">
        <v>0</v>
      </c>
      <c r="W22" s="17">
        <v>0</v>
      </c>
      <c r="X22" s="17">
        <v>433629.2</v>
      </c>
      <c r="Y22" s="12">
        <v>643616.16</v>
      </c>
      <c r="Z22" s="16">
        <v>0</v>
      </c>
      <c r="AA22" s="17">
        <v>0</v>
      </c>
      <c r="AB22" s="17">
        <v>0</v>
      </c>
      <c r="AC22" s="17">
        <v>0</v>
      </c>
      <c r="AD22" s="17">
        <v>0</v>
      </c>
      <c r="AE22" s="17">
        <v>0</v>
      </c>
      <c r="AF22" s="17">
        <v>0</v>
      </c>
      <c r="AG22" s="12">
        <v>0</v>
      </c>
      <c r="AH22" s="16">
        <v>0</v>
      </c>
      <c r="AI22" s="17">
        <v>0</v>
      </c>
      <c r="AJ22" s="17">
        <v>0</v>
      </c>
      <c r="AK22" s="17">
        <v>0</v>
      </c>
      <c r="AL22" s="17">
        <v>0</v>
      </c>
      <c r="AM22" s="17">
        <v>0</v>
      </c>
      <c r="AN22" s="17">
        <v>0</v>
      </c>
      <c r="AO22" s="12">
        <v>0</v>
      </c>
      <c r="AP22" s="16">
        <v>0</v>
      </c>
      <c r="AQ22" s="17">
        <v>0</v>
      </c>
      <c r="AR22" s="17">
        <v>0</v>
      </c>
      <c r="AS22" s="17">
        <v>0</v>
      </c>
      <c r="AT22" s="17">
        <v>0</v>
      </c>
      <c r="AU22" s="17">
        <v>0</v>
      </c>
      <c r="AV22" s="17">
        <v>0</v>
      </c>
      <c r="AW22" s="12">
        <v>0</v>
      </c>
      <c r="AX22" s="16">
        <v>0</v>
      </c>
      <c r="AY22" s="17">
        <v>0</v>
      </c>
      <c r="AZ22" s="17">
        <v>0</v>
      </c>
      <c r="BA22" s="17">
        <v>0</v>
      </c>
      <c r="BB22" s="17">
        <v>0</v>
      </c>
      <c r="BC22" s="17">
        <v>0</v>
      </c>
      <c r="BD22" s="17">
        <v>0</v>
      </c>
      <c r="BE22" s="12">
        <v>0</v>
      </c>
      <c r="BF22" s="16">
        <v>0</v>
      </c>
      <c r="BG22" s="17">
        <v>0</v>
      </c>
      <c r="BH22" s="17">
        <v>0</v>
      </c>
      <c r="BI22" s="17">
        <v>0</v>
      </c>
      <c r="BJ22" s="17">
        <v>0</v>
      </c>
      <c r="BK22" s="17">
        <v>0</v>
      </c>
      <c r="BL22" s="17">
        <v>0</v>
      </c>
      <c r="BM22" s="12">
        <v>0</v>
      </c>
      <c r="BN22" s="16">
        <v>574613.84</v>
      </c>
      <c r="BO22" s="17">
        <v>30546.66</v>
      </c>
      <c r="BP22" s="17">
        <v>4500000</v>
      </c>
      <c r="BQ22" s="17">
        <v>0</v>
      </c>
      <c r="BR22" s="17">
        <v>0</v>
      </c>
      <c r="BS22" s="17">
        <v>0</v>
      </c>
      <c r="BT22" s="17">
        <v>170410.93</v>
      </c>
      <c r="BU22" s="12">
        <v>5275571.43</v>
      </c>
      <c r="BV22" s="16">
        <v>300</v>
      </c>
      <c r="BW22" s="17">
        <v>0</v>
      </c>
      <c r="BX22" s="17">
        <v>0</v>
      </c>
      <c r="BY22" s="17">
        <v>0</v>
      </c>
      <c r="BZ22" s="17">
        <v>0</v>
      </c>
      <c r="CA22" s="17">
        <v>0</v>
      </c>
      <c r="CB22" s="17">
        <v>0</v>
      </c>
      <c r="CC22" s="12">
        <v>300</v>
      </c>
      <c r="CD22" s="16">
        <v>0</v>
      </c>
      <c r="CE22" s="17">
        <v>0</v>
      </c>
      <c r="CF22" s="17">
        <v>0</v>
      </c>
      <c r="CG22" s="17">
        <v>0</v>
      </c>
      <c r="CH22" s="17">
        <v>0</v>
      </c>
      <c r="CI22" s="17">
        <v>0</v>
      </c>
      <c r="CJ22" s="17">
        <v>0</v>
      </c>
      <c r="CK22" s="12">
        <v>0</v>
      </c>
    </row>
    <row r="23" spans="1:89" x14ac:dyDescent="0.25">
      <c r="A23" s="4" t="s">
        <v>14</v>
      </c>
      <c r="B23" s="92">
        <v>4003556</v>
      </c>
      <c r="C23" s="87">
        <v>273461</v>
      </c>
      <c r="D23" s="87">
        <v>5810977</v>
      </c>
      <c r="E23" s="87">
        <v>171500</v>
      </c>
      <c r="F23" s="87">
        <v>3900000</v>
      </c>
      <c r="G23" s="87">
        <v>831333</v>
      </c>
      <c r="H23" s="87">
        <v>0</v>
      </c>
      <c r="I23" s="93">
        <v>14990827</v>
      </c>
      <c r="J23" s="16">
        <v>1308799</v>
      </c>
      <c r="K23" s="17">
        <v>273461</v>
      </c>
      <c r="L23" s="17">
        <v>5647114</v>
      </c>
      <c r="M23" s="17">
        <v>0</v>
      </c>
      <c r="N23" s="17">
        <v>0</v>
      </c>
      <c r="O23" s="17">
        <v>711198</v>
      </c>
      <c r="P23" s="17">
        <v>0</v>
      </c>
      <c r="Q23" s="12">
        <v>7940572</v>
      </c>
      <c r="R23" s="16">
        <v>1222395</v>
      </c>
      <c r="S23" s="17">
        <v>0</v>
      </c>
      <c r="T23" s="17">
        <v>30000</v>
      </c>
      <c r="U23" s="17">
        <v>0</v>
      </c>
      <c r="V23" s="17">
        <v>0</v>
      </c>
      <c r="W23" s="17">
        <v>95106</v>
      </c>
      <c r="X23" s="17">
        <v>0</v>
      </c>
      <c r="Y23" s="12">
        <v>1347501</v>
      </c>
      <c r="Z23" s="16">
        <v>0</v>
      </c>
      <c r="AA23" s="17">
        <v>0</v>
      </c>
      <c r="AB23" s="17">
        <v>0</v>
      </c>
      <c r="AC23" s="17">
        <v>0</v>
      </c>
      <c r="AD23" s="17">
        <v>0</v>
      </c>
      <c r="AE23" s="17">
        <v>0</v>
      </c>
      <c r="AF23" s="17">
        <v>0</v>
      </c>
      <c r="AG23" s="12">
        <v>0</v>
      </c>
      <c r="AH23" s="16">
        <v>101799</v>
      </c>
      <c r="AI23" s="17">
        <v>0</v>
      </c>
      <c r="AJ23" s="17">
        <v>97500</v>
      </c>
      <c r="AK23" s="17">
        <v>0</v>
      </c>
      <c r="AL23" s="17">
        <v>0</v>
      </c>
      <c r="AM23" s="17">
        <v>0</v>
      </c>
      <c r="AN23" s="17">
        <v>0</v>
      </c>
      <c r="AO23" s="12">
        <v>199299</v>
      </c>
      <c r="AP23" s="16">
        <v>449944</v>
      </c>
      <c r="AQ23" s="17">
        <v>0</v>
      </c>
      <c r="AR23" s="17">
        <v>0</v>
      </c>
      <c r="AS23" s="17">
        <v>0</v>
      </c>
      <c r="AT23" s="17">
        <v>0</v>
      </c>
      <c r="AU23" s="17">
        <v>0</v>
      </c>
      <c r="AV23" s="17">
        <v>0</v>
      </c>
      <c r="AW23" s="12">
        <v>449944</v>
      </c>
      <c r="AX23" s="16">
        <v>450513</v>
      </c>
      <c r="AY23" s="17">
        <v>0</v>
      </c>
      <c r="AZ23" s="17">
        <v>0</v>
      </c>
      <c r="BA23" s="17">
        <v>0</v>
      </c>
      <c r="BB23" s="17">
        <v>3900000</v>
      </c>
      <c r="BC23" s="17">
        <v>0</v>
      </c>
      <c r="BD23" s="17">
        <v>0</v>
      </c>
      <c r="BE23" s="12">
        <v>4350513</v>
      </c>
      <c r="BF23" s="16">
        <v>0</v>
      </c>
      <c r="BG23" s="17">
        <v>0</v>
      </c>
      <c r="BH23" s="17">
        <v>0</v>
      </c>
      <c r="BI23" s="17">
        <v>0</v>
      </c>
      <c r="BJ23" s="17">
        <v>0</v>
      </c>
      <c r="BK23" s="17">
        <v>0</v>
      </c>
      <c r="BL23" s="17">
        <v>0</v>
      </c>
      <c r="BM23" s="12">
        <v>0</v>
      </c>
      <c r="BN23" s="16">
        <v>199187</v>
      </c>
      <c r="BO23" s="17">
        <v>0</v>
      </c>
      <c r="BP23" s="17">
        <v>0</v>
      </c>
      <c r="BQ23" s="17">
        <v>0</v>
      </c>
      <c r="BR23" s="17">
        <v>0</v>
      </c>
      <c r="BS23" s="17">
        <v>23949</v>
      </c>
      <c r="BT23" s="17">
        <v>0</v>
      </c>
      <c r="BU23" s="12">
        <v>223136</v>
      </c>
      <c r="BV23" s="16">
        <v>270919</v>
      </c>
      <c r="BW23" s="17">
        <v>0</v>
      </c>
      <c r="BX23" s="17">
        <v>36363</v>
      </c>
      <c r="BY23" s="17">
        <v>171500</v>
      </c>
      <c r="BZ23" s="17">
        <v>0</v>
      </c>
      <c r="CA23" s="17">
        <v>1080</v>
      </c>
      <c r="CB23" s="17">
        <v>0</v>
      </c>
      <c r="CC23" s="12">
        <v>479862</v>
      </c>
      <c r="CD23" s="16">
        <v>0</v>
      </c>
      <c r="CE23" s="17">
        <v>0</v>
      </c>
      <c r="CF23" s="17">
        <v>0</v>
      </c>
      <c r="CG23" s="17">
        <v>0</v>
      </c>
      <c r="CH23" s="17">
        <v>0</v>
      </c>
      <c r="CI23" s="17">
        <v>0</v>
      </c>
      <c r="CJ23" s="17">
        <v>0</v>
      </c>
      <c r="CK23" s="12">
        <v>0</v>
      </c>
    </row>
    <row r="24" spans="1:89" x14ac:dyDescent="0.25">
      <c r="A24" s="4" t="s">
        <v>15</v>
      </c>
      <c r="B24" s="92">
        <v>457072</v>
      </c>
      <c r="C24" s="87">
        <v>166313</v>
      </c>
      <c r="D24" s="87">
        <v>64301</v>
      </c>
      <c r="E24" s="87">
        <v>0</v>
      </c>
      <c r="F24" s="87">
        <v>0</v>
      </c>
      <c r="G24" s="87">
        <v>126181</v>
      </c>
      <c r="H24" s="87">
        <v>22050</v>
      </c>
      <c r="I24" s="93">
        <v>835917</v>
      </c>
      <c r="J24" s="16">
        <v>44197</v>
      </c>
      <c r="K24" s="17">
        <v>4803</v>
      </c>
      <c r="L24" s="17">
        <v>46801</v>
      </c>
      <c r="M24" s="17">
        <v>0</v>
      </c>
      <c r="N24" s="17">
        <v>0</v>
      </c>
      <c r="O24" s="17">
        <v>84871</v>
      </c>
      <c r="P24" s="17">
        <v>8311</v>
      </c>
      <c r="Q24" s="12">
        <v>188983</v>
      </c>
      <c r="R24" s="16">
        <v>0</v>
      </c>
      <c r="S24" s="17">
        <v>10000</v>
      </c>
      <c r="T24" s="17">
        <v>0</v>
      </c>
      <c r="U24" s="17">
        <v>0</v>
      </c>
      <c r="V24" s="17">
        <v>0</v>
      </c>
      <c r="W24" s="17">
        <v>10600</v>
      </c>
      <c r="X24" s="17">
        <v>0</v>
      </c>
      <c r="Y24" s="12">
        <v>20600</v>
      </c>
      <c r="Z24" s="16">
        <v>0</v>
      </c>
      <c r="AA24" s="17">
        <v>3500</v>
      </c>
      <c r="AB24" s="17">
        <v>17500</v>
      </c>
      <c r="AC24" s="17">
        <v>0</v>
      </c>
      <c r="AD24" s="17">
        <v>0</v>
      </c>
      <c r="AE24" s="17">
        <v>30710</v>
      </c>
      <c r="AF24" s="17">
        <v>0</v>
      </c>
      <c r="AG24" s="12">
        <v>51710</v>
      </c>
      <c r="AH24" s="16">
        <v>0</v>
      </c>
      <c r="AI24" s="17">
        <v>0</v>
      </c>
      <c r="AJ24" s="17">
        <v>0</v>
      </c>
      <c r="AK24" s="17">
        <v>0</v>
      </c>
      <c r="AL24" s="17">
        <v>0</v>
      </c>
      <c r="AM24" s="17">
        <v>0</v>
      </c>
      <c r="AN24" s="17">
        <v>4459</v>
      </c>
      <c r="AO24" s="12">
        <v>4459</v>
      </c>
      <c r="AP24" s="16">
        <v>0</v>
      </c>
      <c r="AQ24" s="17">
        <v>0</v>
      </c>
      <c r="AR24" s="17">
        <v>0</v>
      </c>
      <c r="AS24" s="17">
        <v>0</v>
      </c>
      <c r="AT24" s="17">
        <v>0</v>
      </c>
      <c r="AU24" s="17">
        <v>0</v>
      </c>
      <c r="AV24" s="17">
        <v>68</v>
      </c>
      <c r="AW24" s="12">
        <v>68</v>
      </c>
      <c r="AX24" s="16">
        <v>0</v>
      </c>
      <c r="AY24" s="17">
        <v>0</v>
      </c>
      <c r="AZ24" s="17">
        <v>0</v>
      </c>
      <c r="BA24" s="17">
        <v>0</v>
      </c>
      <c r="BB24" s="17">
        <v>0</v>
      </c>
      <c r="BC24" s="17">
        <v>0</v>
      </c>
      <c r="BD24" s="17">
        <v>0</v>
      </c>
      <c r="BE24" s="12">
        <v>0</v>
      </c>
      <c r="BF24" s="16">
        <v>8724</v>
      </c>
      <c r="BG24" s="17">
        <v>148010</v>
      </c>
      <c r="BH24" s="17">
        <v>0</v>
      </c>
      <c r="BI24" s="17">
        <v>0</v>
      </c>
      <c r="BJ24" s="17">
        <v>0</v>
      </c>
      <c r="BK24" s="17">
        <v>0</v>
      </c>
      <c r="BL24" s="17">
        <v>0</v>
      </c>
      <c r="BM24" s="12">
        <v>156734</v>
      </c>
      <c r="BN24" s="16">
        <v>4534</v>
      </c>
      <c r="BO24" s="17">
        <v>0</v>
      </c>
      <c r="BP24" s="17">
        <v>0</v>
      </c>
      <c r="BQ24" s="17">
        <v>0</v>
      </c>
      <c r="BR24" s="17">
        <v>0</v>
      </c>
      <c r="BS24" s="17">
        <v>0</v>
      </c>
      <c r="BT24" s="17">
        <v>0</v>
      </c>
      <c r="BU24" s="12">
        <v>4534</v>
      </c>
      <c r="BV24" s="16">
        <v>399617</v>
      </c>
      <c r="BW24" s="17">
        <v>0</v>
      </c>
      <c r="BX24" s="17">
        <v>0</v>
      </c>
      <c r="BY24" s="17">
        <v>0</v>
      </c>
      <c r="BZ24" s="17">
        <v>0</v>
      </c>
      <c r="CA24" s="17">
        <v>0</v>
      </c>
      <c r="CB24" s="17">
        <v>9212</v>
      </c>
      <c r="CC24" s="12">
        <v>408829</v>
      </c>
      <c r="CD24" s="16">
        <v>0</v>
      </c>
      <c r="CE24" s="17">
        <v>0</v>
      </c>
      <c r="CF24" s="17">
        <v>0</v>
      </c>
      <c r="CG24" s="17">
        <v>0</v>
      </c>
      <c r="CH24" s="17">
        <v>0</v>
      </c>
      <c r="CI24" s="17">
        <v>0</v>
      </c>
      <c r="CJ24" s="17">
        <v>0</v>
      </c>
      <c r="CK24" s="12">
        <v>0</v>
      </c>
    </row>
    <row r="25" spans="1:89" x14ac:dyDescent="0.25">
      <c r="A25" s="4" t="s">
        <v>16</v>
      </c>
      <c r="B25" s="92">
        <v>1720778.47</v>
      </c>
      <c r="C25" s="87">
        <v>129036.36</v>
      </c>
      <c r="D25" s="87">
        <v>706807.16</v>
      </c>
      <c r="E25" s="87">
        <v>0</v>
      </c>
      <c r="F25" s="87">
        <v>570688</v>
      </c>
      <c r="G25" s="87">
        <v>201579.12999999998</v>
      </c>
      <c r="H25" s="87">
        <v>144961.4</v>
      </c>
      <c r="I25" s="93">
        <v>3473850.5199999996</v>
      </c>
      <c r="J25" s="16">
        <v>1118872.3999999999</v>
      </c>
      <c r="K25" s="17">
        <v>125000</v>
      </c>
      <c r="L25" s="17">
        <v>154757.16</v>
      </c>
      <c r="M25" s="17">
        <v>0</v>
      </c>
      <c r="N25" s="17">
        <v>570688</v>
      </c>
      <c r="O25" s="17">
        <v>19545.45</v>
      </c>
      <c r="P25" s="17">
        <v>60262.07</v>
      </c>
      <c r="Q25" s="12">
        <v>2049125.0799999998</v>
      </c>
      <c r="R25" s="16">
        <v>0</v>
      </c>
      <c r="S25" s="17">
        <v>0</v>
      </c>
      <c r="T25" s="17">
        <v>0</v>
      </c>
      <c r="U25" s="17">
        <v>0</v>
      </c>
      <c r="V25" s="17">
        <v>0</v>
      </c>
      <c r="W25" s="17">
        <v>119158.95</v>
      </c>
      <c r="X25" s="17">
        <v>0</v>
      </c>
      <c r="Y25" s="12">
        <v>119158.95</v>
      </c>
      <c r="Z25" s="16">
        <v>109238.32</v>
      </c>
      <c r="AA25" s="17">
        <v>0</v>
      </c>
      <c r="AB25" s="17">
        <v>552050</v>
      </c>
      <c r="AC25" s="17">
        <v>0</v>
      </c>
      <c r="AD25" s="17">
        <v>0</v>
      </c>
      <c r="AE25" s="17">
        <v>0</v>
      </c>
      <c r="AF25" s="17">
        <v>31065.03</v>
      </c>
      <c r="AG25" s="12">
        <v>692353.35000000009</v>
      </c>
      <c r="AH25" s="16">
        <v>0</v>
      </c>
      <c r="AI25" s="17">
        <v>0</v>
      </c>
      <c r="AJ25" s="17">
        <v>0</v>
      </c>
      <c r="AK25" s="17">
        <v>0</v>
      </c>
      <c r="AL25" s="17">
        <v>0</v>
      </c>
      <c r="AM25" s="17">
        <v>0</v>
      </c>
      <c r="AN25" s="17">
        <v>0</v>
      </c>
      <c r="AO25" s="12">
        <v>0</v>
      </c>
      <c r="AP25" s="16">
        <v>0</v>
      </c>
      <c r="AQ25" s="17">
        <v>0</v>
      </c>
      <c r="AR25" s="17">
        <v>0</v>
      </c>
      <c r="AS25" s="17">
        <v>0</v>
      </c>
      <c r="AT25" s="17">
        <v>0</v>
      </c>
      <c r="AU25" s="17">
        <v>0</v>
      </c>
      <c r="AV25" s="17">
        <v>0</v>
      </c>
      <c r="AW25" s="12">
        <v>0</v>
      </c>
      <c r="AX25" s="16">
        <v>492667.75</v>
      </c>
      <c r="AY25" s="17">
        <v>0</v>
      </c>
      <c r="AZ25" s="17">
        <v>0</v>
      </c>
      <c r="BA25" s="17">
        <v>0</v>
      </c>
      <c r="BB25" s="17">
        <v>0</v>
      </c>
      <c r="BC25" s="17">
        <v>14457.58</v>
      </c>
      <c r="BD25" s="17">
        <v>27019.919999999998</v>
      </c>
      <c r="BE25" s="12">
        <v>534145.25</v>
      </c>
      <c r="BF25" s="16">
        <v>0</v>
      </c>
      <c r="BG25" s="17">
        <v>0</v>
      </c>
      <c r="BH25" s="17">
        <v>0</v>
      </c>
      <c r="BI25" s="17">
        <v>0</v>
      </c>
      <c r="BJ25" s="17">
        <v>0</v>
      </c>
      <c r="BK25" s="17">
        <v>48417.15</v>
      </c>
      <c r="BL25" s="17">
        <v>19722.38</v>
      </c>
      <c r="BM25" s="12">
        <v>68139.53</v>
      </c>
      <c r="BN25" s="16">
        <v>0</v>
      </c>
      <c r="BO25" s="17">
        <v>0</v>
      </c>
      <c r="BP25" s="17">
        <v>0</v>
      </c>
      <c r="BQ25" s="17">
        <v>0</v>
      </c>
      <c r="BR25" s="17">
        <v>0</v>
      </c>
      <c r="BS25" s="17">
        <v>0</v>
      </c>
      <c r="BT25" s="17">
        <v>0</v>
      </c>
      <c r="BU25" s="12">
        <v>0</v>
      </c>
      <c r="BV25" s="16">
        <v>0</v>
      </c>
      <c r="BW25" s="17">
        <v>4036.36</v>
      </c>
      <c r="BX25" s="17">
        <v>0</v>
      </c>
      <c r="BY25" s="17">
        <v>0</v>
      </c>
      <c r="BZ25" s="17">
        <v>0</v>
      </c>
      <c r="CA25" s="17">
        <v>0</v>
      </c>
      <c r="CB25" s="17">
        <v>6892</v>
      </c>
      <c r="CC25" s="12">
        <v>10928.36</v>
      </c>
      <c r="CD25" s="16">
        <v>0</v>
      </c>
      <c r="CE25" s="17">
        <v>0</v>
      </c>
      <c r="CF25" s="17">
        <v>0</v>
      </c>
      <c r="CG25" s="17">
        <v>0</v>
      </c>
      <c r="CH25" s="17">
        <v>0</v>
      </c>
      <c r="CI25" s="17">
        <v>0</v>
      </c>
      <c r="CJ25" s="17">
        <v>0</v>
      </c>
      <c r="CK25" s="12">
        <v>0</v>
      </c>
    </row>
    <row r="26" spans="1:89" x14ac:dyDescent="0.25">
      <c r="A26" s="4" t="s">
        <v>17</v>
      </c>
      <c r="B26" s="92">
        <v>57599.25</v>
      </c>
      <c r="C26" s="87">
        <v>0</v>
      </c>
      <c r="D26" s="87">
        <v>221149.82</v>
      </c>
      <c r="E26" s="87">
        <v>0</v>
      </c>
      <c r="F26" s="87">
        <v>0</v>
      </c>
      <c r="G26" s="87">
        <v>133577.35</v>
      </c>
      <c r="H26" s="87">
        <v>71512.47</v>
      </c>
      <c r="I26" s="93">
        <v>483838.89</v>
      </c>
      <c r="J26" s="16">
        <v>22395.71</v>
      </c>
      <c r="K26" s="17">
        <v>0</v>
      </c>
      <c r="L26" s="17">
        <v>3000</v>
      </c>
      <c r="M26" s="17">
        <v>0</v>
      </c>
      <c r="N26" s="17">
        <v>0</v>
      </c>
      <c r="O26" s="17">
        <v>72336.09</v>
      </c>
      <c r="P26" s="17">
        <v>27160.19</v>
      </c>
      <c r="Q26" s="12">
        <v>124891.98999999999</v>
      </c>
      <c r="R26" s="16">
        <v>0</v>
      </c>
      <c r="S26" s="17">
        <v>0</v>
      </c>
      <c r="T26" s="17">
        <v>0</v>
      </c>
      <c r="U26" s="17">
        <v>0</v>
      </c>
      <c r="V26" s="17">
        <v>0</v>
      </c>
      <c r="W26" s="17">
        <v>26145</v>
      </c>
      <c r="X26" s="17">
        <v>3000</v>
      </c>
      <c r="Y26" s="12">
        <v>29145</v>
      </c>
      <c r="Z26" s="16">
        <v>0</v>
      </c>
      <c r="AA26" s="17">
        <v>0</v>
      </c>
      <c r="AB26" s="17">
        <v>0</v>
      </c>
      <c r="AC26" s="17">
        <v>0</v>
      </c>
      <c r="AD26" s="17">
        <v>0</v>
      </c>
      <c r="AE26" s="17">
        <v>0</v>
      </c>
      <c r="AF26" s="17">
        <v>0</v>
      </c>
      <c r="AG26" s="12">
        <v>0</v>
      </c>
      <c r="AH26" s="16">
        <v>0</v>
      </c>
      <c r="AI26" s="17">
        <v>0</v>
      </c>
      <c r="AJ26" s="17">
        <v>0</v>
      </c>
      <c r="AK26" s="17">
        <v>0</v>
      </c>
      <c r="AL26" s="17">
        <v>0</v>
      </c>
      <c r="AM26" s="17">
        <v>0</v>
      </c>
      <c r="AN26" s="17">
        <v>0</v>
      </c>
      <c r="AO26" s="12">
        <v>0</v>
      </c>
      <c r="AP26" s="16">
        <v>874.05</v>
      </c>
      <c r="AQ26" s="17">
        <v>0</v>
      </c>
      <c r="AR26" s="17">
        <v>180000</v>
      </c>
      <c r="AS26" s="17">
        <v>0</v>
      </c>
      <c r="AT26" s="17">
        <v>0</v>
      </c>
      <c r="AU26" s="17">
        <v>10000</v>
      </c>
      <c r="AV26" s="17">
        <v>0</v>
      </c>
      <c r="AW26" s="12">
        <v>190874.05</v>
      </c>
      <c r="AX26" s="16">
        <v>21241.46</v>
      </c>
      <c r="AY26" s="17">
        <v>0</v>
      </c>
      <c r="AZ26" s="17">
        <v>0</v>
      </c>
      <c r="BA26" s="17">
        <v>0</v>
      </c>
      <c r="BB26" s="17">
        <v>0</v>
      </c>
      <c r="BC26" s="17">
        <v>0</v>
      </c>
      <c r="BD26" s="17">
        <v>0</v>
      </c>
      <c r="BE26" s="12">
        <v>21241.46</v>
      </c>
      <c r="BF26" s="16">
        <v>0</v>
      </c>
      <c r="BG26" s="17">
        <v>0</v>
      </c>
      <c r="BH26" s="17">
        <v>0</v>
      </c>
      <c r="BI26" s="17">
        <v>0</v>
      </c>
      <c r="BJ26" s="17">
        <v>0</v>
      </c>
      <c r="BK26" s="17">
        <v>0</v>
      </c>
      <c r="BL26" s="17">
        <v>0</v>
      </c>
      <c r="BM26" s="12">
        <v>0</v>
      </c>
      <c r="BN26" s="16">
        <v>-326.51</v>
      </c>
      <c r="BO26" s="17">
        <v>0</v>
      </c>
      <c r="BP26" s="17">
        <v>24968</v>
      </c>
      <c r="BQ26" s="17">
        <v>0</v>
      </c>
      <c r="BR26" s="17">
        <v>0</v>
      </c>
      <c r="BS26" s="17">
        <v>24246.91</v>
      </c>
      <c r="BT26" s="17">
        <v>29315.119999999999</v>
      </c>
      <c r="BU26" s="12">
        <v>78203.520000000004</v>
      </c>
      <c r="BV26" s="16">
        <v>13414.54</v>
      </c>
      <c r="BW26" s="17">
        <v>0</v>
      </c>
      <c r="BX26" s="17">
        <v>13181.82</v>
      </c>
      <c r="BY26" s="17">
        <v>0</v>
      </c>
      <c r="BZ26" s="17">
        <v>0</v>
      </c>
      <c r="CA26" s="17">
        <v>849.34999999999991</v>
      </c>
      <c r="CB26" s="17">
        <v>12037.16</v>
      </c>
      <c r="CC26" s="12">
        <v>39482.869999999995</v>
      </c>
      <c r="CD26" s="16">
        <v>0</v>
      </c>
      <c r="CE26" s="17">
        <v>0</v>
      </c>
      <c r="CF26" s="17">
        <v>0</v>
      </c>
      <c r="CG26" s="17">
        <v>0</v>
      </c>
      <c r="CH26" s="17">
        <v>0</v>
      </c>
      <c r="CI26" s="17">
        <v>0</v>
      </c>
      <c r="CJ26" s="17">
        <v>0</v>
      </c>
      <c r="CK26" s="12">
        <v>0</v>
      </c>
    </row>
    <row r="27" spans="1:89" x14ac:dyDescent="0.25">
      <c r="A27" s="4" t="s">
        <v>18</v>
      </c>
      <c r="B27" s="92">
        <v>6916444</v>
      </c>
      <c r="C27" s="87">
        <v>974036</v>
      </c>
      <c r="D27" s="87">
        <v>560437</v>
      </c>
      <c r="E27" s="87">
        <v>7124</v>
      </c>
      <c r="F27" s="87">
        <v>1000</v>
      </c>
      <c r="G27" s="87">
        <v>0</v>
      </c>
      <c r="H27" s="87">
        <v>709828</v>
      </c>
      <c r="I27" s="93">
        <v>9168869</v>
      </c>
      <c r="J27" s="16">
        <v>4424882</v>
      </c>
      <c r="K27" s="17">
        <v>0</v>
      </c>
      <c r="L27" s="17">
        <v>481652</v>
      </c>
      <c r="M27" s="17">
        <v>0</v>
      </c>
      <c r="N27" s="17">
        <v>0</v>
      </c>
      <c r="O27" s="17">
        <v>0</v>
      </c>
      <c r="P27" s="17">
        <v>266897</v>
      </c>
      <c r="Q27" s="12">
        <v>5173431</v>
      </c>
      <c r="R27" s="16">
        <v>7949</v>
      </c>
      <c r="S27" s="17">
        <v>0</v>
      </c>
      <c r="T27" s="17">
        <v>0</v>
      </c>
      <c r="U27" s="17">
        <v>7124</v>
      </c>
      <c r="V27" s="17">
        <v>0</v>
      </c>
      <c r="W27" s="17">
        <v>0</v>
      </c>
      <c r="X27" s="17">
        <v>18857</v>
      </c>
      <c r="Y27" s="12">
        <v>33930</v>
      </c>
      <c r="Z27" s="16">
        <v>0</v>
      </c>
      <c r="AA27" s="17">
        <v>0</v>
      </c>
      <c r="AB27" s="17">
        <v>0</v>
      </c>
      <c r="AC27" s="17">
        <v>0</v>
      </c>
      <c r="AD27" s="17">
        <v>0</v>
      </c>
      <c r="AE27" s="17">
        <v>0</v>
      </c>
      <c r="AF27" s="17">
        <v>0</v>
      </c>
      <c r="AG27" s="12">
        <v>0</v>
      </c>
      <c r="AH27" s="16">
        <v>0</v>
      </c>
      <c r="AI27" s="17">
        <v>0</v>
      </c>
      <c r="AJ27" s="17">
        <v>0</v>
      </c>
      <c r="AK27" s="17">
        <v>0</v>
      </c>
      <c r="AL27" s="17">
        <v>0</v>
      </c>
      <c r="AM27" s="17">
        <v>0</v>
      </c>
      <c r="AN27" s="17">
        <v>0</v>
      </c>
      <c r="AO27" s="12">
        <v>0</v>
      </c>
      <c r="AP27" s="16">
        <v>1086785</v>
      </c>
      <c r="AQ27" s="17">
        <v>0</v>
      </c>
      <c r="AR27" s="17">
        <v>6500</v>
      </c>
      <c r="AS27" s="17">
        <v>0</v>
      </c>
      <c r="AT27" s="17">
        <v>0</v>
      </c>
      <c r="AU27" s="17">
        <v>0</v>
      </c>
      <c r="AV27" s="17">
        <v>3731</v>
      </c>
      <c r="AW27" s="12">
        <v>1097016</v>
      </c>
      <c r="AX27" s="16">
        <v>608558</v>
      </c>
      <c r="AY27" s="17">
        <v>0</v>
      </c>
      <c r="AZ27" s="17">
        <v>0</v>
      </c>
      <c r="BA27" s="17">
        <v>0</v>
      </c>
      <c r="BB27" s="17">
        <v>0</v>
      </c>
      <c r="BC27" s="17">
        <v>0</v>
      </c>
      <c r="BD27" s="17">
        <v>384444</v>
      </c>
      <c r="BE27" s="12">
        <v>993002</v>
      </c>
      <c r="BF27" s="16">
        <v>197044</v>
      </c>
      <c r="BG27" s="17">
        <v>974036</v>
      </c>
      <c r="BH27" s="17">
        <v>32500</v>
      </c>
      <c r="BI27" s="17">
        <v>0</v>
      </c>
      <c r="BJ27" s="17">
        <v>0</v>
      </c>
      <c r="BK27" s="17">
        <v>0</v>
      </c>
      <c r="BL27" s="17">
        <v>0</v>
      </c>
      <c r="BM27" s="12">
        <v>1203580</v>
      </c>
      <c r="BN27" s="16">
        <v>310487</v>
      </c>
      <c r="BO27" s="17">
        <v>0</v>
      </c>
      <c r="BP27" s="17">
        <v>0</v>
      </c>
      <c r="BQ27" s="17">
        <v>0</v>
      </c>
      <c r="BR27" s="17">
        <v>0</v>
      </c>
      <c r="BS27" s="17">
        <v>0</v>
      </c>
      <c r="BT27" s="17">
        <v>34899</v>
      </c>
      <c r="BU27" s="12">
        <v>345386</v>
      </c>
      <c r="BV27" s="16">
        <v>102801</v>
      </c>
      <c r="BW27" s="17">
        <v>0</v>
      </c>
      <c r="BX27" s="17">
        <v>0</v>
      </c>
      <c r="BY27" s="17">
        <v>0</v>
      </c>
      <c r="BZ27" s="17">
        <v>1000</v>
      </c>
      <c r="CA27" s="17">
        <v>0</v>
      </c>
      <c r="CB27" s="17">
        <v>1000</v>
      </c>
      <c r="CC27" s="12">
        <v>104801</v>
      </c>
      <c r="CD27" s="16">
        <v>177938</v>
      </c>
      <c r="CE27" s="17">
        <v>0</v>
      </c>
      <c r="CF27" s="17">
        <v>39785</v>
      </c>
      <c r="CG27" s="17">
        <v>0</v>
      </c>
      <c r="CH27" s="17">
        <v>0</v>
      </c>
      <c r="CI27" s="17">
        <v>0</v>
      </c>
      <c r="CJ27" s="17">
        <v>0</v>
      </c>
      <c r="CK27" s="12">
        <v>217723</v>
      </c>
    </row>
    <row r="28" spans="1:89" x14ac:dyDescent="0.25">
      <c r="A28" s="4" t="s">
        <v>19</v>
      </c>
      <c r="B28" s="92">
        <v>3794684</v>
      </c>
      <c r="C28" s="87">
        <v>439614</v>
      </c>
      <c r="D28" s="87">
        <v>31600</v>
      </c>
      <c r="E28" s="87">
        <v>0</v>
      </c>
      <c r="F28" s="87">
        <v>0</v>
      </c>
      <c r="G28" s="87">
        <v>62456</v>
      </c>
      <c r="H28" s="87">
        <v>317821</v>
      </c>
      <c r="I28" s="93">
        <v>4646175</v>
      </c>
      <c r="J28" s="16">
        <v>2438226</v>
      </c>
      <c r="K28" s="17">
        <v>0</v>
      </c>
      <c r="L28" s="17">
        <v>27000</v>
      </c>
      <c r="M28" s="17">
        <v>0</v>
      </c>
      <c r="N28" s="17">
        <v>0</v>
      </c>
      <c r="O28" s="17">
        <v>10778</v>
      </c>
      <c r="P28" s="17">
        <v>61160</v>
      </c>
      <c r="Q28" s="12">
        <v>2537164</v>
      </c>
      <c r="R28" s="16">
        <v>0</v>
      </c>
      <c r="S28" s="17">
        <v>0</v>
      </c>
      <c r="T28" s="17">
        <v>0</v>
      </c>
      <c r="U28" s="17">
        <v>0</v>
      </c>
      <c r="V28" s="17">
        <v>0</v>
      </c>
      <c r="W28" s="17">
        <v>15671</v>
      </c>
      <c r="X28" s="17">
        <v>568</v>
      </c>
      <c r="Y28" s="12">
        <v>16239</v>
      </c>
      <c r="Z28" s="16">
        <v>1014799</v>
      </c>
      <c r="AA28" s="17">
        <v>1830</v>
      </c>
      <c r="AB28" s="17">
        <v>0</v>
      </c>
      <c r="AC28" s="17">
        <v>0</v>
      </c>
      <c r="AD28" s="17">
        <v>0</v>
      </c>
      <c r="AE28" s="17">
        <v>26690</v>
      </c>
      <c r="AF28" s="17">
        <v>250024</v>
      </c>
      <c r="AG28" s="12">
        <v>1293343</v>
      </c>
      <c r="AH28" s="16">
        <v>932</v>
      </c>
      <c r="AI28" s="17">
        <v>40000</v>
      </c>
      <c r="AJ28" s="17">
        <v>1000</v>
      </c>
      <c r="AK28" s="17">
        <v>0</v>
      </c>
      <c r="AL28" s="17">
        <v>0</v>
      </c>
      <c r="AM28" s="17">
        <v>0</v>
      </c>
      <c r="AN28" s="17">
        <v>0</v>
      </c>
      <c r="AO28" s="12">
        <v>41932</v>
      </c>
      <c r="AP28" s="16">
        <v>0</v>
      </c>
      <c r="AQ28" s="17">
        <v>0</v>
      </c>
      <c r="AR28" s="17">
        <v>0</v>
      </c>
      <c r="AS28" s="17">
        <v>0</v>
      </c>
      <c r="AT28" s="17">
        <v>0</v>
      </c>
      <c r="AU28" s="17">
        <v>0</v>
      </c>
      <c r="AV28" s="17">
        <v>0</v>
      </c>
      <c r="AW28" s="12">
        <v>0</v>
      </c>
      <c r="AX28" s="16">
        <v>308675</v>
      </c>
      <c r="AY28" s="17">
        <v>60000</v>
      </c>
      <c r="AZ28" s="17">
        <v>500</v>
      </c>
      <c r="BA28" s="17">
        <v>0</v>
      </c>
      <c r="BB28" s="17">
        <v>0</v>
      </c>
      <c r="BC28" s="17">
        <v>0</v>
      </c>
      <c r="BD28" s="17">
        <v>0</v>
      </c>
      <c r="BE28" s="12">
        <v>369175</v>
      </c>
      <c r="BF28" s="16">
        <v>27102</v>
      </c>
      <c r="BG28" s="17">
        <v>337784</v>
      </c>
      <c r="BH28" s="17">
        <v>1100</v>
      </c>
      <c r="BI28" s="17">
        <v>0</v>
      </c>
      <c r="BJ28" s="17">
        <v>0</v>
      </c>
      <c r="BK28" s="17">
        <v>3424</v>
      </c>
      <c r="BL28" s="17">
        <v>1644</v>
      </c>
      <c r="BM28" s="12">
        <v>371054</v>
      </c>
      <c r="BN28" s="16">
        <v>0</v>
      </c>
      <c r="BO28" s="17">
        <v>0</v>
      </c>
      <c r="BP28" s="17">
        <v>0</v>
      </c>
      <c r="BQ28" s="17">
        <v>0</v>
      </c>
      <c r="BR28" s="17">
        <v>0</v>
      </c>
      <c r="BS28" s="17">
        <v>0</v>
      </c>
      <c r="BT28" s="17">
        <v>4425</v>
      </c>
      <c r="BU28" s="12">
        <v>4425</v>
      </c>
      <c r="BV28" s="16">
        <v>4950</v>
      </c>
      <c r="BW28" s="17">
        <v>0</v>
      </c>
      <c r="BX28" s="17">
        <v>2000</v>
      </c>
      <c r="BY28" s="17">
        <v>0</v>
      </c>
      <c r="BZ28" s="17">
        <v>0</v>
      </c>
      <c r="CA28" s="17">
        <v>5893</v>
      </c>
      <c r="CB28" s="17">
        <v>0</v>
      </c>
      <c r="CC28" s="12">
        <v>12843</v>
      </c>
      <c r="CD28" s="16">
        <v>0</v>
      </c>
      <c r="CE28" s="17">
        <v>0</v>
      </c>
      <c r="CF28" s="17">
        <v>0</v>
      </c>
      <c r="CG28" s="17">
        <v>0</v>
      </c>
      <c r="CH28" s="17">
        <v>0</v>
      </c>
      <c r="CI28" s="17">
        <v>0</v>
      </c>
      <c r="CJ28" s="17">
        <v>0</v>
      </c>
      <c r="CK28" s="12">
        <v>0</v>
      </c>
    </row>
    <row r="29" spans="1:89" x14ac:dyDescent="0.25">
      <c r="A29" s="4" t="s">
        <v>20</v>
      </c>
      <c r="B29" s="92">
        <v>14085905.41</v>
      </c>
      <c r="C29" s="87">
        <v>920365.41</v>
      </c>
      <c r="D29" s="87">
        <v>109775</v>
      </c>
      <c r="E29" s="87">
        <v>0</v>
      </c>
      <c r="F29" s="87">
        <v>0</v>
      </c>
      <c r="G29" s="87">
        <v>0</v>
      </c>
      <c r="H29" s="87">
        <v>1579858.1384000001</v>
      </c>
      <c r="I29" s="93">
        <v>16695903.9584</v>
      </c>
      <c r="J29" s="16">
        <v>10811624.300000001</v>
      </c>
      <c r="K29" s="17">
        <v>24320</v>
      </c>
      <c r="L29" s="17">
        <v>0</v>
      </c>
      <c r="M29" s="17">
        <v>0</v>
      </c>
      <c r="N29" s="17">
        <v>0</v>
      </c>
      <c r="O29" s="17">
        <v>0</v>
      </c>
      <c r="P29" s="17">
        <v>1252120.2</v>
      </c>
      <c r="Q29" s="12">
        <v>12088064.5</v>
      </c>
      <c r="R29" s="16">
        <v>6670.91</v>
      </c>
      <c r="S29" s="17">
        <v>4068.26</v>
      </c>
      <c r="T29" s="17">
        <v>0</v>
      </c>
      <c r="U29" s="17">
        <v>0</v>
      </c>
      <c r="V29" s="17">
        <v>0</v>
      </c>
      <c r="W29" s="17">
        <v>0</v>
      </c>
      <c r="X29" s="17">
        <v>216486.26</v>
      </c>
      <c r="Y29" s="12">
        <v>227225.43000000002</v>
      </c>
      <c r="Z29" s="16">
        <v>48976.29</v>
      </c>
      <c r="AA29" s="17">
        <v>49006.85</v>
      </c>
      <c r="AB29" s="17">
        <v>0</v>
      </c>
      <c r="AC29" s="17">
        <v>0</v>
      </c>
      <c r="AD29" s="17">
        <v>0</v>
      </c>
      <c r="AE29" s="17">
        <v>0</v>
      </c>
      <c r="AF29" s="17">
        <v>0</v>
      </c>
      <c r="AG29" s="12">
        <v>97983.14</v>
      </c>
      <c r="AH29" s="16">
        <v>0</v>
      </c>
      <c r="AI29" s="17">
        <v>0</v>
      </c>
      <c r="AJ29" s="17">
        <v>0</v>
      </c>
      <c r="AK29" s="17">
        <v>0</v>
      </c>
      <c r="AL29" s="17">
        <v>0</v>
      </c>
      <c r="AM29" s="17">
        <v>0</v>
      </c>
      <c r="AN29" s="17">
        <v>0</v>
      </c>
      <c r="AO29" s="12">
        <v>0</v>
      </c>
      <c r="AP29" s="16">
        <v>0</v>
      </c>
      <c r="AQ29" s="17">
        <v>0</v>
      </c>
      <c r="AR29" s="17">
        <v>0</v>
      </c>
      <c r="AS29" s="17">
        <v>0</v>
      </c>
      <c r="AT29" s="17">
        <v>0</v>
      </c>
      <c r="AU29" s="17">
        <v>0</v>
      </c>
      <c r="AV29" s="17">
        <v>0</v>
      </c>
      <c r="AW29" s="12">
        <v>0</v>
      </c>
      <c r="AX29" s="16">
        <v>2661169.4300000002</v>
      </c>
      <c r="AY29" s="17">
        <v>-14192</v>
      </c>
      <c r="AZ29" s="17">
        <v>65000</v>
      </c>
      <c r="BA29" s="17">
        <v>0</v>
      </c>
      <c r="BB29" s="17">
        <v>0</v>
      </c>
      <c r="BC29" s="17">
        <v>0</v>
      </c>
      <c r="BD29" s="17">
        <v>42465</v>
      </c>
      <c r="BE29" s="12">
        <v>2754442.43</v>
      </c>
      <c r="BF29" s="16">
        <v>178747.98</v>
      </c>
      <c r="BG29" s="17">
        <v>874913</v>
      </c>
      <c r="BH29" s="17">
        <v>0</v>
      </c>
      <c r="BI29" s="17">
        <v>0</v>
      </c>
      <c r="BJ29" s="17">
        <v>0</v>
      </c>
      <c r="BK29" s="17">
        <v>0</v>
      </c>
      <c r="BL29" s="17">
        <v>0</v>
      </c>
      <c r="BM29" s="12">
        <v>1053660.98</v>
      </c>
      <c r="BN29" s="16">
        <v>118496.85</v>
      </c>
      <c r="BO29" s="17">
        <v>0</v>
      </c>
      <c r="BP29" s="17">
        <v>0</v>
      </c>
      <c r="BQ29" s="17">
        <v>0</v>
      </c>
      <c r="BR29" s="17">
        <v>0</v>
      </c>
      <c r="BS29" s="17">
        <v>0</v>
      </c>
      <c r="BT29" s="17">
        <v>0</v>
      </c>
      <c r="BU29" s="12">
        <v>118496.85</v>
      </c>
      <c r="BV29" s="16">
        <v>260219.65</v>
      </c>
      <c r="BW29" s="17">
        <v>-17750.7</v>
      </c>
      <c r="BX29" s="17">
        <v>44775</v>
      </c>
      <c r="BY29" s="17">
        <v>0</v>
      </c>
      <c r="BZ29" s="17">
        <v>0</v>
      </c>
      <c r="CA29" s="17">
        <v>0</v>
      </c>
      <c r="CB29" s="17">
        <v>10113.299999999999</v>
      </c>
      <c r="CC29" s="12">
        <v>297357.24999999994</v>
      </c>
      <c r="CD29" s="16">
        <v>0</v>
      </c>
      <c r="CE29" s="17">
        <v>0</v>
      </c>
      <c r="CF29" s="17">
        <v>0</v>
      </c>
      <c r="CG29" s="17">
        <v>0</v>
      </c>
      <c r="CH29" s="17">
        <v>0</v>
      </c>
      <c r="CI29" s="17">
        <v>0</v>
      </c>
      <c r="CJ29" s="17">
        <v>58673.378400000001</v>
      </c>
      <c r="CK29" s="12">
        <v>58673.378400000001</v>
      </c>
    </row>
    <row r="30" spans="1:89" x14ac:dyDescent="0.25">
      <c r="A30" s="4" t="s">
        <v>21</v>
      </c>
      <c r="B30" s="92">
        <v>174085</v>
      </c>
      <c r="C30" s="87">
        <v>393919</v>
      </c>
      <c r="D30" s="87">
        <v>207389</v>
      </c>
      <c r="E30" s="87">
        <v>0</v>
      </c>
      <c r="F30" s="87">
        <v>2250</v>
      </c>
      <c r="G30" s="87">
        <v>65162</v>
      </c>
      <c r="H30" s="87">
        <v>24728</v>
      </c>
      <c r="I30" s="93">
        <v>867533</v>
      </c>
      <c r="J30" s="16">
        <v>96690</v>
      </c>
      <c r="K30" s="17">
        <v>256500</v>
      </c>
      <c r="L30" s="17">
        <v>171405</v>
      </c>
      <c r="M30" s="17">
        <v>0</v>
      </c>
      <c r="N30" s="17">
        <v>2250</v>
      </c>
      <c r="O30" s="17">
        <v>58250</v>
      </c>
      <c r="P30" s="17">
        <v>24728</v>
      </c>
      <c r="Q30" s="12">
        <v>609823</v>
      </c>
      <c r="R30" s="16">
        <v>33088</v>
      </c>
      <c r="S30" s="17">
        <v>0</v>
      </c>
      <c r="T30" s="17">
        <v>0</v>
      </c>
      <c r="U30" s="17">
        <v>0</v>
      </c>
      <c r="V30" s="17">
        <v>0</v>
      </c>
      <c r="W30" s="17">
        <v>4723</v>
      </c>
      <c r="X30" s="17">
        <v>0</v>
      </c>
      <c r="Y30" s="12">
        <v>37811</v>
      </c>
      <c r="Z30" s="16">
        <v>0</v>
      </c>
      <c r="AA30" s="17">
        <v>0</v>
      </c>
      <c r="AB30" s="17">
        <v>0</v>
      </c>
      <c r="AC30" s="17">
        <v>0</v>
      </c>
      <c r="AD30" s="17">
        <v>0</v>
      </c>
      <c r="AE30" s="17">
        <v>0</v>
      </c>
      <c r="AF30" s="17">
        <v>0</v>
      </c>
      <c r="AG30" s="12">
        <v>0</v>
      </c>
      <c r="AH30" s="16">
        <v>0</v>
      </c>
      <c r="AI30" s="17">
        <v>0</v>
      </c>
      <c r="AJ30" s="17">
        <v>0</v>
      </c>
      <c r="AK30" s="17">
        <v>0</v>
      </c>
      <c r="AL30" s="17">
        <v>0</v>
      </c>
      <c r="AM30" s="17">
        <v>0</v>
      </c>
      <c r="AN30" s="17">
        <v>0</v>
      </c>
      <c r="AO30" s="12">
        <v>0</v>
      </c>
      <c r="AP30" s="16">
        <v>0</v>
      </c>
      <c r="AQ30" s="17">
        <v>0</v>
      </c>
      <c r="AR30" s="17">
        <v>0</v>
      </c>
      <c r="AS30" s="17">
        <v>0</v>
      </c>
      <c r="AT30" s="17">
        <v>0</v>
      </c>
      <c r="AU30" s="17">
        <v>0</v>
      </c>
      <c r="AV30" s="17">
        <v>0</v>
      </c>
      <c r="AW30" s="12">
        <v>0</v>
      </c>
      <c r="AX30" s="16">
        <v>20266</v>
      </c>
      <c r="AY30" s="17">
        <v>9091</v>
      </c>
      <c r="AZ30" s="17">
        <v>25000</v>
      </c>
      <c r="BA30" s="17">
        <v>0</v>
      </c>
      <c r="BB30" s="17">
        <v>0</v>
      </c>
      <c r="BC30" s="17">
        <v>1598</v>
      </c>
      <c r="BD30" s="17">
        <v>0</v>
      </c>
      <c r="BE30" s="12">
        <v>55955</v>
      </c>
      <c r="BF30" s="16">
        <v>7548</v>
      </c>
      <c r="BG30" s="17">
        <v>128328</v>
      </c>
      <c r="BH30" s="17">
        <v>5984</v>
      </c>
      <c r="BI30" s="17">
        <v>0</v>
      </c>
      <c r="BJ30" s="17">
        <v>0</v>
      </c>
      <c r="BK30" s="17">
        <v>550</v>
      </c>
      <c r="BL30" s="17">
        <v>0</v>
      </c>
      <c r="BM30" s="12">
        <v>142410</v>
      </c>
      <c r="BN30" s="16">
        <v>16493</v>
      </c>
      <c r="BO30" s="17">
        <v>0</v>
      </c>
      <c r="BP30" s="17">
        <v>0</v>
      </c>
      <c r="BQ30" s="17">
        <v>0</v>
      </c>
      <c r="BR30" s="17">
        <v>0</v>
      </c>
      <c r="BS30" s="17">
        <v>0</v>
      </c>
      <c r="BT30" s="17">
        <v>0</v>
      </c>
      <c r="BU30" s="12">
        <v>16493</v>
      </c>
      <c r="BV30" s="16">
        <v>0</v>
      </c>
      <c r="BW30" s="17">
        <v>0</v>
      </c>
      <c r="BX30" s="17">
        <v>5000</v>
      </c>
      <c r="BY30" s="17">
        <v>0</v>
      </c>
      <c r="BZ30" s="17">
        <v>0</v>
      </c>
      <c r="CA30" s="17">
        <v>41</v>
      </c>
      <c r="CB30" s="17">
        <v>0</v>
      </c>
      <c r="CC30" s="12">
        <v>5041</v>
      </c>
      <c r="CD30" s="16">
        <v>0</v>
      </c>
      <c r="CE30" s="17">
        <v>0</v>
      </c>
      <c r="CF30" s="17">
        <v>0</v>
      </c>
      <c r="CG30" s="17">
        <v>0</v>
      </c>
      <c r="CH30" s="17">
        <v>0</v>
      </c>
      <c r="CI30" s="17">
        <v>0</v>
      </c>
      <c r="CJ30" s="17">
        <v>0</v>
      </c>
      <c r="CK30" s="12">
        <v>0</v>
      </c>
    </row>
    <row r="31" spans="1:89" x14ac:dyDescent="0.25">
      <c r="A31" s="4" t="s">
        <v>22</v>
      </c>
      <c r="B31" s="92">
        <v>14194404.759999998</v>
      </c>
      <c r="C31" s="87">
        <v>953278</v>
      </c>
      <c r="D31" s="87">
        <v>899005</v>
      </c>
      <c r="E31" s="87">
        <v>3480</v>
      </c>
      <c r="F31" s="87">
        <v>9000</v>
      </c>
      <c r="G31" s="87">
        <v>10348407</v>
      </c>
      <c r="H31" s="87">
        <v>668114.21</v>
      </c>
      <c r="I31" s="93">
        <v>27075688.969999999</v>
      </c>
      <c r="J31" s="16">
        <v>8170838.3399999999</v>
      </c>
      <c r="K31" s="17">
        <v>13600</v>
      </c>
      <c r="L31" s="17">
        <v>454500</v>
      </c>
      <c r="M31" s="17">
        <v>3480</v>
      </c>
      <c r="N31" s="17">
        <v>0</v>
      </c>
      <c r="O31" s="17">
        <v>0</v>
      </c>
      <c r="P31" s="17">
        <v>363379.20000000001</v>
      </c>
      <c r="Q31" s="12">
        <v>9005797.5399999991</v>
      </c>
      <c r="R31" s="16">
        <v>213367.65</v>
      </c>
      <c r="S31" s="17">
        <v>0</v>
      </c>
      <c r="T31" s="17">
        <v>444505</v>
      </c>
      <c r="U31" s="17">
        <v>0</v>
      </c>
      <c r="V31" s="17">
        <v>9000</v>
      </c>
      <c r="W31" s="17">
        <v>10348407</v>
      </c>
      <c r="X31" s="17">
        <v>195138.92</v>
      </c>
      <c r="Y31" s="12">
        <v>11210418.57</v>
      </c>
      <c r="Z31" s="16">
        <v>0</v>
      </c>
      <c r="AA31" s="17">
        <v>0</v>
      </c>
      <c r="AB31" s="17">
        <v>0</v>
      </c>
      <c r="AC31" s="17">
        <v>0</v>
      </c>
      <c r="AD31" s="17">
        <v>0</v>
      </c>
      <c r="AE31" s="17">
        <v>0</v>
      </c>
      <c r="AF31" s="17">
        <v>0</v>
      </c>
      <c r="AG31" s="12">
        <v>0</v>
      </c>
      <c r="AH31" s="16">
        <v>26309.11</v>
      </c>
      <c r="AI31" s="17">
        <v>0</v>
      </c>
      <c r="AJ31" s="17">
        <v>0</v>
      </c>
      <c r="AK31" s="17">
        <v>0</v>
      </c>
      <c r="AL31" s="17">
        <v>0</v>
      </c>
      <c r="AM31" s="17">
        <v>0</v>
      </c>
      <c r="AN31" s="17">
        <v>2000</v>
      </c>
      <c r="AO31" s="12">
        <v>28309.11</v>
      </c>
      <c r="AP31" s="16">
        <v>0</v>
      </c>
      <c r="AQ31" s="17">
        <v>0</v>
      </c>
      <c r="AR31" s="17">
        <v>0</v>
      </c>
      <c r="AS31" s="17">
        <v>0</v>
      </c>
      <c r="AT31" s="17">
        <v>0</v>
      </c>
      <c r="AU31" s="17">
        <v>0</v>
      </c>
      <c r="AV31" s="17">
        <v>0</v>
      </c>
      <c r="AW31" s="12">
        <v>0</v>
      </c>
      <c r="AX31" s="16">
        <v>0</v>
      </c>
      <c r="AY31" s="17">
        <v>0</v>
      </c>
      <c r="AZ31" s="17">
        <v>0</v>
      </c>
      <c r="BA31" s="17">
        <v>0</v>
      </c>
      <c r="BB31" s="17">
        <v>0</v>
      </c>
      <c r="BC31" s="17">
        <v>0</v>
      </c>
      <c r="BD31" s="17">
        <v>0</v>
      </c>
      <c r="BE31" s="12">
        <v>0</v>
      </c>
      <c r="BF31" s="16">
        <v>132339.1</v>
      </c>
      <c r="BG31" s="17">
        <v>939678</v>
      </c>
      <c r="BH31" s="17">
        <v>0</v>
      </c>
      <c r="BI31" s="17">
        <v>0</v>
      </c>
      <c r="BJ31" s="17">
        <v>0</v>
      </c>
      <c r="BK31" s="17">
        <v>0</v>
      </c>
      <c r="BL31" s="17">
        <v>0</v>
      </c>
      <c r="BM31" s="12">
        <v>1072017.1000000001</v>
      </c>
      <c r="BN31" s="16">
        <v>136547.04</v>
      </c>
      <c r="BO31" s="17">
        <v>0</v>
      </c>
      <c r="BP31" s="17">
        <v>0</v>
      </c>
      <c r="BQ31" s="17">
        <v>0</v>
      </c>
      <c r="BR31" s="17">
        <v>0</v>
      </c>
      <c r="BS31" s="17">
        <v>0</v>
      </c>
      <c r="BT31" s="17">
        <v>11605.37</v>
      </c>
      <c r="BU31" s="12">
        <v>148152.41</v>
      </c>
      <c r="BV31" s="16">
        <v>136256.95000000001</v>
      </c>
      <c r="BW31" s="17">
        <v>0</v>
      </c>
      <c r="BX31" s="17">
        <v>0</v>
      </c>
      <c r="BY31" s="17">
        <v>0</v>
      </c>
      <c r="BZ31" s="17">
        <v>0</v>
      </c>
      <c r="CA31" s="17">
        <v>0</v>
      </c>
      <c r="CB31" s="17">
        <v>-2000</v>
      </c>
      <c r="CC31" s="12">
        <v>134256.95000000001</v>
      </c>
      <c r="CD31" s="16">
        <v>5378746.5700000003</v>
      </c>
      <c r="CE31" s="17">
        <v>0</v>
      </c>
      <c r="CF31" s="17">
        <v>0</v>
      </c>
      <c r="CG31" s="17">
        <v>0</v>
      </c>
      <c r="CH31" s="17">
        <v>0</v>
      </c>
      <c r="CI31" s="17">
        <v>0</v>
      </c>
      <c r="CJ31" s="17">
        <v>97990.720000000001</v>
      </c>
      <c r="CK31" s="12">
        <v>5476737.29</v>
      </c>
    </row>
    <row r="32" spans="1:89" x14ac:dyDescent="0.25">
      <c r="A32" s="4" t="s">
        <v>23</v>
      </c>
      <c r="B32" s="92">
        <v>377975</v>
      </c>
      <c r="C32" s="87">
        <v>405000</v>
      </c>
      <c r="D32" s="87">
        <v>31000</v>
      </c>
      <c r="E32" s="87">
        <v>0</v>
      </c>
      <c r="F32" s="87">
        <v>542000</v>
      </c>
      <c r="G32" s="87">
        <v>15702</v>
      </c>
      <c r="H32" s="87">
        <v>67698</v>
      </c>
      <c r="I32" s="93">
        <v>1439375</v>
      </c>
      <c r="J32" s="16">
        <v>53591</v>
      </c>
      <c r="K32" s="17">
        <v>0</v>
      </c>
      <c r="L32" s="17">
        <v>0</v>
      </c>
      <c r="M32" s="17">
        <v>0</v>
      </c>
      <c r="N32" s="17">
        <v>0</v>
      </c>
      <c r="O32" s="17">
        <v>0</v>
      </c>
      <c r="P32" s="17">
        <v>84</v>
      </c>
      <c r="Q32" s="12">
        <v>53675</v>
      </c>
      <c r="R32" s="16">
        <v>0</v>
      </c>
      <c r="S32" s="17">
        <v>0</v>
      </c>
      <c r="T32" s="17">
        <v>0</v>
      </c>
      <c r="U32" s="17">
        <v>0</v>
      </c>
      <c r="V32" s="17">
        <v>147000</v>
      </c>
      <c r="W32" s="17">
        <v>0</v>
      </c>
      <c r="X32" s="17">
        <v>83</v>
      </c>
      <c r="Y32" s="12">
        <v>147083</v>
      </c>
      <c r="Z32" s="16">
        <v>269133</v>
      </c>
      <c r="AA32" s="17">
        <v>0</v>
      </c>
      <c r="AB32" s="17">
        <v>0</v>
      </c>
      <c r="AC32" s="17">
        <v>0</v>
      </c>
      <c r="AD32" s="17">
        <v>0</v>
      </c>
      <c r="AE32" s="17">
        <v>0</v>
      </c>
      <c r="AF32" s="17">
        <v>1791</v>
      </c>
      <c r="AG32" s="12">
        <v>270924</v>
      </c>
      <c r="AH32" s="16">
        <v>2701</v>
      </c>
      <c r="AI32" s="17">
        <v>0</v>
      </c>
      <c r="AJ32" s="17">
        <v>0</v>
      </c>
      <c r="AK32" s="17">
        <v>0</v>
      </c>
      <c r="AL32" s="17">
        <v>0</v>
      </c>
      <c r="AM32" s="17">
        <v>555</v>
      </c>
      <c r="AN32" s="17">
        <v>1705</v>
      </c>
      <c r="AO32" s="12">
        <v>4961</v>
      </c>
      <c r="AP32" s="16">
        <v>0</v>
      </c>
      <c r="AQ32" s="17">
        <v>0</v>
      </c>
      <c r="AR32" s="17">
        <v>31000</v>
      </c>
      <c r="AS32" s="17">
        <v>0</v>
      </c>
      <c r="AT32" s="17">
        <v>0</v>
      </c>
      <c r="AU32" s="17">
        <v>0</v>
      </c>
      <c r="AV32" s="17">
        <v>0</v>
      </c>
      <c r="AW32" s="12">
        <v>31000</v>
      </c>
      <c r="AX32" s="16">
        <v>1</v>
      </c>
      <c r="AY32" s="17">
        <v>106000</v>
      </c>
      <c r="AZ32" s="17">
        <v>0</v>
      </c>
      <c r="BA32" s="17">
        <v>0</v>
      </c>
      <c r="BB32" s="17">
        <v>0</v>
      </c>
      <c r="BC32" s="17">
        <v>12000</v>
      </c>
      <c r="BD32" s="17">
        <v>14108</v>
      </c>
      <c r="BE32" s="12">
        <v>132109</v>
      </c>
      <c r="BF32" s="16">
        <v>10328</v>
      </c>
      <c r="BG32" s="17">
        <v>181000</v>
      </c>
      <c r="BH32" s="17">
        <v>0</v>
      </c>
      <c r="BI32" s="17">
        <v>0</v>
      </c>
      <c r="BJ32" s="17">
        <v>395000</v>
      </c>
      <c r="BK32" s="17">
        <v>2719</v>
      </c>
      <c r="BL32" s="17">
        <v>12472</v>
      </c>
      <c r="BM32" s="12">
        <v>601519</v>
      </c>
      <c r="BN32" s="16">
        <v>36322</v>
      </c>
      <c r="BO32" s="17">
        <v>0</v>
      </c>
      <c r="BP32" s="17">
        <v>0</v>
      </c>
      <c r="BQ32" s="17">
        <v>0</v>
      </c>
      <c r="BR32" s="17">
        <v>0</v>
      </c>
      <c r="BS32" s="17">
        <v>0</v>
      </c>
      <c r="BT32" s="17">
        <v>0</v>
      </c>
      <c r="BU32" s="12">
        <v>36322</v>
      </c>
      <c r="BV32" s="16">
        <v>5899</v>
      </c>
      <c r="BW32" s="17">
        <v>118000</v>
      </c>
      <c r="BX32" s="17">
        <v>0</v>
      </c>
      <c r="BY32" s="17">
        <v>0</v>
      </c>
      <c r="BZ32" s="17">
        <v>0</v>
      </c>
      <c r="CA32" s="17">
        <v>428</v>
      </c>
      <c r="CB32" s="17">
        <v>37455</v>
      </c>
      <c r="CC32" s="12">
        <v>161782</v>
      </c>
      <c r="CD32" s="16">
        <v>0</v>
      </c>
      <c r="CE32" s="17">
        <v>0</v>
      </c>
      <c r="CF32" s="17">
        <v>0</v>
      </c>
      <c r="CG32" s="17">
        <v>0</v>
      </c>
      <c r="CH32" s="17">
        <v>0</v>
      </c>
      <c r="CI32" s="17">
        <v>0</v>
      </c>
      <c r="CJ32" s="17">
        <v>0</v>
      </c>
      <c r="CK32" s="12">
        <v>0</v>
      </c>
    </row>
    <row r="33" spans="1:89" x14ac:dyDescent="0.25">
      <c r="A33" s="4" t="s">
        <v>24</v>
      </c>
      <c r="B33" s="92">
        <v>50000</v>
      </c>
      <c r="C33" s="87">
        <v>0</v>
      </c>
      <c r="D33" s="87">
        <v>329000</v>
      </c>
      <c r="E33" s="87">
        <v>0</v>
      </c>
      <c r="F33" s="87">
        <v>70000</v>
      </c>
      <c r="G33" s="87">
        <v>331000</v>
      </c>
      <c r="H33" s="87">
        <v>0</v>
      </c>
      <c r="I33" s="93">
        <v>780000</v>
      </c>
      <c r="J33" s="16">
        <v>5000</v>
      </c>
      <c r="K33" s="17">
        <v>0</v>
      </c>
      <c r="L33" s="17">
        <v>239000</v>
      </c>
      <c r="M33" s="17">
        <v>0</v>
      </c>
      <c r="N33" s="17">
        <v>10000</v>
      </c>
      <c r="O33" s="17">
        <v>50000</v>
      </c>
      <c r="P33" s="17">
        <v>0</v>
      </c>
      <c r="Q33" s="12">
        <v>304000</v>
      </c>
      <c r="R33" s="16">
        <v>0</v>
      </c>
      <c r="S33" s="17">
        <v>0</v>
      </c>
      <c r="T33" s="17">
        <v>90000</v>
      </c>
      <c r="U33" s="17">
        <v>0</v>
      </c>
      <c r="V33" s="17">
        <v>0</v>
      </c>
      <c r="W33" s="17">
        <v>276000</v>
      </c>
      <c r="X33" s="17">
        <v>0</v>
      </c>
      <c r="Y33" s="12">
        <v>366000</v>
      </c>
      <c r="Z33" s="16">
        <v>0</v>
      </c>
      <c r="AA33" s="17">
        <v>0</v>
      </c>
      <c r="AB33" s="17">
        <v>0</v>
      </c>
      <c r="AC33" s="17">
        <v>0</v>
      </c>
      <c r="AD33" s="17">
        <v>0</v>
      </c>
      <c r="AE33" s="17">
        <v>0</v>
      </c>
      <c r="AF33" s="17">
        <v>0</v>
      </c>
      <c r="AG33" s="12">
        <v>0</v>
      </c>
      <c r="AH33" s="16">
        <v>0</v>
      </c>
      <c r="AI33" s="17">
        <v>0</v>
      </c>
      <c r="AJ33" s="17">
        <v>0</v>
      </c>
      <c r="AK33" s="17">
        <v>0</v>
      </c>
      <c r="AL33" s="17">
        <v>0</v>
      </c>
      <c r="AM33" s="17">
        <v>0</v>
      </c>
      <c r="AN33" s="17">
        <v>0</v>
      </c>
      <c r="AO33" s="12">
        <v>0</v>
      </c>
      <c r="AP33" s="16">
        <v>0</v>
      </c>
      <c r="AQ33" s="17">
        <v>0</v>
      </c>
      <c r="AR33" s="17">
        <v>0</v>
      </c>
      <c r="AS33" s="17">
        <v>0</v>
      </c>
      <c r="AT33" s="17">
        <v>0</v>
      </c>
      <c r="AU33" s="17">
        <v>0</v>
      </c>
      <c r="AV33" s="17">
        <v>0</v>
      </c>
      <c r="AW33" s="12">
        <v>0</v>
      </c>
      <c r="AX33" s="16">
        <v>0</v>
      </c>
      <c r="AY33" s="17">
        <v>0</v>
      </c>
      <c r="AZ33" s="17">
        <v>0</v>
      </c>
      <c r="BA33" s="17">
        <v>0</v>
      </c>
      <c r="BB33" s="17">
        <v>0</v>
      </c>
      <c r="BC33" s="17">
        <v>0</v>
      </c>
      <c r="BD33" s="17">
        <v>0</v>
      </c>
      <c r="BE33" s="12">
        <v>0</v>
      </c>
      <c r="BF33" s="16">
        <v>0</v>
      </c>
      <c r="BG33" s="17">
        <v>0</v>
      </c>
      <c r="BH33" s="17">
        <v>0</v>
      </c>
      <c r="BI33" s="17">
        <v>0</v>
      </c>
      <c r="BJ33" s="17">
        <v>0</v>
      </c>
      <c r="BK33" s="17">
        <v>0</v>
      </c>
      <c r="BL33" s="17">
        <v>0</v>
      </c>
      <c r="BM33" s="12">
        <v>0</v>
      </c>
      <c r="BN33" s="16">
        <v>45000</v>
      </c>
      <c r="BO33" s="17">
        <v>0</v>
      </c>
      <c r="BP33" s="17">
        <v>0</v>
      </c>
      <c r="BQ33" s="17">
        <v>0</v>
      </c>
      <c r="BR33" s="17">
        <v>60000</v>
      </c>
      <c r="BS33" s="17">
        <v>5000</v>
      </c>
      <c r="BT33" s="17">
        <v>0</v>
      </c>
      <c r="BU33" s="12">
        <v>110000</v>
      </c>
      <c r="BV33" s="16">
        <v>0</v>
      </c>
      <c r="BW33" s="17">
        <v>0</v>
      </c>
      <c r="BX33" s="17">
        <v>0</v>
      </c>
      <c r="BY33" s="17">
        <v>0</v>
      </c>
      <c r="BZ33" s="17">
        <v>0</v>
      </c>
      <c r="CA33" s="17">
        <v>0</v>
      </c>
      <c r="CB33" s="17">
        <v>0</v>
      </c>
      <c r="CC33" s="12">
        <v>0</v>
      </c>
      <c r="CD33" s="16">
        <v>0</v>
      </c>
      <c r="CE33" s="17">
        <v>0</v>
      </c>
      <c r="CF33" s="17">
        <v>0</v>
      </c>
      <c r="CG33" s="17">
        <v>0</v>
      </c>
      <c r="CH33" s="17">
        <v>0</v>
      </c>
      <c r="CI33" s="17">
        <v>0</v>
      </c>
      <c r="CJ33" s="17">
        <v>0</v>
      </c>
      <c r="CK33" s="12">
        <v>0</v>
      </c>
    </row>
    <row r="34" spans="1:89" ht="13.2" customHeight="1" x14ac:dyDescent="0.25">
      <c r="A34" s="4" t="s">
        <v>25</v>
      </c>
      <c r="B34" s="92">
        <v>6627368.1900000004</v>
      </c>
      <c r="C34" s="87">
        <v>801500</v>
      </c>
      <c r="D34" s="87">
        <v>2026126</v>
      </c>
      <c r="E34" s="87">
        <v>0</v>
      </c>
      <c r="F34" s="87">
        <v>7056500</v>
      </c>
      <c r="G34" s="87">
        <v>5268392.62</v>
      </c>
      <c r="H34" s="87">
        <v>882299.82</v>
      </c>
      <c r="I34" s="93">
        <v>22662186.630000003</v>
      </c>
      <c r="J34" s="16">
        <v>251749.42</v>
      </c>
      <c r="K34" s="17">
        <v>0</v>
      </c>
      <c r="L34" s="17">
        <v>902430</v>
      </c>
      <c r="M34" s="17">
        <v>0</v>
      </c>
      <c r="N34" s="17">
        <v>5475500</v>
      </c>
      <c r="O34" s="17">
        <v>4720017.4499999993</v>
      </c>
      <c r="P34" s="17">
        <v>68701.55</v>
      </c>
      <c r="Q34" s="12">
        <v>11418398.42</v>
      </c>
      <c r="R34" s="16">
        <v>91346.81</v>
      </c>
      <c r="S34" s="17">
        <v>0</v>
      </c>
      <c r="T34" s="17">
        <v>336875</v>
      </c>
      <c r="U34" s="17">
        <v>0</v>
      </c>
      <c r="V34" s="17">
        <v>50000</v>
      </c>
      <c r="W34" s="17">
        <v>159861.73000000001</v>
      </c>
      <c r="X34" s="17">
        <v>230888.62</v>
      </c>
      <c r="Y34" s="12">
        <v>868972.16</v>
      </c>
      <c r="Z34" s="16">
        <v>0</v>
      </c>
      <c r="AA34" s="17">
        <v>0</v>
      </c>
      <c r="AB34" s="17">
        <v>0</v>
      </c>
      <c r="AC34" s="17">
        <v>0</v>
      </c>
      <c r="AD34" s="17">
        <v>0</v>
      </c>
      <c r="AE34" s="17">
        <v>0</v>
      </c>
      <c r="AF34" s="17">
        <v>0</v>
      </c>
      <c r="AG34" s="12">
        <v>0</v>
      </c>
      <c r="AH34" s="16">
        <v>845414.98</v>
      </c>
      <c r="AI34" s="17">
        <v>226500</v>
      </c>
      <c r="AJ34" s="17">
        <v>0</v>
      </c>
      <c r="AK34" s="17">
        <v>0</v>
      </c>
      <c r="AL34" s="17">
        <v>0</v>
      </c>
      <c r="AM34" s="17">
        <v>22037.96</v>
      </c>
      <c r="AN34" s="17">
        <v>49133.24</v>
      </c>
      <c r="AO34" s="12">
        <v>1143086.18</v>
      </c>
      <c r="AP34" s="16">
        <v>0</v>
      </c>
      <c r="AQ34" s="17">
        <v>0</v>
      </c>
      <c r="AR34" s="17">
        <v>100000</v>
      </c>
      <c r="AS34" s="17">
        <v>0</v>
      </c>
      <c r="AT34" s="17">
        <v>1530000</v>
      </c>
      <c r="AU34" s="17">
        <v>254044.41</v>
      </c>
      <c r="AV34" s="17">
        <v>0</v>
      </c>
      <c r="AW34" s="12">
        <v>1884044.41</v>
      </c>
      <c r="AX34" s="16">
        <v>3235715.12</v>
      </c>
      <c r="AY34" s="17">
        <v>101500</v>
      </c>
      <c r="AZ34" s="17">
        <v>120000</v>
      </c>
      <c r="BA34" s="17">
        <v>0</v>
      </c>
      <c r="BB34" s="17">
        <v>0</v>
      </c>
      <c r="BC34" s="17">
        <v>51326.71</v>
      </c>
      <c r="BD34" s="17">
        <v>247631.07</v>
      </c>
      <c r="BE34" s="12">
        <v>3756172.9</v>
      </c>
      <c r="BF34" s="16">
        <v>0</v>
      </c>
      <c r="BG34" s="17">
        <v>0</v>
      </c>
      <c r="BH34" s="17">
        <v>0</v>
      </c>
      <c r="BI34" s="17">
        <v>0</v>
      </c>
      <c r="BJ34" s="17">
        <v>0</v>
      </c>
      <c r="BK34" s="17">
        <v>4425.3599999999997</v>
      </c>
      <c r="BL34" s="17">
        <v>60428.42</v>
      </c>
      <c r="BM34" s="12">
        <v>64853.78</v>
      </c>
      <c r="BN34" s="16">
        <v>343962.36</v>
      </c>
      <c r="BO34" s="17">
        <v>0</v>
      </c>
      <c r="BP34" s="17">
        <v>0</v>
      </c>
      <c r="BQ34" s="17">
        <v>0</v>
      </c>
      <c r="BR34" s="17">
        <v>0</v>
      </c>
      <c r="BS34" s="17">
        <v>9000</v>
      </c>
      <c r="BT34" s="17">
        <v>32907.83</v>
      </c>
      <c r="BU34" s="12">
        <v>385870.19</v>
      </c>
      <c r="BV34" s="16">
        <v>1857924.94</v>
      </c>
      <c r="BW34" s="17">
        <v>103500</v>
      </c>
      <c r="BX34" s="17">
        <v>359000</v>
      </c>
      <c r="BY34" s="17">
        <v>0</v>
      </c>
      <c r="BZ34" s="17">
        <v>0</v>
      </c>
      <c r="CA34" s="17">
        <v>47633</v>
      </c>
      <c r="CB34" s="17">
        <v>176077.09</v>
      </c>
      <c r="CC34" s="12">
        <v>2544135.0299999998</v>
      </c>
      <c r="CD34" s="16">
        <v>1254.56</v>
      </c>
      <c r="CE34" s="17">
        <v>370000</v>
      </c>
      <c r="CF34" s="17">
        <v>207821</v>
      </c>
      <c r="CG34" s="17">
        <v>0</v>
      </c>
      <c r="CH34" s="17">
        <v>1000</v>
      </c>
      <c r="CI34" s="17">
        <v>46</v>
      </c>
      <c r="CJ34" s="17">
        <v>16532</v>
      </c>
      <c r="CK34" s="12">
        <v>596653.56000000006</v>
      </c>
    </row>
    <row r="35" spans="1:89" x14ac:dyDescent="0.25">
      <c r="A35" s="4" t="s">
        <v>26</v>
      </c>
      <c r="B35" s="92">
        <v>317124.87</v>
      </c>
      <c r="C35" s="87">
        <v>1224211.8700000001</v>
      </c>
      <c r="D35" s="87">
        <v>1019500</v>
      </c>
      <c r="E35" s="87">
        <v>109708</v>
      </c>
      <c r="F35" s="87">
        <v>20000</v>
      </c>
      <c r="G35" s="87">
        <v>0</v>
      </c>
      <c r="H35" s="87">
        <v>2415826.29</v>
      </c>
      <c r="I35" s="93">
        <v>5106371.03</v>
      </c>
      <c r="J35" s="16">
        <v>0</v>
      </c>
      <c r="K35" s="17">
        <v>0</v>
      </c>
      <c r="L35" s="17">
        <v>27000</v>
      </c>
      <c r="M35" s="17">
        <v>0</v>
      </c>
      <c r="N35" s="17">
        <v>0</v>
      </c>
      <c r="O35" s="17">
        <v>0</v>
      </c>
      <c r="P35" s="17">
        <v>744773.6</v>
      </c>
      <c r="Q35" s="12">
        <v>771773.6</v>
      </c>
      <c r="R35" s="16">
        <v>0</v>
      </c>
      <c r="S35" s="17">
        <v>0</v>
      </c>
      <c r="T35" s="17">
        <v>0</v>
      </c>
      <c r="U35" s="17">
        <v>0</v>
      </c>
      <c r="V35" s="17">
        <v>0</v>
      </c>
      <c r="W35" s="17">
        <v>0</v>
      </c>
      <c r="X35" s="17">
        <v>344523.67</v>
      </c>
      <c r="Y35" s="12">
        <v>344523.67</v>
      </c>
      <c r="Z35" s="16">
        <v>0</v>
      </c>
      <c r="AA35" s="17">
        <v>0</v>
      </c>
      <c r="AB35" s="17">
        <v>0</v>
      </c>
      <c r="AC35" s="17">
        <v>0</v>
      </c>
      <c r="AD35" s="17">
        <v>0</v>
      </c>
      <c r="AE35" s="17">
        <v>0</v>
      </c>
      <c r="AF35" s="17">
        <v>0</v>
      </c>
      <c r="AG35" s="12">
        <v>0</v>
      </c>
      <c r="AH35" s="16">
        <v>0</v>
      </c>
      <c r="AI35" s="17">
        <v>0</v>
      </c>
      <c r="AJ35" s="17">
        <v>0</v>
      </c>
      <c r="AK35" s="17">
        <v>0</v>
      </c>
      <c r="AL35" s="17">
        <v>0</v>
      </c>
      <c r="AM35" s="17">
        <v>0</v>
      </c>
      <c r="AN35" s="17">
        <v>0</v>
      </c>
      <c r="AO35" s="12">
        <v>0</v>
      </c>
      <c r="AP35" s="16">
        <v>442.27</v>
      </c>
      <c r="AQ35" s="17">
        <v>0</v>
      </c>
      <c r="AR35" s="17">
        <v>0</v>
      </c>
      <c r="AS35" s="17">
        <v>0</v>
      </c>
      <c r="AT35" s="17">
        <v>0</v>
      </c>
      <c r="AU35" s="17">
        <v>0</v>
      </c>
      <c r="AV35" s="17">
        <v>44658.83</v>
      </c>
      <c r="AW35" s="12">
        <v>45101.1</v>
      </c>
      <c r="AX35" s="16">
        <v>268789.09999999998</v>
      </c>
      <c r="AY35" s="17">
        <v>0</v>
      </c>
      <c r="AZ35" s="17">
        <v>0</v>
      </c>
      <c r="BA35" s="17">
        <v>0</v>
      </c>
      <c r="BB35" s="17">
        <v>0</v>
      </c>
      <c r="BC35" s="17">
        <v>0</v>
      </c>
      <c r="BD35" s="17">
        <v>476796.44</v>
      </c>
      <c r="BE35" s="12">
        <v>745585.54</v>
      </c>
      <c r="BF35" s="16">
        <v>47893.5</v>
      </c>
      <c r="BG35" s="17">
        <v>1007777</v>
      </c>
      <c r="BH35" s="17">
        <v>0</v>
      </c>
      <c r="BI35" s="17">
        <v>109708</v>
      </c>
      <c r="BJ35" s="17">
        <v>0</v>
      </c>
      <c r="BK35" s="17">
        <v>0</v>
      </c>
      <c r="BL35" s="17">
        <v>137313.81</v>
      </c>
      <c r="BM35" s="12">
        <v>1302692.31</v>
      </c>
      <c r="BN35" s="16">
        <v>0</v>
      </c>
      <c r="BO35" s="17">
        <v>206434.87</v>
      </c>
      <c r="BP35" s="17">
        <v>992500</v>
      </c>
      <c r="BQ35" s="17">
        <v>0</v>
      </c>
      <c r="BR35" s="17">
        <v>20000</v>
      </c>
      <c r="BS35" s="17">
        <v>0</v>
      </c>
      <c r="BT35" s="17">
        <v>624772.65</v>
      </c>
      <c r="BU35" s="12">
        <v>1843707.52</v>
      </c>
      <c r="BV35" s="16">
        <v>0</v>
      </c>
      <c r="BW35" s="17">
        <v>10000</v>
      </c>
      <c r="BX35" s="17">
        <v>0</v>
      </c>
      <c r="BY35" s="17">
        <v>0</v>
      </c>
      <c r="BZ35" s="17">
        <v>0</v>
      </c>
      <c r="CA35" s="17">
        <v>0</v>
      </c>
      <c r="CB35" s="17">
        <v>42987.29</v>
      </c>
      <c r="CC35" s="12">
        <v>52987.29</v>
      </c>
      <c r="CD35" s="16">
        <v>0</v>
      </c>
      <c r="CE35" s="17">
        <v>0</v>
      </c>
      <c r="CF35" s="17">
        <v>0</v>
      </c>
      <c r="CG35" s="17">
        <v>0</v>
      </c>
      <c r="CH35" s="17">
        <v>0</v>
      </c>
      <c r="CI35" s="17">
        <v>0</v>
      </c>
      <c r="CJ35" s="17">
        <v>0</v>
      </c>
      <c r="CK35" s="12">
        <v>0</v>
      </c>
    </row>
    <row r="36" spans="1:89" x14ac:dyDescent="0.25">
      <c r="A36" s="4" t="s">
        <v>27</v>
      </c>
      <c r="B36" s="92">
        <v>19034346.779999997</v>
      </c>
      <c r="C36" s="87">
        <v>437312.9</v>
      </c>
      <c r="D36" s="87">
        <v>1842040.32</v>
      </c>
      <c r="E36" s="87">
        <v>6480.67</v>
      </c>
      <c r="F36" s="87">
        <v>100000</v>
      </c>
      <c r="G36" s="87">
        <v>1915100</v>
      </c>
      <c r="H36" s="87">
        <v>833509.61</v>
      </c>
      <c r="I36" s="93">
        <v>24168790.280000005</v>
      </c>
      <c r="J36" s="16">
        <v>17408581.370000001</v>
      </c>
      <c r="K36" s="17">
        <v>395344.58</v>
      </c>
      <c r="L36" s="17">
        <v>1467858.5</v>
      </c>
      <c r="M36" s="17">
        <v>3980.67</v>
      </c>
      <c r="N36" s="17">
        <v>100000</v>
      </c>
      <c r="O36" s="17">
        <v>0</v>
      </c>
      <c r="P36" s="17">
        <v>479076.27</v>
      </c>
      <c r="Q36" s="12">
        <v>19854841.390000001</v>
      </c>
      <c r="R36" s="16">
        <v>439132.48</v>
      </c>
      <c r="S36" s="17">
        <v>0</v>
      </c>
      <c r="T36" s="17">
        <v>100000</v>
      </c>
      <c r="U36" s="17">
        <v>0</v>
      </c>
      <c r="V36" s="17">
        <v>0</v>
      </c>
      <c r="W36" s="17">
        <v>1915100</v>
      </c>
      <c r="X36" s="17">
        <v>43388.639999999999</v>
      </c>
      <c r="Y36" s="12">
        <v>2497621.12</v>
      </c>
      <c r="Z36" s="16">
        <v>0</v>
      </c>
      <c r="AA36" s="17">
        <v>18368.32</v>
      </c>
      <c r="AB36" s="17">
        <v>256000</v>
      </c>
      <c r="AC36" s="17">
        <v>0</v>
      </c>
      <c r="AD36" s="17">
        <v>0</v>
      </c>
      <c r="AE36" s="17">
        <v>0</v>
      </c>
      <c r="AF36" s="17">
        <v>0</v>
      </c>
      <c r="AG36" s="12">
        <v>274368.32</v>
      </c>
      <c r="AH36" s="16">
        <v>0</v>
      </c>
      <c r="AI36" s="17">
        <v>0</v>
      </c>
      <c r="AJ36" s="17">
        <v>0</v>
      </c>
      <c r="AK36" s="17">
        <v>0</v>
      </c>
      <c r="AL36" s="17">
        <v>0</v>
      </c>
      <c r="AM36" s="17">
        <v>0</v>
      </c>
      <c r="AN36" s="17">
        <v>6461</v>
      </c>
      <c r="AO36" s="12">
        <v>6461</v>
      </c>
      <c r="AP36" s="16">
        <v>741016.15</v>
      </c>
      <c r="AQ36" s="17">
        <v>0</v>
      </c>
      <c r="AR36" s="17">
        <v>0</v>
      </c>
      <c r="AS36" s="17">
        <v>0</v>
      </c>
      <c r="AT36" s="17">
        <v>0</v>
      </c>
      <c r="AU36" s="17">
        <v>0</v>
      </c>
      <c r="AV36" s="17">
        <v>18974.490000000002</v>
      </c>
      <c r="AW36" s="12">
        <v>759990.64</v>
      </c>
      <c r="AX36" s="16">
        <v>240861.45</v>
      </c>
      <c r="AY36" s="17">
        <v>2600</v>
      </c>
      <c r="AZ36" s="17">
        <v>0</v>
      </c>
      <c r="BA36" s="17">
        <v>0</v>
      </c>
      <c r="BB36" s="17">
        <v>0</v>
      </c>
      <c r="BC36" s="17">
        <v>0</v>
      </c>
      <c r="BD36" s="17">
        <v>84735.59</v>
      </c>
      <c r="BE36" s="12">
        <v>328197.04000000004</v>
      </c>
      <c r="BF36" s="16">
        <v>0</v>
      </c>
      <c r="BG36" s="17">
        <v>0</v>
      </c>
      <c r="BH36" s="17">
        <v>0</v>
      </c>
      <c r="BI36" s="17">
        <v>0</v>
      </c>
      <c r="BJ36" s="17">
        <v>0</v>
      </c>
      <c r="BK36" s="17">
        <v>0</v>
      </c>
      <c r="BL36" s="17">
        <v>15.51</v>
      </c>
      <c r="BM36" s="12">
        <v>15.51</v>
      </c>
      <c r="BN36" s="16">
        <v>147712.23000000001</v>
      </c>
      <c r="BO36" s="17">
        <v>0</v>
      </c>
      <c r="BP36" s="17">
        <v>18181.82</v>
      </c>
      <c r="BQ36" s="17">
        <v>0</v>
      </c>
      <c r="BR36" s="17">
        <v>0</v>
      </c>
      <c r="BS36" s="17">
        <v>0</v>
      </c>
      <c r="BT36" s="17">
        <v>7.5</v>
      </c>
      <c r="BU36" s="12">
        <v>165901.55000000002</v>
      </c>
      <c r="BV36" s="16">
        <v>-45.46</v>
      </c>
      <c r="BW36" s="17">
        <v>17000</v>
      </c>
      <c r="BX36" s="17">
        <v>0</v>
      </c>
      <c r="BY36" s="17">
        <v>0</v>
      </c>
      <c r="BZ36" s="17">
        <v>0</v>
      </c>
      <c r="CA36" s="17">
        <v>0</v>
      </c>
      <c r="CB36" s="17">
        <v>114407.87</v>
      </c>
      <c r="CC36" s="12">
        <v>131362.41</v>
      </c>
      <c r="CD36" s="16">
        <v>57088.56</v>
      </c>
      <c r="CE36" s="17">
        <v>4000</v>
      </c>
      <c r="CF36" s="17">
        <v>0</v>
      </c>
      <c r="CG36" s="17">
        <v>2500</v>
      </c>
      <c r="CH36" s="17">
        <v>0</v>
      </c>
      <c r="CI36" s="17">
        <v>0</v>
      </c>
      <c r="CJ36" s="17">
        <v>86442.74</v>
      </c>
      <c r="CK36" s="12">
        <v>150031.29999999999</v>
      </c>
    </row>
    <row r="37" spans="1:89" x14ac:dyDescent="0.25">
      <c r="A37" s="4" t="s">
        <v>28</v>
      </c>
      <c r="B37" s="92">
        <v>3617124</v>
      </c>
      <c r="C37" s="87">
        <v>120000</v>
      </c>
      <c r="D37" s="87">
        <v>1564454</v>
      </c>
      <c r="E37" s="87">
        <v>0</v>
      </c>
      <c r="F37" s="87">
        <v>729000</v>
      </c>
      <c r="G37" s="87">
        <v>2843136</v>
      </c>
      <c r="H37" s="87">
        <v>714954</v>
      </c>
      <c r="I37" s="93">
        <v>9588668</v>
      </c>
      <c r="J37" s="16">
        <v>2768094</v>
      </c>
      <c r="K37" s="17">
        <v>0</v>
      </c>
      <c r="L37" s="17">
        <v>388492</v>
      </c>
      <c r="M37" s="17">
        <v>0</v>
      </c>
      <c r="N37" s="17">
        <v>719000</v>
      </c>
      <c r="O37" s="17">
        <v>277342</v>
      </c>
      <c r="P37" s="17">
        <v>90240</v>
      </c>
      <c r="Q37" s="12">
        <v>4243168</v>
      </c>
      <c r="R37" s="16">
        <v>0</v>
      </c>
      <c r="S37" s="17">
        <v>0</v>
      </c>
      <c r="T37" s="17">
        <v>0</v>
      </c>
      <c r="U37" s="17">
        <v>0</v>
      </c>
      <c r="V37" s="17">
        <v>10000</v>
      </c>
      <c r="W37" s="17">
        <v>240058</v>
      </c>
      <c r="X37" s="17">
        <v>2175</v>
      </c>
      <c r="Y37" s="12">
        <v>252233</v>
      </c>
      <c r="Z37" s="16">
        <v>0</v>
      </c>
      <c r="AA37" s="17">
        <v>0</v>
      </c>
      <c r="AB37" s="17">
        <v>0</v>
      </c>
      <c r="AC37" s="17">
        <v>0</v>
      </c>
      <c r="AD37" s="17">
        <v>0</v>
      </c>
      <c r="AE37" s="17">
        <v>0</v>
      </c>
      <c r="AF37" s="17">
        <v>0</v>
      </c>
      <c r="AG37" s="12">
        <v>0</v>
      </c>
      <c r="AH37" s="16">
        <v>32905</v>
      </c>
      <c r="AI37" s="17">
        <v>120000</v>
      </c>
      <c r="AJ37" s="17">
        <v>1020962</v>
      </c>
      <c r="AK37" s="17">
        <v>0</v>
      </c>
      <c r="AL37" s="17">
        <v>0</v>
      </c>
      <c r="AM37" s="17">
        <v>2283001</v>
      </c>
      <c r="AN37" s="17">
        <v>9606</v>
      </c>
      <c r="AO37" s="12">
        <v>3466474</v>
      </c>
      <c r="AP37" s="16">
        <v>0</v>
      </c>
      <c r="AQ37" s="17">
        <v>0</v>
      </c>
      <c r="AR37" s="17">
        <v>0</v>
      </c>
      <c r="AS37" s="17">
        <v>0</v>
      </c>
      <c r="AT37" s="17">
        <v>0</v>
      </c>
      <c r="AU37" s="17">
        <v>0</v>
      </c>
      <c r="AV37" s="17">
        <v>0</v>
      </c>
      <c r="AW37" s="12">
        <v>0</v>
      </c>
      <c r="AX37" s="16">
        <v>4041</v>
      </c>
      <c r="AY37" s="17">
        <v>0</v>
      </c>
      <c r="AZ37" s="17">
        <v>0</v>
      </c>
      <c r="BA37" s="17">
        <v>0</v>
      </c>
      <c r="BB37" s="17">
        <v>0</v>
      </c>
      <c r="BC37" s="17">
        <v>3405</v>
      </c>
      <c r="BD37" s="17">
        <v>141495</v>
      </c>
      <c r="BE37" s="12">
        <v>148941</v>
      </c>
      <c r="BF37" s="16">
        <v>0</v>
      </c>
      <c r="BG37" s="17">
        <v>0</v>
      </c>
      <c r="BH37" s="17">
        <v>0</v>
      </c>
      <c r="BI37" s="17">
        <v>0</v>
      </c>
      <c r="BJ37" s="17">
        <v>0</v>
      </c>
      <c r="BK37" s="17">
        <v>0</v>
      </c>
      <c r="BL37" s="17">
        <v>0</v>
      </c>
      <c r="BM37" s="12">
        <v>0</v>
      </c>
      <c r="BN37" s="16">
        <v>657003</v>
      </c>
      <c r="BO37" s="17">
        <v>0</v>
      </c>
      <c r="BP37" s="17">
        <v>125000</v>
      </c>
      <c r="BQ37" s="17">
        <v>0</v>
      </c>
      <c r="BR37" s="17">
        <v>0</v>
      </c>
      <c r="BS37" s="17">
        <v>31818</v>
      </c>
      <c r="BT37" s="17">
        <v>384523</v>
      </c>
      <c r="BU37" s="12">
        <v>1198344</v>
      </c>
      <c r="BV37" s="16">
        <v>6528</v>
      </c>
      <c r="BW37" s="17">
        <v>0</v>
      </c>
      <c r="BX37" s="17">
        <v>30000</v>
      </c>
      <c r="BY37" s="17">
        <v>0</v>
      </c>
      <c r="BZ37" s="17">
        <v>0</v>
      </c>
      <c r="CA37" s="17">
        <v>4362</v>
      </c>
      <c r="CB37" s="17">
        <v>34882</v>
      </c>
      <c r="CC37" s="12">
        <v>75772</v>
      </c>
      <c r="CD37" s="16">
        <v>148553</v>
      </c>
      <c r="CE37" s="17">
        <v>0</v>
      </c>
      <c r="CF37" s="17">
        <v>0</v>
      </c>
      <c r="CG37" s="17">
        <v>0</v>
      </c>
      <c r="CH37" s="17">
        <v>0</v>
      </c>
      <c r="CI37" s="17">
        <v>3150</v>
      </c>
      <c r="CJ37" s="17">
        <v>52033</v>
      </c>
      <c r="CK37" s="12">
        <v>203736</v>
      </c>
    </row>
    <row r="38" spans="1:89" x14ac:dyDescent="0.25">
      <c r="A38" s="4" t="s">
        <v>29</v>
      </c>
      <c r="B38" s="92">
        <v>111330</v>
      </c>
      <c r="C38" s="87">
        <v>163835</v>
      </c>
      <c r="D38" s="87">
        <v>307225</v>
      </c>
      <c r="E38" s="87">
        <v>0</v>
      </c>
      <c r="F38" s="87">
        <v>0</v>
      </c>
      <c r="G38" s="87">
        <v>832</v>
      </c>
      <c r="H38" s="87">
        <v>8222</v>
      </c>
      <c r="I38" s="93">
        <v>591444</v>
      </c>
      <c r="J38" s="16">
        <v>65435</v>
      </c>
      <c r="K38" s="17">
        <v>0</v>
      </c>
      <c r="L38" s="17">
        <v>222225</v>
      </c>
      <c r="M38" s="17">
        <v>0</v>
      </c>
      <c r="N38" s="17">
        <v>0</v>
      </c>
      <c r="O38" s="17">
        <v>832</v>
      </c>
      <c r="P38" s="17">
        <v>0</v>
      </c>
      <c r="Q38" s="12">
        <v>288492</v>
      </c>
      <c r="R38" s="16">
        <v>755</v>
      </c>
      <c r="S38" s="17">
        <v>6026</v>
      </c>
      <c r="T38" s="17">
        <v>85000</v>
      </c>
      <c r="U38" s="17">
        <v>0</v>
      </c>
      <c r="V38" s="17">
        <v>0</v>
      </c>
      <c r="W38" s="17">
        <v>0</v>
      </c>
      <c r="X38" s="17">
        <v>0</v>
      </c>
      <c r="Y38" s="12">
        <v>91781</v>
      </c>
      <c r="Z38" s="16">
        <v>0</v>
      </c>
      <c r="AA38" s="17">
        <v>0</v>
      </c>
      <c r="AB38" s="17">
        <v>0</v>
      </c>
      <c r="AC38" s="17">
        <v>0</v>
      </c>
      <c r="AD38" s="17">
        <v>0</v>
      </c>
      <c r="AE38" s="17">
        <v>0</v>
      </c>
      <c r="AF38" s="17">
        <v>0</v>
      </c>
      <c r="AG38" s="12">
        <v>0</v>
      </c>
      <c r="AH38" s="16">
        <v>0</v>
      </c>
      <c r="AI38" s="17">
        <v>0</v>
      </c>
      <c r="AJ38" s="17">
        <v>0</v>
      </c>
      <c r="AK38" s="17">
        <v>0</v>
      </c>
      <c r="AL38" s="17">
        <v>0</v>
      </c>
      <c r="AM38" s="17">
        <v>0</v>
      </c>
      <c r="AN38" s="17">
        <v>0</v>
      </c>
      <c r="AO38" s="12">
        <v>0</v>
      </c>
      <c r="AP38" s="16">
        <v>0</v>
      </c>
      <c r="AQ38" s="17">
        <v>0</v>
      </c>
      <c r="AR38" s="17">
        <v>0</v>
      </c>
      <c r="AS38" s="17">
        <v>0</v>
      </c>
      <c r="AT38" s="17">
        <v>0</v>
      </c>
      <c r="AU38" s="17">
        <v>0</v>
      </c>
      <c r="AV38" s="17">
        <v>0</v>
      </c>
      <c r="AW38" s="12">
        <v>0</v>
      </c>
      <c r="AX38" s="16">
        <v>0</v>
      </c>
      <c r="AY38" s="17">
        <v>0</v>
      </c>
      <c r="AZ38" s="17">
        <v>0</v>
      </c>
      <c r="BA38" s="17">
        <v>0</v>
      </c>
      <c r="BB38" s="17">
        <v>0</v>
      </c>
      <c r="BC38" s="17">
        <v>0</v>
      </c>
      <c r="BD38" s="17">
        <v>0</v>
      </c>
      <c r="BE38" s="12">
        <v>0</v>
      </c>
      <c r="BF38" s="16">
        <v>35745</v>
      </c>
      <c r="BG38" s="17">
        <v>157809</v>
      </c>
      <c r="BH38" s="17">
        <v>0</v>
      </c>
      <c r="BI38" s="17">
        <v>0</v>
      </c>
      <c r="BJ38" s="17">
        <v>0</v>
      </c>
      <c r="BK38" s="17">
        <v>0</v>
      </c>
      <c r="BL38" s="17">
        <v>8222</v>
      </c>
      <c r="BM38" s="12">
        <v>201776</v>
      </c>
      <c r="BN38" s="16">
        <v>9395</v>
      </c>
      <c r="BO38" s="17">
        <v>0</v>
      </c>
      <c r="BP38" s="17">
        <v>0</v>
      </c>
      <c r="BQ38" s="17">
        <v>0</v>
      </c>
      <c r="BR38" s="17">
        <v>0</v>
      </c>
      <c r="BS38" s="17">
        <v>0</v>
      </c>
      <c r="BT38" s="17">
        <v>0</v>
      </c>
      <c r="BU38" s="12">
        <v>9395</v>
      </c>
      <c r="BV38" s="16">
        <v>0</v>
      </c>
      <c r="BW38" s="17">
        <v>0</v>
      </c>
      <c r="BX38" s="17">
        <v>0</v>
      </c>
      <c r="BY38" s="17">
        <v>0</v>
      </c>
      <c r="BZ38" s="17">
        <v>0</v>
      </c>
      <c r="CA38" s="17">
        <v>0</v>
      </c>
      <c r="CB38" s="17">
        <v>0</v>
      </c>
      <c r="CC38" s="12">
        <v>0</v>
      </c>
      <c r="CD38" s="16">
        <v>0</v>
      </c>
      <c r="CE38" s="17">
        <v>0</v>
      </c>
      <c r="CF38" s="17">
        <v>0</v>
      </c>
      <c r="CG38" s="17">
        <v>0</v>
      </c>
      <c r="CH38" s="17">
        <v>0</v>
      </c>
      <c r="CI38" s="17">
        <v>0</v>
      </c>
      <c r="CJ38" s="17">
        <v>0</v>
      </c>
      <c r="CK38" s="12">
        <v>0</v>
      </c>
    </row>
    <row r="39" spans="1:89" x14ac:dyDescent="0.25">
      <c r="A39" s="4" t="s">
        <v>30</v>
      </c>
      <c r="B39" s="92">
        <v>32159</v>
      </c>
      <c r="C39" s="87">
        <v>103615</v>
      </c>
      <c r="D39" s="87">
        <v>231401</v>
      </c>
      <c r="E39" s="87">
        <v>0</v>
      </c>
      <c r="F39" s="87">
        <v>0</v>
      </c>
      <c r="G39" s="87">
        <v>5162</v>
      </c>
      <c r="H39" s="87">
        <v>3377</v>
      </c>
      <c r="I39" s="93">
        <v>375714</v>
      </c>
      <c r="J39" s="16">
        <v>3603</v>
      </c>
      <c r="K39" s="17">
        <v>0</v>
      </c>
      <c r="L39" s="17">
        <v>102137</v>
      </c>
      <c r="M39" s="17">
        <v>0</v>
      </c>
      <c r="N39" s="17">
        <v>0</v>
      </c>
      <c r="O39" s="17">
        <v>5162</v>
      </c>
      <c r="P39" s="17">
        <v>3204</v>
      </c>
      <c r="Q39" s="12">
        <v>114106</v>
      </c>
      <c r="R39" s="16">
        <v>0</v>
      </c>
      <c r="S39" s="17">
        <v>0</v>
      </c>
      <c r="T39" s="17">
        <v>0</v>
      </c>
      <c r="U39" s="17">
        <v>0</v>
      </c>
      <c r="V39" s="17">
        <v>0</v>
      </c>
      <c r="W39" s="17">
        <v>0</v>
      </c>
      <c r="X39" s="17">
        <v>0</v>
      </c>
      <c r="Y39" s="12">
        <v>0</v>
      </c>
      <c r="Z39" s="16">
        <v>0</v>
      </c>
      <c r="AA39" s="17">
        <v>0</v>
      </c>
      <c r="AB39" s="17">
        <v>0</v>
      </c>
      <c r="AC39" s="17">
        <v>0</v>
      </c>
      <c r="AD39" s="17">
        <v>0</v>
      </c>
      <c r="AE39" s="17">
        <v>0</v>
      </c>
      <c r="AF39" s="17">
        <v>0</v>
      </c>
      <c r="AG39" s="12">
        <v>0</v>
      </c>
      <c r="AH39" s="16">
        <v>0</v>
      </c>
      <c r="AI39" s="17">
        <v>0</v>
      </c>
      <c r="AJ39" s="17">
        <v>0</v>
      </c>
      <c r="AK39" s="17">
        <v>0</v>
      </c>
      <c r="AL39" s="17">
        <v>0</v>
      </c>
      <c r="AM39" s="17">
        <v>0</v>
      </c>
      <c r="AN39" s="17">
        <v>0</v>
      </c>
      <c r="AO39" s="12">
        <v>0</v>
      </c>
      <c r="AP39" s="16">
        <v>0</v>
      </c>
      <c r="AQ39" s="17">
        <v>0</v>
      </c>
      <c r="AR39" s="17">
        <v>9011</v>
      </c>
      <c r="AS39" s="17">
        <v>0</v>
      </c>
      <c r="AT39" s="17">
        <v>0</v>
      </c>
      <c r="AU39" s="17">
        <v>0</v>
      </c>
      <c r="AV39" s="17">
        <v>0</v>
      </c>
      <c r="AW39" s="12">
        <v>9011</v>
      </c>
      <c r="AX39" s="16">
        <v>0</v>
      </c>
      <c r="AY39" s="17">
        <v>0</v>
      </c>
      <c r="AZ39" s="17">
        <v>0</v>
      </c>
      <c r="BA39" s="17">
        <v>0</v>
      </c>
      <c r="BB39" s="17">
        <v>0</v>
      </c>
      <c r="BC39" s="17">
        <v>0</v>
      </c>
      <c r="BD39" s="17">
        <v>0</v>
      </c>
      <c r="BE39" s="12">
        <v>0</v>
      </c>
      <c r="BF39" s="16">
        <v>0</v>
      </c>
      <c r="BG39" s="17">
        <v>103615</v>
      </c>
      <c r="BH39" s="17">
        <v>100000</v>
      </c>
      <c r="BI39" s="17">
        <v>0</v>
      </c>
      <c r="BJ39" s="17">
        <v>0</v>
      </c>
      <c r="BK39" s="17">
        <v>0</v>
      </c>
      <c r="BL39" s="17">
        <v>0</v>
      </c>
      <c r="BM39" s="12">
        <v>203615</v>
      </c>
      <c r="BN39" s="16">
        <v>28556</v>
      </c>
      <c r="BO39" s="17">
        <v>0</v>
      </c>
      <c r="BP39" s="17">
        <v>0</v>
      </c>
      <c r="BQ39" s="17">
        <v>0</v>
      </c>
      <c r="BR39" s="17">
        <v>0</v>
      </c>
      <c r="BS39" s="17">
        <v>0</v>
      </c>
      <c r="BT39" s="17">
        <v>173</v>
      </c>
      <c r="BU39" s="12">
        <v>28729</v>
      </c>
      <c r="BV39" s="16">
        <v>0</v>
      </c>
      <c r="BW39" s="17">
        <v>0</v>
      </c>
      <c r="BX39" s="17">
        <v>20253</v>
      </c>
      <c r="BY39" s="17">
        <v>0</v>
      </c>
      <c r="BZ39" s="17">
        <v>0</v>
      </c>
      <c r="CA39" s="17">
        <v>0</v>
      </c>
      <c r="CB39" s="17">
        <v>0</v>
      </c>
      <c r="CC39" s="12">
        <v>20253</v>
      </c>
      <c r="CD39" s="16">
        <v>0</v>
      </c>
      <c r="CE39" s="17">
        <v>0</v>
      </c>
      <c r="CF39" s="17">
        <v>0</v>
      </c>
      <c r="CG39" s="17">
        <v>0</v>
      </c>
      <c r="CH39" s="17">
        <v>0</v>
      </c>
      <c r="CI39" s="17">
        <v>0</v>
      </c>
      <c r="CJ39" s="17">
        <v>0</v>
      </c>
      <c r="CK39" s="12">
        <v>0</v>
      </c>
    </row>
    <row r="40" spans="1:89" x14ac:dyDescent="0.25">
      <c r="A40" s="4" t="s">
        <v>31</v>
      </c>
      <c r="B40" s="92">
        <v>936395</v>
      </c>
      <c r="C40" s="87">
        <v>754934</v>
      </c>
      <c r="D40" s="87">
        <v>278397</v>
      </c>
      <c r="E40" s="87">
        <v>0</v>
      </c>
      <c r="F40" s="87">
        <v>0</v>
      </c>
      <c r="G40" s="87">
        <v>43326</v>
      </c>
      <c r="H40" s="87">
        <v>403856</v>
      </c>
      <c r="I40" s="93">
        <v>2416908</v>
      </c>
      <c r="J40" s="16">
        <v>231424</v>
      </c>
      <c r="K40" s="17">
        <v>0</v>
      </c>
      <c r="L40" s="17">
        <v>103597</v>
      </c>
      <c r="M40" s="17">
        <v>0</v>
      </c>
      <c r="N40" s="17">
        <v>0</v>
      </c>
      <c r="O40" s="17">
        <v>4000</v>
      </c>
      <c r="P40" s="17">
        <v>76678</v>
      </c>
      <c r="Q40" s="12">
        <v>415699</v>
      </c>
      <c r="R40" s="16">
        <v>204109</v>
      </c>
      <c r="S40" s="17">
        <v>24117</v>
      </c>
      <c r="T40" s="17">
        <v>9800</v>
      </c>
      <c r="U40" s="17">
        <v>0</v>
      </c>
      <c r="V40" s="17">
        <v>0</v>
      </c>
      <c r="W40" s="17">
        <v>4500</v>
      </c>
      <c r="X40" s="17">
        <v>18836</v>
      </c>
      <c r="Y40" s="12">
        <v>261362</v>
      </c>
      <c r="Z40" s="16">
        <v>237343</v>
      </c>
      <c r="AA40" s="17">
        <v>103731</v>
      </c>
      <c r="AB40" s="17">
        <v>50000</v>
      </c>
      <c r="AC40" s="17">
        <v>0</v>
      </c>
      <c r="AD40" s="17">
        <v>0</v>
      </c>
      <c r="AE40" s="17">
        <v>34826</v>
      </c>
      <c r="AF40" s="17">
        <v>0</v>
      </c>
      <c r="AG40" s="12">
        <v>425900</v>
      </c>
      <c r="AH40" s="16">
        <v>0</v>
      </c>
      <c r="AI40" s="17">
        <v>0</v>
      </c>
      <c r="AJ40" s="17">
        <v>0</v>
      </c>
      <c r="AK40" s="17">
        <v>0</v>
      </c>
      <c r="AL40" s="17">
        <v>0</v>
      </c>
      <c r="AM40" s="17">
        <v>0</v>
      </c>
      <c r="AN40" s="17">
        <v>0</v>
      </c>
      <c r="AO40" s="12">
        <v>0</v>
      </c>
      <c r="AP40" s="16">
        <v>0</v>
      </c>
      <c r="AQ40" s="17">
        <v>0</v>
      </c>
      <c r="AR40" s="17">
        <v>0</v>
      </c>
      <c r="AS40" s="17">
        <v>0</v>
      </c>
      <c r="AT40" s="17">
        <v>0</v>
      </c>
      <c r="AU40" s="17">
        <v>0</v>
      </c>
      <c r="AV40" s="17">
        <v>0</v>
      </c>
      <c r="AW40" s="12">
        <v>0</v>
      </c>
      <c r="AX40" s="16">
        <v>0</v>
      </c>
      <c r="AY40" s="17">
        <v>0</v>
      </c>
      <c r="AZ40" s="17">
        <v>0</v>
      </c>
      <c r="BA40" s="17">
        <v>0</v>
      </c>
      <c r="BB40" s="17">
        <v>0</v>
      </c>
      <c r="BC40" s="17">
        <v>0</v>
      </c>
      <c r="BD40" s="17">
        <v>0</v>
      </c>
      <c r="BE40" s="12">
        <v>0</v>
      </c>
      <c r="BF40" s="16">
        <v>167295</v>
      </c>
      <c r="BG40" s="17">
        <v>627086</v>
      </c>
      <c r="BH40" s="17">
        <v>115000</v>
      </c>
      <c r="BI40" s="17">
        <v>0</v>
      </c>
      <c r="BJ40" s="17">
        <v>0</v>
      </c>
      <c r="BK40" s="17">
        <v>0</v>
      </c>
      <c r="BL40" s="17">
        <v>50655</v>
      </c>
      <c r="BM40" s="12">
        <v>960036</v>
      </c>
      <c r="BN40" s="16">
        <v>61481</v>
      </c>
      <c r="BO40" s="17">
        <v>0</v>
      </c>
      <c r="BP40" s="17">
        <v>0</v>
      </c>
      <c r="BQ40" s="17">
        <v>0</v>
      </c>
      <c r="BR40" s="17">
        <v>0</v>
      </c>
      <c r="BS40" s="17">
        <v>0</v>
      </c>
      <c r="BT40" s="17">
        <v>257660</v>
      </c>
      <c r="BU40" s="12">
        <v>319141</v>
      </c>
      <c r="BV40" s="16">
        <v>34743</v>
      </c>
      <c r="BW40" s="17">
        <v>0</v>
      </c>
      <c r="BX40" s="17">
        <v>0</v>
      </c>
      <c r="BY40" s="17">
        <v>0</v>
      </c>
      <c r="BZ40" s="17">
        <v>0</v>
      </c>
      <c r="CA40" s="17">
        <v>0</v>
      </c>
      <c r="CB40" s="17">
        <v>27</v>
      </c>
      <c r="CC40" s="12">
        <v>34770</v>
      </c>
      <c r="CD40" s="16">
        <v>0</v>
      </c>
      <c r="CE40" s="17">
        <v>0</v>
      </c>
      <c r="CF40" s="17">
        <v>0</v>
      </c>
      <c r="CG40" s="17">
        <v>0</v>
      </c>
      <c r="CH40" s="17">
        <v>0</v>
      </c>
      <c r="CI40" s="17">
        <v>0</v>
      </c>
      <c r="CJ40" s="17">
        <v>0</v>
      </c>
      <c r="CK40" s="12">
        <v>0</v>
      </c>
    </row>
    <row r="41" spans="1:89" x14ac:dyDescent="0.25">
      <c r="A41" s="4" t="s">
        <v>32</v>
      </c>
      <c r="B41" s="92">
        <v>1413108.0899999999</v>
      </c>
      <c r="C41" s="87">
        <v>374690</v>
      </c>
      <c r="D41" s="87">
        <v>831911.5</v>
      </c>
      <c r="E41" s="87">
        <v>0</v>
      </c>
      <c r="F41" s="87">
        <v>1242748</v>
      </c>
      <c r="G41" s="87">
        <v>402814.39999999997</v>
      </c>
      <c r="H41" s="87">
        <v>88120.85</v>
      </c>
      <c r="I41" s="93">
        <v>4353392.84</v>
      </c>
      <c r="J41" s="16">
        <v>118124.98</v>
      </c>
      <c r="K41" s="17">
        <v>0</v>
      </c>
      <c r="L41" s="17">
        <v>617910.5</v>
      </c>
      <c r="M41" s="17">
        <v>0</v>
      </c>
      <c r="N41" s="17">
        <v>1242748</v>
      </c>
      <c r="O41" s="17">
        <v>334984.48</v>
      </c>
      <c r="P41" s="17">
        <v>500</v>
      </c>
      <c r="Q41" s="12">
        <v>2314267.96</v>
      </c>
      <c r="R41" s="16">
        <v>13584.45</v>
      </c>
      <c r="S41" s="17">
        <v>0</v>
      </c>
      <c r="T41" s="17">
        <v>156500</v>
      </c>
      <c r="U41" s="17">
        <v>0</v>
      </c>
      <c r="V41" s="17">
        <v>0</v>
      </c>
      <c r="W41" s="17">
        <v>27800</v>
      </c>
      <c r="X41" s="17">
        <v>0.22999999999956344</v>
      </c>
      <c r="Y41" s="12">
        <v>197884.68000000002</v>
      </c>
      <c r="Z41" s="16">
        <v>645</v>
      </c>
      <c r="AA41" s="17">
        <v>0</v>
      </c>
      <c r="AB41" s="17">
        <v>0</v>
      </c>
      <c r="AC41" s="17">
        <v>0</v>
      </c>
      <c r="AD41" s="17">
        <v>0</v>
      </c>
      <c r="AE41" s="17">
        <v>0</v>
      </c>
      <c r="AF41" s="17">
        <v>750</v>
      </c>
      <c r="AG41" s="12">
        <v>1395</v>
      </c>
      <c r="AH41" s="16">
        <v>0</v>
      </c>
      <c r="AI41" s="17">
        <v>123320</v>
      </c>
      <c r="AJ41" s="17">
        <v>0</v>
      </c>
      <c r="AK41" s="17">
        <v>0</v>
      </c>
      <c r="AL41" s="17">
        <v>0</v>
      </c>
      <c r="AM41" s="17">
        <v>0</v>
      </c>
      <c r="AN41" s="17">
        <v>66967.070000000007</v>
      </c>
      <c r="AO41" s="12">
        <v>190287.07</v>
      </c>
      <c r="AP41" s="16">
        <v>0</v>
      </c>
      <c r="AQ41" s="17">
        <v>0</v>
      </c>
      <c r="AR41" s="17">
        <v>7865</v>
      </c>
      <c r="AS41" s="17">
        <v>0</v>
      </c>
      <c r="AT41" s="17">
        <v>0</v>
      </c>
      <c r="AU41" s="17">
        <v>0</v>
      </c>
      <c r="AV41" s="17">
        <v>0</v>
      </c>
      <c r="AW41" s="12">
        <v>7865</v>
      </c>
      <c r="AX41" s="16">
        <v>1269716.71</v>
      </c>
      <c r="AY41" s="17">
        <v>80000</v>
      </c>
      <c r="AZ41" s="17">
        <v>49636</v>
      </c>
      <c r="BA41" s="17">
        <v>0</v>
      </c>
      <c r="BB41" s="17">
        <v>0</v>
      </c>
      <c r="BC41" s="17">
        <v>0</v>
      </c>
      <c r="BD41" s="17">
        <v>6789.55</v>
      </c>
      <c r="BE41" s="12">
        <v>1406142.26</v>
      </c>
      <c r="BF41" s="16">
        <v>0</v>
      </c>
      <c r="BG41" s="17">
        <v>171370</v>
      </c>
      <c r="BH41" s="17">
        <v>0</v>
      </c>
      <c r="BI41" s="17">
        <v>0</v>
      </c>
      <c r="BJ41" s="17">
        <v>0</v>
      </c>
      <c r="BK41" s="17">
        <v>0</v>
      </c>
      <c r="BL41" s="17">
        <v>10250</v>
      </c>
      <c r="BM41" s="12">
        <v>181620</v>
      </c>
      <c r="BN41" s="16">
        <v>645.79</v>
      </c>
      <c r="BO41" s="17">
        <v>0</v>
      </c>
      <c r="BP41" s="17">
        <v>0</v>
      </c>
      <c r="BQ41" s="17">
        <v>0</v>
      </c>
      <c r="BR41" s="17">
        <v>0</v>
      </c>
      <c r="BS41" s="17">
        <v>15030</v>
      </c>
      <c r="BT41" s="17">
        <v>0</v>
      </c>
      <c r="BU41" s="12">
        <v>15675.79</v>
      </c>
      <c r="BV41" s="16">
        <v>10391.16</v>
      </c>
      <c r="BW41" s="17">
        <v>0</v>
      </c>
      <c r="BX41" s="17">
        <v>0</v>
      </c>
      <c r="BY41" s="17">
        <v>0</v>
      </c>
      <c r="BZ41" s="17">
        <v>0</v>
      </c>
      <c r="CA41" s="17">
        <v>24999.919999999998</v>
      </c>
      <c r="CB41" s="17">
        <v>2864</v>
      </c>
      <c r="CC41" s="12">
        <v>38255.08</v>
      </c>
      <c r="CD41" s="16">
        <v>0</v>
      </c>
      <c r="CE41" s="17">
        <v>0</v>
      </c>
      <c r="CF41" s="17">
        <v>0</v>
      </c>
      <c r="CG41" s="17">
        <v>0</v>
      </c>
      <c r="CH41" s="17">
        <v>0</v>
      </c>
      <c r="CI41" s="17">
        <v>0</v>
      </c>
      <c r="CJ41" s="17">
        <v>0</v>
      </c>
      <c r="CK41" s="12">
        <v>0</v>
      </c>
    </row>
    <row r="42" spans="1:89" x14ac:dyDescent="0.25">
      <c r="A42" s="4" t="s">
        <v>33</v>
      </c>
      <c r="B42" s="92">
        <v>11893330.26</v>
      </c>
      <c r="C42" s="87">
        <v>1491353.75</v>
      </c>
      <c r="D42" s="87">
        <v>10332205</v>
      </c>
      <c r="E42" s="87">
        <v>345343.87</v>
      </c>
      <c r="F42" s="87">
        <v>2272958</v>
      </c>
      <c r="G42" s="87">
        <v>1865697.17</v>
      </c>
      <c r="H42" s="87">
        <v>111435.23000000001</v>
      </c>
      <c r="I42" s="93">
        <v>28312323.280000005</v>
      </c>
      <c r="J42" s="16">
        <v>8569303.7200000025</v>
      </c>
      <c r="K42" s="17">
        <v>0</v>
      </c>
      <c r="L42" s="17">
        <v>4445185</v>
      </c>
      <c r="M42" s="17">
        <v>0</v>
      </c>
      <c r="N42" s="17">
        <v>2272958</v>
      </c>
      <c r="O42" s="17">
        <v>95454.56</v>
      </c>
      <c r="P42" s="17">
        <v>70800.23000000001</v>
      </c>
      <c r="Q42" s="12">
        <v>15453701.510000004</v>
      </c>
      <c r="R42" s="16">
        <v>294669.28999999992</v>
      </c>
      <c r="S42" s="17">
        <v>0</v>
      </c>
      <c r="T42" s="17">
        <v>14600</v>
      </c>
      <c r="U42" s="17">
        <v>0</v>
      </c>
      <c r="V42" s="17">
        <v>0</v>
      </c>
      <c r="W42" s="17">
        <v>1693542.6099999999</v>
      </c>
      <c r="X42" s="17">
        <v>0</v>
      </c>
      <c r="Y42" s="12">
        <v>2002811.9</v>
      </c>
      <c r="Z42" s="16">
        <v>1766467.96</v>
      </c>
      <c r="AA42" s="17">
        <v>0</v>
      </c>
      <c r="AB42" s="17">
        <v>0</v>
      </c>
      <c r="AC42" s="17">
        <v>0</v>
      </c>
      <c r="AD42" s="17">
        <v>0</v>
      </c>
      <c r="AE42" s="17">
        <v>0</v>
      </c>
      <c r="AF42" s="17">
        <v>0</v>
      </c>
      <c r="AG42" s="12">
        <v>1766467.96</v>
      </c>
      <c r="AH42" s="16">
        <v>0</v>
      </c>
      <c r="AI42" s="17">
        <v>0</v>
      </c>
      <c r="AJ42" s="17">
        <v>0</v>
      </c>
      <c r="AK42" s="17">
        <v>0</v>
      </c>
      <c r="AL42" s="17">
        <v>0</v>
      </c>
      <c r="AM42" s="17">
        <v>0</v>
      </c>
      <c r="AN42" s="17">
        <v>0</v>
      </c>
      <c r="AO42" s="12">
        <v>0</v>
      </c>
      <c r="AP42" s="16">
        <v>0</v>
      </c>
      <c r="AQ42" s="17">
        <v>0</v>
      </c>
      <c r="AR42" s="17">
        <v>0</v>
      </c>
      <c r="AS42" s="17">
        <v>0</v>
      </c>
      <c r="AT42" s="17">
        <v>0</v>
      </c>
      <c r="AU42" s="17">
        <v>0</v>
      </c>
      <c r="AV42" s="17">
        <v>0</v>
      </c>
      <c r="AW42" s="12">
        <v>0</v>
      </c>
      <c r="AX42" s="16">
        <v>0</v>
      </c>
      <c r="AY42" s="17">
        <v>0</v>
      </c>
      <c r="AZ42" s="17">
        <v>0</v>
      </c>
      <c r="BA42" s="17">
        <v>0</v>
      </c>
      <c r="BB42" s="17">
        <v>0</v>
      </c>
      <c r="BC42" s="17">
        <v>0</v>
      </c>
      <c r="BD42" s="17">
        <v>0</v>
      </c>
      <c r="BE42" s="12">
        <v>0</v>
      </c>
      <c r="BF42" s="16">
        <v>543864.19999999995</v>
      </c>
      <c r="BG42" s="17">
        <v>1234227</v>
      </c>
      <c r="BH42" s="17">
        <v>0</v>
      </c>
      <c r="BI42" s="17">
        <v>0</v>
      </c>
      <c r="BJ42" s="17">
        <v>0</v>
      </c>
      <c r="BK42" s="17">
        <v>32500</v>
      </c>
      <c r="BL42" s="17">
        <v>40635</v>
      </c>
      <c r="BM42" s="12">
        <v>1851226.2</v>
      </c>
      <c r="BN42" s="16">
        <v>493093.04000000004</v>
      </c>
      <c r="BO42" s="17">
        <v>185331.17</v>
      </c>
      <c r="BP42" s="17">
        <v>5872420</v>
      </c>
      <c r="BQ42" s="17">
        <v>0</v>
      </c>
      <c r="BR42" s="17">
        <v>0</v>
      </c>
      <c r="BS42" s="17">
        <v>0</v>
      </c>
      <c r="BT42" s="17">
        <v>0</v>
      </c>
      <c r="BU42" s="12">
        <v>6550844.21</v>
      </c>
      <c r="BV42" s="16">
        <v>191118.62000000002</v>
      </c>
      <c r="BW42" s="17">
        <v>44795.58</v>
      </c>
      <c r="BX42" s="17">
        <v>0</v>
      </c>
      <c r="BY42" s="17">
        <v>345343.87</v>
      </c>
      <c r="BZ42" s="17">
        <v>0</v>
      </c>
      <c r="CA42" s="17">
        <v>44200</v>
      </c>
      <c r="CB42" s="17">
        <v>0</v>
      </c>
      <c r="CC42" s="12">
        <v>625458.07000000007</v>
      </c>
      <c r="CD42" s="16">
        <v>34813.43</v>
      </c>
      <c r="CE42" s="17">
        <v>27000</v>
      </c>
      <c r="CF42" s="17">
        <v>0</v>
      </c>
      <c r="CG42" s="17">
        <v>0</v>
      </c>
      <c r="CH42" s="17">
        <v>0</v>
      </c>
      <c r="CI42" s="17">
        <v>0</v>
      </c>
      <c r="CJ42" s="17">
        <v>0</v>
      </c>
      <c r="CK42" s="12">
        <v>61813.43</v>
      </c>
    </row>
    <row r="43" spans="1:89" x14ac:dyDescent="0.25">
      <c r="A43" s="4" t="s">
        <v>34</v>
      </c>
      <c r="B43" s="92">
        <v>373106</v>
      </c>
      <c r="C43" s="87">
        <v>203501</v>
      </c>
      <c r="D43" s="87">
        <v>182231</v>
      </c>
      <c r="E43" s="87">
        <v>0</v>
      </c>
      <c r="F43" s="87">
        <v>0</v>
      </c>
      <c r="G43" s="87">
        <v>494470</v>
      </c>
      <c r="H43" s="87">
        <v>67348</v>
      </c>
      <c r="I43" s="93">
        <v>1320656</v>
      </c>
      <c r="J43" s="16">
        <v>111641</v>
      </c>
      <c r="K43" s="17">
        <v>0</v>
      </c>
      <c r="L43" s="17">
        <v>122725</v>
      </c>
      <c r="M43" s="17">
        <v>0</v>
      </c>
      <c r="N43" s="17">
        <v>0</v>
      </c>
      <c r="O43" s="17">
        <v>84900</v>
      </c>
      <c r="P43" s="17">
        <v>27439</v>
      </c>
      <c r="Q43" s="12">
        <v>346705</v>
      </c>
      <c r="R43" s="16">
        <v>0</v>
      </c>
      <c r="S43" s="17">
        <v>0</v>
      </c>
      <c r="T43" s="17">
        <v>0</v>
      </c>
      <c r="U43" s="17">
        <v>0</v>
      </c>
      <c r="V43" s="17">
        <v>0</v>
      </c>
      <c r="W43" s="17">
        <v>18082</v>
      </c>
      <c r="X43" s="17">
        <v>0</v>
      </c>
      <c r="Y43" s="12">
        <v>18082</v>
      </c>
      <c r="Z43" s="16">
        <v>0</v>
      </c>
      <c r="AA43" s="17">
        <v>0</v>
      </c>
      <c r="AB43" s="17">
        <v>0</v>
      </c>
      <c r="AC43" s="17">
        <v>0</v>
      </c>
      <c r="AD43" s="17">
        <v>0</v>
      </c>
      <c r="AE43" s="17">
        <v>0</v>
      </c>
      <c r="AF43" s="17">
        <v>0</v>
      </c>
      <c r="AG43" s="12">
        <v>0</v>
      </c>
      <c r="AH43" s="16">
        <v>0</v>
      </c>
      <c r="AI43" s="17">
        <v>0</v>
      </c>
      <c r="AJ43" s="17">
        <v>0</v>
      </c>
      <c r="AK43" s="17">
        <v>0</v>
      </c>
      <c r="AL43" s="17">
        <v>0</v>
      </c>
      <c r="AM43" s="17">
        <v>0</v>
      </c>
      <c r="AN43" s="17">
        <v>0</v>
      </c>
      <c r="AO43" s="12">
        <v>0</v>
      </c>
      <c r="AP43" s="16">
        <v>230421</v>
      </c>
      <c r="AQ43" s="17">
        <v>0</v>
      </c>
      <c r="AR43" s="17">
        <v>13306</v>
      </c>
      <c r="AS43" s="17">
        <v>0</v>
      </c>
      <c r="AT43" s="17">
        <v>0</v>
      </c>
      <c r="AU43" s="17">
        <v>19621</v>
      </c>
      <c r="AV43" s="17">
        <v>31502</v>
      </c>
      <c r="AW43" s="12">
        <v>294850</v>
      </c>
      <c r="AX43" s="16">
        <v>0</v>
      </c>
      <c r="AY43" s="17">
        <v>0</v>
      </c>
      <c r="AZ43" s="17">
        <v>0</v>
      </c>
      <c r="BA43" s="17">
        <v>0</v>
      </c>
      <c r="BB43" s="17">
        <v>0</v>
      </c>
      <c r="BC43" s="17">
        <v>0</v>
      </c>
      <c r="BD43" s="17">
        <v>0</v>
      </c>
      <c r="BE43" s="12">
        <v>0</v>
      </c>
      <c r="BF43" s="16">
        <v>2567</v>
      </c>
      <c r="BG43" s="17">
        <v>161983</v>
      </c>
      <c r="BH43" s="17">
        <v>500</v>
      </c>
      <c r="BI43" s="17">
        <v>0</v>
      </c>
      <c r="BJ43" s="17">
        <v>0</v>
      </c>
      <c r="BK43" s="17">
        <v>33470</v>
      </c>
      <c r="BL43" s="17">
        <v>8407</v>
      </c>
      <c r="BM43" s="12">
        <v>206927</v>
      </c>
      <c r="BN43" s="16">
        <v>28477</v>
      </c>
      <c r="BO43" s="17">
        <v>0</v>
      </c>
      <c r="BP43" s="17">
        <v>0</v>
      </c>
      <c r="BQ43" s="17">
        <v>0</v>
      </c>
      <c r="BR43" s="17">
        <v>0</v>
      </c>
      <c r="BS43" s="17">
        <v>338397</v>
      </c>
      <c r="BT43" s="17">
        <v>0</v>
      </c>
      <c r="BU43" s="12">
        <v>366874</v>
      </c>
      <c r="BV43" s="16">
        <v>0</v>
      </c>
      <c r="BW43" s="17">
        <v>41518</v>
      </c>
      <c r="BX43" s="17">
        <v>27000</v>
      </c>
      <c r="BY43" s="17">
        <v>0</v>
      </c>
      <c r="BZ43" s="17">
        <v>0</v>
      </c>
      <c r="CA43" s="17">
        <v>0</v>
      </c>
      <c r="CB43" s="17">
        <v>0</v>
      </c>
      <c r="CC43" s="12">
        <v>68518</v>
      </c>
      <c r="CD43" s="16">
        <v>0</v>
      </c>
      <c r="CE43" s="17">
        <v>0</v>
      </c>
      <c r="CF43" s="17">
        <v>18700</v>
      </c>
      <c r="CG43" s="17">
        <v>0</v>
      </c>
      <c r="CH43" s="17">
        <v>0</v>
      </c>
      <c r="CI43" s="17">
        <v>0</v>
      </c>
      <c r="CJ43" s="17">
        <v>0</v>
      </c>
      <c r="CK43" s="12">
        <v>18700</v>
      </c>
    </row>
    <row r="44" spans="1:89" x14ac:dyDescent="0.25">
      <c r="A44" s="4" t="s">
        <v>35</v>
      </c>
      <c r="B44" s="92">
        <v>7408414</v>
      </c>
      <c r="C44" s="87">
        <v>1402050</v>
      </c>
      <c r="D44" s="87">
        <v>2528601</v>
      </c>
      <c r="E44" s="87">
        <v>0</v>
      </c>
      <c r="F44" s="87">
        <v>0</v>
      </c>
      <c r="G44" s="87">
        <v>10801947</v>
      </c>
      <c r="H44" s="87">
        <v>0</v>
      </c>
      <c r="I44" s="93">
        <v>22141012</v>
      </c>
      <c r="J44" s="16">
        <v>5851879</v>
      </c>
      <c r="K44" s="17">
        <v>0</v>
      </c>
      <c r="L44" s="17">
        <v>1598088</v>
      </c>
      <c r="M44" s="17">
        <v>0</v>
      </c>
      <c r="N44" s="17">
        <v>0</v>
      </c>
      <c r="O44" s="17">
        <v>1616500</v>
      </c>
      <c r="P44" s="17">
        <v>0</v>
      </c>
      <c r="Q44" s="12">
        <v>9066467</v>
      </c>
      <c r="R44" s="16">
        <v>164538</v>
      </c>
      <c r="S44" s="17">
        <v>0</v>
      </c>
      <c r="T44" s="17">
        <v>0</v>
      </c>
      <c r="U44" s="17">
        <v>0</v>
      </c>
      <c r="V44" s="17">
        <v>0</v>
      </c>
      <c r="W44" s="17">
        <v>9185447</v>
      </c>
      <c r="X44" s="17">
        <v>0</v>
      </c>
      <c r="Y44" s="12">
        <v>9349985</v>
      </c>
      <c r="Z44" s="16">
        <v>0</v>
      </c>
      <c r="AA44" s="17">
        <v>194409</v>
      </c>
      <c r="AB44" s="17">
        <v>171513</v>
      </c>
      <c r="AC44" s="17">
        <v>0</v>
      </c>
      <c r="AD44" s="17">
        <v>0</v>
      </c>
      <c r="AE44" s="17">
        <v>0</v>
      </c>
      <c r="AF44" s="17">
        <v>0</v>
      </c>
      <c r="AG44" s="12">
        <v>365922</v>
      </c>
      <c r="AH44" s="16">
        <v>0</v>
      </c>
      <c r="AI44" s="17">
        <v>0</v>
      </c>
      <c r="AJ44" s="17">
        <v>0</v>
      </c>
      <c r="AK44" s="17">
        <v>0</v>
      </c>
      <c r="AL44" s="17">
        <v>0</v>
      </c>
      <c r="AM44" s="17">
        <v>0</v>
      </c>
      <c r="AN44" s="17">
        <v>0</v>
      </c>
      <c r="AO44" s="12">
        <v>0</v>
      </c>
      <c r="AP44" s="16">
        <v>0</v>
      </c>
      <c r="AQ44" s="17">
        <v>0</v>
      </c>
      <c r="AR44" s="17">
        <v>0</v>
      </c>
      <c r="AS44" s="17">
        <v>0</v>
      </c>
      <c r="AT44" s="17">
        <v>0</v>
      </c>
      <c r="AU44" s="17">
        <v>0</v>
      </c>
      <c r="AV44" s="17">
        <v>0</v>
      </c>
      <c r="AW44" s="12">
        <v>0</v>
      </c>
      <c r="AX44" s="16">
        <v>0</v>
      </c>
      <c r="AY44" s="17">
        <v>0</v>
      </c>
      <c r="AZ44" s="17">
        <v>0</v>
      </c>
      <c r="BA44" s="17">
        <v>0</v>
      </c>
      <c r="BB44" s="17">
        <v>0</v>
      </c>
      <c r="BC44" s="17">
        <v>0</v>
      </c>
      <c r="BD44" s="17">
        <v>0</v>
      </c>
      <c r="BE44" s="12">
        <v>0</v>
      </c>
      <c r="BF44" s="16">
        <v>127711</v>
      </c>
      <c r="BG44" s="17">
        <v>1207641</v>
      </c>
      <c r="BH44" s="17">
        <v>0</v>
      </c>
      <c r="BI44" s="17">
        <v>0</v>
      </c>
      <c r="BJ44" s="17">
        <v>0</v>
      </c>
      <c r="BK44" s="17">
        <v>0</v>
      </c>
      <c r="BL44" s="17">
        <v>0</v>
      </c>
      <c r="BM44" s="12">
        <v>1335352</v>
      </c>
      <c r="BN44" s="16">
        <v>999266</v>
      </c>
      <c r="BO44" s="17">
        <v>0</v>
      </c>
      <c r="BP44" s="17">
        <v>759000</v>
      </c>
      <c r="BQ44" s="17">
        <v>0</v>
      </c>
      <c r="BR44" s="17">
        <v>0</v>
      </c>
      <c r="BS44" s="17">
        <v>0</v>
      </c>
      <c r="BT44" s="17">
        <v>0</v>
      </c>
      <c r="BU44" s="12">
        <v>1758266</v>
      </c>
      <c r="BV44" s="16">
        <v>265020</v>
      </c>
      <c r="BW44" s="17">
        <v>0</v>
      </c>
      <c r="BX44" s="17">
        <v>0</v>
      </c>
      <c r="BY44" s="17">
        <v>0</v>
      </c>
      <c r="BZ44" s="17">
        <v>0</v>
      </c>
      <c r="CA44" s="17">
        <v>0</v>
      </c>
      <c r="CB44" s="17">
        <v>0</v>
      </c>
      <c r="CC44" s="12">
        <v>265020</v>
      </c>
      <c r="CD44" s="16">
        <v>0</v>
      </c>
      <c r="CE44" s="17">
        <v>0</v>
      </c>
      <c r="CF44" s="17">
        <v>0</v>
      </c>
      <c r="CG44" s="17">
        <v>0</v>
      </c>
      <c r="CH44" s="17">
        <v>0</v>
      </c>
      <c r="CI44" s="17">
        <v>0</v>
      </c>
      <c r="CJ44" s="17">
        <v>0</v>
      </c>
      <c r="CK44" s="12">
        <v>0</v>
      </c>
    </row>
    <row r="45" spans="1:89" x14ac:dyDescent="0.25">
      <c r="A45" s="4" t="s">
        <v>36</v>
      </c>
      <c r="B45" s="92">
        <v>1650436</v>
      </c>
      <c r="C45" s="87">
        <v>4200</v>
      </c>
      <c r="D45" s="87">
        <v>458000</v>
      </c>
      <c r="E45" s="87">
        <v>0</v>
      </c>
      <c r="F45" s="87">
        <v>1893749</v>
      </c>
      <c r="G45" s="87">
        <v>1258783</v>
      </c>
      <c r="H45" s="87">
        <v>269264</v>
      </c>
      <c r="I45" s="93">
        <v>5534432</v>
      </c>
      <c r="J45" s="16">
        <v>984104</v>
      </c>
      <c r="K45" s="17">
        <v>0</v>
      </c>
      <c r="L45" s="17">
        <v>370000</v>
      </c>
      <c r="M45" s="17">
        <v>0</v>
      </c>
      <c r="N45" s="17">
        <v>618749</v>
      </c>
      <c r="O45" s="17">
        <v>940329</v>
      </c>
      <c r="P45" s="17">
        <v>266994</v>
      </c>
      <c r="Q45" s="12">
        <v>3180176</v>
      </c>
      <c r="R45" s="16">
        <v>2198</v>
      </c>
      <c r="S45" s="17">
        <v>0</v>
      </c>
      <c r="T45" s="17">
        <v>20000</v>
      </c>
      <c r="U45" s="17">
        <v>0</v>
      </c>
      <c r="V45" s="17">
        <v>0</v>
      </c>
      <c r="W45" s="17">
        <v>235000</v>
      </c>
      <c r="X45" s="17">
        <v>2270</v>
      </c>
      <c r="Y45" s="12">
        <v>259468</v>
      </c>
      <c r="Z45" s="16">
        <v>0</v>
      </c>
      <c r="AA45" s="17">
        <v>0</v>
      </c>
      <c r="AB45" s="17">
        <v>0</v>
      </c>
      <c r="AC45" s="17">
        <v>0</v>
      </c>
      <c r="AD45" s="17">
        <v>0</v>
      </c>
      <c r="AE45" s="17">
        <v>0</v>
      </c>
      <c r="AF45" s="17">
        <v>0</v>
      </c>
      <c r="AG45" s="12">
        <v>0</v>
      </c>
      <c r="AH45" s="16">
        <v>0</v>
      </c>
      <c r="AI45" s="17">
        <v>0</v>
      </c>
      <c r="AJ45" s="17">
        <v>0</v>
      </c>
      <c r="AK45" s="17">
        <v>0</v>
      </c>
      <c r="AL45" s="17">
        <v>0</v>
      </c>
      <c r="AM45" s="17">
        <v>0</v>
      </c>
      <c r="AN45" s="17">
        <v>0</v>
      </c>
      <c r="AO45" s="12">
        <v>0</v>
      </c>
      <c r="AP45" s="16">
        <v>-24</v>
      </c>
      <c r="AQ45" s="17">
        <v>0</v>
      </c>
      <c r="AR45" s="17">
        <v>0</v>
      </c>
      <c r="AS45" s="17">
        <v>0</v>
      </c>
      <c r="AT45" s="17">
        <v>0</v>
      </c>
      <c r="AU45" s="17">
        <v>0</v>
      </c>
      <c r="AV45" s="17">
        <v>0</v>
      </c>
      <c r="AW45" s="12">
        <v>-24</v>
      </c>
      <c r="AX45" s="16">
        <v>84990</v>
      </c>
      <c r="AY45" s="17">
        <v>0</v>
      </c>
      <c r="AZ45" s="17">
        <v>68000</v>
      </c>
      <c r="BA45" s="17">
        <v>0</v>
      </c>
      <c r="BB45" s="17">
        <v>0</v>
      </c>
      <c r="BC45" s="17">
        <v>0</v>
      </c>
      <c r="BD45" s="17">
        <v>0</v>
      </c>
      <c r="BE45" s="12">
        <v>152990</v>
      </c>
      <c r="BF45" s="16">
        <v>0</v>
      </c>
      <c r="BG45" s="17">
        <v>0</v>
      </c>
      <c r="BH45" s="17">
        <v>0</v>
      </c>
      <c r="BI45" s="17">
        <v>0</v>
      </c>
      <c r="BJ45" s="17">
        <v>0</v>
      </c>
      <c r="BK45" s="17">
        <v>0</v>
      </c>
      <c r="BL45" s="17">
        <v>0</v>
      </c>
      <c r="BM45" s="12">
        <v>0</v>
      </c>
      <c r="BN45" s="16">
        <v>479016</v>
      </c>
      <c r="BO45" s="17">
        <v>0</v>
      </c>
      <c r="BP45" s="17">
        <v>0</v>
      </c>
      <c r="BQ45" s="17">
        <v>0</v>
      </c>
      <c r="BR45" s="17">
        <v>1275000</v>
      </c>
      <c r="BS45" s="17">
        <v>35000</v>
      </c>
      <c r="BT45" s="17">
        <v>0</v>
      </c>
      <c r="BU45" s="12">
        <v>1789016</v>
      </c>
      <c r="BV45" s="16">
        <v>100152</v>
      </c>
      <c r="BW45" s="17">
        <v>4200</v>
      </c>
      <c r="BX45" s="17">
        <v>0</v>
      </c>
      <c r="BY45" s="17">
        <v>0</v>
      </c>
      <c r="BZ45" s="17">
        <v>0</v>
      </c>
      <c r="CA45" s="17">
        <v>48454</v>
      </c>
      <c r="CB45" s="17">
        <v>0</v>
      </c>
      <c r="CC45" s="12">
        <v>152806</v>
      </c>
      <c r="CD45" s="16">
        <v>0</v>
      </c>
      <c r="CE45" s="17">
        <v>0</v>
      </c>
      <c r="CF45" s="17">
        <v>0</v>
      </c>
      <c r="CG45" s="17">
        <v>0</v>
      </c>
      <c r="CH45" s="17">
        <v>0</v>
      </c>
      <c r="CI45" s="17">
        <v>0</v>
      </c>
      <c r="CJ45" s="17">
        <v>0</v>
      </c>
      <c r="CK45" s="12">
        <v>0</v>
      </c>
    </row>
    <row r="46" spans="1:89" x14ac:dyDescent="0.25">
      <c r="A46" s="4" t="s">
        <v>37</v>
      </c>
      <c r="B46" s="92">
        <v>3806733.5899999994</v>
      </c>
      <c r="C46" s="87">
        <v>2433683.29</v>
      </c>
      <c r="D46" s="87">
        <v>3083429.49</v>
      </c>
      <c r="E46" s="87">
        <v>170000</v>
      </c>
      <c r="F46" s="87">
        <v>1176032.74</v>
      </c>
      <c r="G46" s="87">
        <v>230000</v>
      </c>
      <c r="H46" s="87">
        <v>888080.26920766733</v>
      </c>
      <c r="I46" s="93">
        <v>11787959.379207667</v>
      </c>
      <c r="J46" s="16">
        <v>3339471.1399999997</v>
      </c>
      <c r="K46" s="17">
        <v>1358324.28</v>
      </c>
      <c r="L46" s="17">
        <v>2493106.04</v>
      </c>
      <c r="M46" s="17">
        <v>0</v>
      </c>
      <c r="N46" s="17">
        <v>886499.45</v>
      </c>
      <c r="O46" s="17">
        <v>230000</v>
      </c>
      <c r="P46" s="17">
        <v>465272.70061829704</v>
      </c>
      <c r="Q46" s="12">
        <v>8772673.610618297</v>
      </c>
      <c r="R46" s="16">
        <v>59687.11</v>
      </c>
      <c r="S46" s="17">
        <v>0</v>
      </c>
      <c r="T46" s="17">
        <v>489213.45</v>
      </c>
      <c r="U46" s="17">
        <v>170000</v>
      </c>
      <c r="V46" s="17">
        <v>289533.28999999998</v>
      </c>
      <c r="W46" s="17">
        <v>0</v>
      </c>
      <c r="X46" s="17">
        <v>6976.0265750837589</v>
      </c>
      <c r="Y46" s="12">
        <v>1015409.8765750838</v>
      </c>
      <c r="Z46" s="16">
        <v>0</v>
      </c>
      <c r="AA46" s="17">
        <v>0</v>
      </c>
      <c r="AB46" s="17">
        <v>0</v>
      </c>
      <c r="AC46" s="17">
        <v>0</v>
      </c>
      <c r="AD46" s="17">
        <v>0</v>
      </c>
      <c r="AE46" s="17">
        <v>0</v>
      </c>
      <c r="AF46" s="17">
        <v>4.7739621851670948E-3</v>
      </c>
      <c r="AG46" s="12">
        <v>4.7739621851670948E-3</v>
      </c>
      <c r="AH46" s="16">
        <v>60783.51</v>
      </c>
      <c r="AI46" s="17">
        <v>95000</v>
      </c>
      <c r="AJ46" s="17">
        <v>43610</v>
      </c>
      <c r="AK46" s="17">
        <v>0</v>
      </c>
      <c r="AL46" s="17">
        <v>0</v>
      </c>
      <c r="AM46" s="17">
        <v>0</v>
      </c>
      <c r="AN46" s="17">
        <v>173236.36988649555</v>
      </c>
      <c r="AO46" s="12">
        <v>372629.87988649553</v>
      </c>
      <c r="AP46" s="16">
        <v>0</v>
      </c>
      <c r="AQ46" s="17">
        <v>0</v>
      </c>
      <c r="AR46" s="17">
        <v>57500</v>
      </c>
      <c r="AS46" s="17">
        <v>0</v>
      </c>
      <c r="AT46" s="17">
        <v>0</v>
      </c>
      <c r="AU46" s="17">
        <v>0</v>
      </c>
      <c r="AV46" s="17">
        <v>1.2570605176864578</v>
      </c>
      <c r="AW46" s="12">
        <v>57501.257060517688</v>
      </c>
      <c r="AX46" s="16">
        <v>151065.93</v>
      </c>
      <c r="AY46" s="17">
        <v>60000</v>
      </c>
      <c r="AZ46" s="17">
        <v>0</v>
      </c>
      <c r="BA46" s="17">
        <v>0</v>
      </c>
      <c r="BB46" s="17">
        <v>0</v>
      </c>
      <c r="BC46" s="17">
        <v>0</v>
      </c>
      <c r="BD46" s="17">
        <v>133205.6604988052</v>
      </c>
      <c r="BE46" s="12">
        <v>344271.59049880516</v>
      </c>
      <c r="BF46" s="16">
        <v>43514.9</v>
      </c>
      <c r="BG46" s="17">
        <v>508514</v>
      </c>
      <c r="BH46" s="17">
        <v>0</v>
      </c>
      <c r="BI46" s="17">
        <v>0</v>
      </c>
      <c r="BJ46" s="17">
        <v>0</v>
      </c>
      <c r="BK46" s="17">
        <v>0</v>
      </c>
      <c r="BL46" s="17">
        <v>5493.8611715587713</v>
      </c>
      <c r="BM46" s="12">
        <v>557522.76117155876</v>
      </c>
      <c r="BN46" s="16">
        <v>110242.95999999999</v>
      </c>
      <c r="BO46" s="17">
        <v>0</v>
      </c>
      <c r="BP46" s="17">
        <v>0</v>
      </c>
      <c r="BQ46" s="17">
        <v>0</v>
      </c>
      <c r="BR46" s="17">
        <v>0</v>
      </c>
      <c r="BS46" s="17">
        <v>0</v>
      </c>
      <c r="BT46" s="17">
        <v>4523.2542742135029</v>
      </c>
      <c r="BU46" s="12">
        <v>114766.21427421349</v>
      </c>
      <c r="BV46" s="16">
        <v>41968.04</v>
      </c>
      <c r="BW46" s="17">
        <v>411845.01</v>
      </c>
      <c r="BX46" s="17">
        <v>0</v>
      </c>
      <c r="BY46" s="17">
        <v>0</v>
      </c>
      <c r="BZ46" s="17">
        <v>0</v>
      </c>
      <c r="CA46" s="17">
        <v>0</v>
      </c>
      <c r="CB46" s="17">
        <v>99299.216218907415</v>
      </c>
      <c r="CC46" s="12">
        <v>553112.26621890743</v>
      </c>
      <c r="CD46" s="16">
        <v>0</v>
      </c>
      <c r="CE46" s="17">
        <v>0</v>
      </c>
      <c r="CF46" s="17">
        <v>0</v>
      </c>
      <c r="CG46" s="17">
        <v>0</v>
      </c>
      <c r="CH46" s="17">
        <v>0</v>
      </c>
      <c r="CI46" s="17">
        <v>0</v>
      </c>
      <c r="CJ46" s="17">
        <v>71.918129826275006</v>
      </c>
      <c r="CK46" s="12">
        <v>71.918129826275006</v>
      </c>
    </row>
    <row r="47" spans="1:89" x14ac:dyDescent="0.25">
      <c r="A47" s="4" t="s">
        <v>38</v>
      </c>
      <c r="B47" s="92">
        <v>8635.1200000000008</v>
      </c>
      <c r="C47" s="87">
        <v>0</v>
      </c>
      <c r="D47" s="87">
        <v>191611.82</v>
      </c>
      <c r="E47" s="87">
        <v>0</v>
      </c>
      <c r="F47" s="87">
        <v>0</v>
      </c>
      <c r="G47" s="87">
        <v>19982.129999999997</v>
      </c>
      <c r="H47" s="87">
        <v>0</v>
      </c>
      <c r="I47" s="93">
        <v>220229.07</v>
      </c>
      <c r="J47" s="16">
        <v>7707.85</v>
      </c>
      <c r="K47" s="17">
        <v>0</v>
      </c>
      <c r="L47" s="17">
        <v>122224.82</v>
      </c>
      <c r="M47" s="17">
        <v>0</v>
      </c>
      <c r="N47" s="17">
        <v>0</v>
      </c>
      <c r="O47" s="17">
        <v>-11735.81</v>
      </c>
      <c r="P47" s="17">
        <v>0</v>
      </c>
      <c r="Q47" s="12">
        <v>118196.86000000002</v>
      </c>
      <c r="R47" s="16">
        <v>0</v>
      </c>
      <c r="S47" s="17">
        <v>0</v>
      </c>
      <c r="T47" s="17">
        <v>55387</v>
      </c>
      <c r="U47" s="17">
        <v>0</v>
      </c>
      <c r="V47" s="17">
        <v>0</v>
      </c>
      <c r="W47" s="17">
        <v>0</v>
      </c>
      <c r="X47" s="17">
        <v>0</v>
      </c>
      <c r="Y47" s="12">
        <v>55387</v>
      </c>
      <c r="Z47" s="16">
        <v>927.27</v>
      </c>
      <c r="AA47" s="17">
        <v>0</v>
      </c>
      <c r="AB47" s="17">
        <v>0</v>
      </c>
      <c r="AC47" s="17">
        <v>0</v>
      </c>
      <c r="AD47" s="17">
        <v>0</v>
      </c>
      <c r="AE47" s="17">
        <v>0</v>
      </c>
      <c r="AF47" s="17">
        <v>0</v>
      </c>
      <c r="AG47" s="12">
        <v>927.27</v>
      </c>
      <c r="AH47" s="16">
        <v>0</v>
      </c>
      <c r="AI47" s="17">
        <v>0</v>
      </c>
      <c r="AJ47" s="17">
        <v>0</v>
      </c>
      <c r="AK47" s="17">
        <v>0</v>
      </c>
      <c r="AL47" s="17">
        <v>0</v>
      </c>
      <c r="AM47" s="17">
        <v>0</v>
      </c>
      <c r="AN47" s="17">
        <v>0</v>
      </c>
      <c r="AO47" s="12">
        <v>0</v>
      </c>
      <c r="AP47" s="16">
        <v>0</v>
      </c>
      <c r="AQ47" s="17">
        <v>0</v>
      </c>
      <c r="AR47" s="17">
        <v>0</v>
      </c>
      <c r="AS47" s="17">
        <v>0</v>
      </c>
      <c r="AT47" s="17">
        <v>0</v>
      </c>
      <c r="AU47" s="17">
        <v>31717.94</v>
      </c>
      <c r="AV47" s="17">
        <v>0</v>
      </c>
      <c r="AW47" s="12">
        <v>31717.94</v>
      </c>
      <c r="AX47" s="16">
        <v>0</v>
      </c>
      <c r="AY47" s="17">
        <v>0</v>
      </c>
      <c r="AZ47" s="17">
        <v>0</v>
      </c>
      <c r="BA47" s="17">
        <v>0</v>
      </c>
      <c r="BB47" s="17">
        <v>0</v>
      </c>
      <c r="BC47" s="17">
        <v>0</v>
      </c>
      <c r="BD47" s="17">
        <v>0</v>
      </c>
      <c r="BE47" s="12">
        <v>0</v>
      </c>
      <c r="BF47" s="16">
        <v>0</v>
      </c>
      <c r="BG47" s="17">
        <v>0</v>
      </c>
      <c r="BH47" s="17">
        <v>0</v>
      </c>
      <c r="BI47" s="17">
        <v>0</v>
      </c>
      <c r="BJ47" s="17">
        <v>0</v>
      </c>
      <c r="BK47" s="17">
        <v>0</v>
      </c>
      <c r="BL47" s="17">
        <v>0</v>
      </c>
      <c r="BM47" s="12">
        <v>0</v>
      </c>
      <c r="BN47" s="16">
        <v>0</v>
      </c>
      <c r="BO47" s="17">
        <v>0</v>
      </c>
      <c r="BP47" s="17">
        <v>0</v>
      </c>
      <c r="BQ47" s="17">
        <v>0</v>
      </c>
      <c r="BR47" s="17">
        <v>0</v>
      </c>
      <c r="BS47" s="17">
        <v>0</v>
      </c>
      <c r="BT47" s="17">
        <v>0</v>
      </c>
      <c r="BU47" s="12">
        <v>0</v>
      </c>
      <c r="BV47" s="16">
        <v>0</v>
      </c>
      <c r="BW47" s="17">
        <v>0</v>
      </c>
      <c r="BX47" s="17">
        <v>14000</v>
      </c>
      <c r="BY47" s="17">
        <v>0</v>
      </c>
      <c r="BZ47" s="17">
        <v>0</v>
      </c>
      <c r="CA47" s="17">
        <v>0</v>
      </c>
      <c r="CB47" s="17">
        <v>0</v>
      </c>
      <c r="CC47" s="12">
        <v>14000</v>
      </c>
      <c r="CD47" s="16">
        <v>0</v>
      </c>
      <c r="CE47" s="17">
        <v>0</v>
      </c>
      <c r="CF47" s="17">
        <v>0</v>
      </c>
      <c r="CG47" s="17">
        <v>0</v>
      </c>
      <c r="CH47" s="17">
        <v>0</v>
      </c>
      <c r="CI47" s="17">
        <v>0</v>
      </c>
      <c r="CJ47" s="17">
        <v>0</v>
      </c>
      <c r="CK47" s="12">
        <v>0</v>
      </c>
    </row>
    <row r="48" spans="1:89" x14ac:dyDescent="0.25">
      <c r="A48" s="4" t="s">
        <v>39</v>
      </c>
      <c r="B48" s="92">
        <v>4202239.1620000005</v>
      </c>
      <c r="C48" s="87">
        <v>0</v>
      </c>
      <c r="D48" s="87">
        <v>981732</v>
      </c>
      <c r="E48" s="87">
        <v>0</v>
      </c>
      <c r="F48" s="87">
        <v>715455.44</v>
      </c>
      <c r="G48" s="87">
        <v>688026.45000000007</v>
      </c>
      <c r="H48" s="87">
        <v>374496.23100000015</v>
      </c>
      <c r="I48" s="93">
        <v>6961949.2829999998</v>
      </c>
      <c r="J48" s="16">
        <v>3340231.57</v>
      </c>
      <c r="K48" s="17">
        <v>0</v>
      </c>
      <c r="L48" s="17">
        <v>560000</v>
      </c>
      <c r="M48" s="17">
        <v>0</v>
      </c>
      <c r="N48" s="17">
        <v>250000</v>
      </c>
      <c r="O48" s="17">
        <v>557722.03</v>
      </c>
      <c r="P48" s="17">
        <v>231796.18500000003</v>
      </c>
      <c r="Q48" s="12">
        <v>4939749.7849999992</v>
      </c>
      <c r="R48" s="16">
        <v>637375.45200000005</v>
      </c>
      <c r="S48" s="17">
        <v>0</v>
      </c>
      <c r="T48" s="17">
        <v>207500</v>
      </c>
      <c r="U48" s="17">
        <v>0</v>
      </c>
      <c r="V48" s="17">
        <v>465455.44</v>
      </c>
      <c r="W48" s="17">
        <v>46530.979999999996</v>
      </c>
      <c r="X48" s="17">
        <v>104079.89000000001</v>
      </c>
      <c r="Y48" s="12">
        <v>1460941.7620000001</v>
      </c>
      <c r="Z48" s="16">
        <v>0</v>
      </c>
      <c r="AA48" s="17">
        <v>0</v>
      </c>
      <c r="AB48" s="17">
        <v>0</v>
      </c>
      <c r="AC48" s="17">
        <v>0</v>
      </c>
      <c r="AD48" s="17">
        <v>0</v>
      </c>
      <c r="AE48" s="17">
        <v>0</v>
      </c>
      <c r="AF48" s="17">
        <v>0</v>
      </c>
      <c r="AG48" s="12">
        <v>0</v>
      </c>
      <c r="AH48" s="16">
        <v>0</v>
      </c>
      <c r="AI48" s="17">
        <v>0</v>
      </c>
      <c r="AJ48" s="17">
        <v>0</v>
      </c>
      <c r="AK48" s="17">
        <v>0</v>
      </c>
      <c r="AL48" s="17">
        <v>0</v>
      </c>
      <c r="AM48" s="17">
        <v>0</v>
      </c>
      <c r="AN48" s="17">
        <v>0</v>
      </c>
      <c r="AO48" s="12">
        <v>0</v>
      </c>
      <c r="AP48" s="16">
        <v>9754.65</v>
      </c>
      <c r="AQ48" s="17">
        <v>0</v>
      </c>
      <c r="AR48" s="17">
        <v>14232</v>
      </c>
      <c r="AS48" s="17">
        <v>0</v>
      </c>
      <c r="AT48" s="17">
        <v>0</v>
      </c>
      <c r="AU48" s="17">
        <v>2583</v>
      </c>
      <c r="AV48" s="17">
        <v>0</v>
      </c>
      <c r="AW48" s="12">
        <v>26569.65</v>
      </c>
      <c r="AX48" s="16">
        <v>41765.200000000004</v>
      </c>
      <c r="AY48" s="17">
        <v>0</v>
      </c>
      <c r="AZ48" s="17">
        <v>0</v>
      </c>
      <c r="BA48" s="17">
        <v>0</v>
      </c>
      <c r="BB48" s="17">
        <v>0</v>
      </c>
      <c r="BC48" s="17">
        <v>60000</v>
      </c>
      <c r="BD48" s="17">
        <v>15536.089999999998</v>
      </c>
      <c r="BE48" s="12">
        <v>117301.29000000001</v>
      </c>
      <c r="BF48" s="16">
        <v>0</v>
      </c>
      <c r="BG48" s="17">
        <v>0</v>
      </c>
      <c r="BH48" s="17">
        <v>30000</v>
      </c>
      <c r="BI48" s="17">
        <v>0</v>
      </c>
      <c r="BJ48" s="17">
        <v>0</v>
      </c>
      <c r="BK48" s="17">
        <v>19909.27</v>
      </c>
      <c r="BL48" s="17">
        <v>22183.644</v>
      </c>
      <c r="BM48" s="12">
        <v>72092.914000000004</v>
      </c>
      <c r="BN48" s="16">
        <v>169136.83999999997</v>
      </c>
      <c r="BO48" s="17">
        <v>0</v>
      </c>
      <c r="BP48" s="17">
        <v>0</v>
      </c>
      <c r="BQ48" s="17">
        <v>0</v>
      </c>
      <c r="BR48" s="17">
        <v>0</v>
      </c>
      <c r="BS48" s="17">
        <v>0</v>
      </c>
      <c r="BT48" s="17">
        <v>0</v>
      </c>
      <c r="BU48" s="12">
        <v>169136.83999999997</v>
      </c>
      <c r="BV48" s="16">
        <v>0</v>
      </c>
      <c r="BW48" s="17">
        <v>0</v>
      </c>
      <c r="BX48" s="17">
        <v>0</v>
      </c>
      <c r="BY48" s="17">
        <v>0</v>
      </c>
      <c r="BZ48" s="17">
        <v>0</v>
      </c>
      <c r="CA48" s="17">
        <v>0</v>
      </c>
      <c r="CB48" s="17">
        <v>0</v>
      </c>
      <c r="CC48" s="12">
        <v>0</v>
      </c>
      <c r="CD48" s="16">
        <v>3975.45</v>
      </c>
      <c r="CE48" s="17">
        <v>0</v>
      </c>
      <c r="CF48" s="17">
        <v>170000</v>
      </c>
      <c r="CG48" s="17">
        <v>0</v>
      </c>
      <c r="CH48" s="17">
        <v>0</v>
      </c>
      <c r="CI48" s="17">
        <v>1281.17</v>
      </c>
      <c r="CJ48" s="17">
        <v>900.42200000000003</v>
      </c>
      <c r="CK48" s="12">
        <v>176157.04200000002</v>
      </c>
    </row>
    <row r="49" spans="1:89" x14ac:dyDescent="0.25">
      <c r="A49" s="4" t="s">
        <v>40</v>
      </c>
      <c r="B49" s="92">
        <v>482367.96180306847</v>
      </c>
      <c r="C49" s="87">
        <v>0</v>
      </c>
      <c r="D49" s="87">
        <v>10000</v>
      </c>
      <c r="E49" s="87">
        <v>0</v>
      </c>
      <c r="F49" s="87">
        <v>0</v>
      </c>
      <c r="G49" s="87">
        <v>501567.07999999996</v>
      </c>
      <c r="H49" s="87">
        <v>951942.05</v>
      </c>
      <c r="I49" s="93">
        <v>1945877.0918030683</v>
      </c>
      <c r="J49" s="16">
        <v>125.45</v>
      </c>
      <c r="K49" s="17">
        <v>0</v>
      </c>
      <c r="L49" s="17">
        <v>0</v>
      </c>
      <c r="M49" s="17">
        <v>0</v>
      </c>
      <c r="N49" s="17">
        <v>0</v>
      </c>
      <c r="O49" s="17">
        <v>245410.47</v>
      </c>
      <c r="P49" s="17">
        <v>0</v>
      </c>
      <c r="Q49" s="12">
        <v>245535.92</v>
      </c>
      <c r="R49" s="16">
        <v>80497.821803068495</v>
      </c>
      <c r="S49" s="17">
        <v>0</v>
      </c>
      <c r="T49" s="17">
        <v>10000</v>
      </c>
      <c r="U49" s="17">
        <v>0</v>
      </c>
      <c r="V49" s="17">
        <v>0</v>
      </c>
      <c r="W49" s="17">
        <v>0</v>
      </c>
      <c r="X49" s="17">
        <v>233471.95</v>
      </c>
      <c r="Y49" s="12">
        <v>323969.77180306852</v>
      </c>
      <c r="Z49" s="16">
        <v>0</v>
      </c>
      <c r="AA49" s="17">
        <v>0</v>
      </c>
      <c r="AB49" s="17">
        <v>0</v>
      </c>
      <c r="AC49" s="17">
        <v>0</v>
      </c>
      <c r="AD49" s="17">
        <v>0</v>
      </c>
      <c r="AE49" s="17">
        <v>0</v>
      </c>
      <c r="AF49" s="17">
        <v>0</v>
      </c>
      <c r="AG49" s="12">
        <v>0</v>
      </c>
      <c r="AH49" s="16">
        <v>251143.64</v>
      </c>
      <c r="AI49" s="17">
        <v>0</v>
      </c>
      <c r="AJ49" s="17">
        <v>0</v>
      </c>
      <c r="AK49" s="17">
        <v>0</v>
      </c>
      <c r="AL49" s="17">
        <v>0</v>
      </c>
      <c r="AM49" s="17">
        <v>0</v>
      </c>
      <c r="AN49" s="17">
        <v>99670.209999999992</v>
      </c>
      <c r="AO49" s="12">
        <v>350813.85</v>
      </c>
      <c r="AP49" s="16">
        <v>0</v>
      </c>
      <c r="AQ49" s="17">
        <v>0</v>
      </c>
      <c r="AR49" s="17">
        <v>0</v>
      </c>
      <c r="AS49" s="17">
        <v>0</v>
      </c>
      <c r="AT49" s="17">
        <v>0</v>
      </c>
      <c r="AU49" s="17">
        <v>593.16</v>
      </c>
      <c r="AV49" s="17">
        <v>0</v>
      </c>
      <c r="AW49" s="12">
        <v>593.16</v>
      </c>
      <c r="AX49" s="16">
        <v>0</v>
      </c>
      <c r="AY49" s="17">
        <v>0</v>
      </c>
      <c r="AZ49" s="17">
        <v>0</v>
      </c>
      <c r="BA49" s="17">
        <v>0</v>
      </c>
      <c r="BB49" s="17">
        <v>0</v>
      </c>
      <c r="BC49" s="17">
        <v>0</v>
      </c>
      <c r="BD49" s="17">
        <v>0</v>
      </c>
      <c r="BE49" s="12">
        <v>0</v>
      </c>
      <c r="BF49" s="16">
        <v>0</v>
      </c>
      <c r="BG49" s="17">
        <v>0</v>
      </c>
      <c r="BH49" s="17">
        <v>0</v>
      </c>
      <c r="BI49" s="17">
        <v>0</v>
      </c>
      <c r="BJ49" s="17">
        <v>0</v>
      </c>
      <c r="BK49" s="17">
        <v>1049.52</v>
      </c>
      <c r="BL49" s="17">
        <v>0</v>
      </c>
      <c r="BM49" s="12">
        <v>1049.52</v>
      </c>
      <c r="BN49" s="16">
        <v>51666.75</v>
      </c>
      <c r="BO49" s="17">
        <v>0</v>
      </c>
      <c r="BP49" s="17">
        <v>0</v>
      </c>
      <c r="BQ49" s="17">
        <v>0</v>
      </c>
      <c r="BR49" s="17">
        <v>0</v>
      </c>
      <c r="BS49" s="17">
        <v>254513.93</v>
      </c>
      <c r="BT49" s="17">
        <v>612781.77</v>
      </c>
      <c r="BU49" s="12">
        <v>918962.45</v>
      </c>
      <c r="BV49" s="16">
        <v>97109.29</v>
      </c>
      <c r="BW49" s="17">
        <v>0</v>
      </c>
      <c r="BX49" s="17">
        <v>0</v>
      </c>
      <c r="BY49" s="17">
        <v>0</v>
      </c>
      <c r="BZ49" s="17">
        <v>0</v>
      </c>
      <c r="CA49" s="17">
        <v>0</v>
      </c>
      <c r="CB49" s="17">
        <v>6018.12</v>
      </c>
      <c r="CC49" s="12">
        <v>103127.40999999999</v>
      </c>
      <c r="CD49" s="16">
        <v>1825.01</v>
      </c>
      <c r="CE49" s="17">
        <v>0</v>
      </c>
      <c r="CF49" s="17">
        <v>0</v>
      </c>
      <c r="CG49" s="17">
        <v>0</v>
      </c>
      <c r="CH49" s="17">
        <v>0</v>
      </c>
      <c r="CI49" s="17">
        <v>0</v>
      </c>
      <c r="CJ49" s="17">
        <v>0</v>
      </c>
      <c r="CK49" s="12">
        <v>1825.01</v>
      </c>
    </row>
    <row r="50" spans="1:89" x14ac:dyDescent="0.25">
      <c r="A50" s="4" t="s">
        <v>41</v>
      </c>
      <c r="B50" s="92">
        <v>60813</v>
      </c>
      <c r="C50" s="87">
        <v>131312</v>
      </c>
      <c r="D50" s="87">
        <v>78989</v>
      </c>
      <c r="E50" s="87">
        <v>0</v>
      </c>
      <c r="F50" s="87">
        <v>1500</v>
      </c>
      <c r="G50" s="87">
        <v>15892</v>
      </c>
      <c r="H50" s="87">
        <v>19821</v>
      </c>
      <c r="I50" s="93">
        <v>308327</v>
      </c>
      <c r="J50" s="16">
        <v>38162</v>
      </c>
      <c r="K50" s="17">
        <v>0</v>
      </c>
      <c r="L50" s="17">
        <v>78864</v>
      </c>
      <c r="M50" s="17">
        <v>0</v>
      </c>
      <c r="N50" s="17">
        <v>0</v>
      </c>
      <c r="O50" s="17">
        <v>13985</v>
      </c>
      <c r="P50" s="17">
        <v>0</v>
      </c>
      <c r="Q50" s="12">
        <v>131011</v>
      </c>
      <c r="R50" s="16">
        <v>12909</v>
      </c>
      <c r="S50" s="17">
        <v>7000</v>
      </c>
      <c r="T50" s="17">
        <v>0</v>
      </c>
      <c r="U50" s="17">
        <v>0</v>
      </c>
      <c r="V50" s="17">
        <v>0</v>
      </c>
      <c r="W50" s="17">
        <v>0</v>
      </c>
      <c r="X50" s="17">
        <v>0</v>
      </c>
      <c r="Y50" s="12">
        <v>19909</v>
      </c>
      <c r="Z50" s="16">
        <v>0</v>
      </c>
      <c r="AA50" s="17">
        <v>0</v>
      </c>
      <c r="AB50" s="17">
        <v>0</v>
      </c>
      <c r="AC50" s="17">
        <v>0</v>
      </c>
      <c r="AD50" s="17">
        <v>0</v>
      </c>
      <c r="AE50" s="17">
        <v>0</v>
      </c>
      <c r="AF50" s="17">
        <v>0</v>
      </c>
      <c r="AG50" s="12">
        <v>0</v>
      </c>
      <c r="AH50" s="16">
        <v>0</v>
      </c>
      <c r="AI50" s="17">
        <v>0</v>
      </c>
      <c r="AJ50" s="17">
        <v>0</v>
      </c>
      <c r="AK50" s="17">
        <v>0</v>
      </c>
      <c r="AL50" s="17">
        <v>0</v>
      </c>
      <c r="AM50" s="17">
        <v>0</v>
      </c>
      <c r="AN50" s="17">
        <v>0</v>
      </c>
      <c r="AO50" s="12">
        <v>0</v>
      </c>
      <c r="AP50" s="16">
        <v>0</v>
      </c>
      <c r="AQ50" s="17">
        <v>0</v>
      </c>
      <c r="AR50" s="17">
        <v>0</v>
      </c>
      <c r="AS50" s="17">
        <v>0</v>
      </c>
      <c r="AT50" s="17">
        <v>0</v>
      </c>
      <c r="AU50" s="17">
        <v>0</v>
      </c>
      <c r="AV50" s="17">
        <v>0</v>
      </c>
      <c r="AW50" s="12">
        <v>0</v>
      </c>
      <c r="AX50" s="16">
        <v>0</v>
      </c>
      <c r="AY50" s="17">
        <v>0</v>
      </c>
      <c r="AZ50" s="17">
        <v>0</v>
      </c>
      <c r="BA50" s="17">
        <v>0</v>
      </c>
      <c r="BB50" s="17">
        <v>0</v>
      </c>
      <c r="BC50" s="17">
        <v>0</v>
      </c>
      <c r="BD50" s="17">
        <v>0</v>
      </c>
      <c r="BE50" s="12">
        <v>0</v>
      </c>
      <c r="BF50" s="16">
        <v>9742</v>
      </c>
      <c r="BG50" s="17">
        <v>122602</v>
      </c>
      <c r="BH50" s="17">
        <v>125</v>
      </c>
      <c r="BI50" s="17">
        <v>0</v>
      </c>
      <c r="BJ50" s="17">
        <v>1500</v>
      </c>
      <c r="BK50" s="17">
        <v>1500</v>
      </c>
      <c r="BL50" s="17">
        <v>19821</v>
      </c>
      <c r="BM50" s="12">
        <v>155290</v>
      </c>
      <c r="BN50" s="16">
        <v>0</v>
      </c>
      <c r="BO50" s="17">
        <v>0</v>
      </c>
      <c r="BP50" s="17">
        <v>0</v>
      </c>
      <c r="BQ50" s="17">
        <v>0</v>
      </c>
      <c r="BR50" s="17">
        <v>0</v>
      </c>
      <c r="BS50" s="17">
        <v>0</v>
      </c>
      <c r="BT50" s="17">
        <v>0</v>
      </c>
      <c r="BU50" s="12">
        <v>0</v>
      </c>
      <c r="BV50" s="16">
        <v>0</v>
      </c>
      <c r="BW50" s="17">
        <v>0</v>
      </c>
      <c r="BX50" s="17">
        <v>0</v>
      </c>
      <c r="BY50" s="17">
        <v>0</v>
      </c>
      <c r="BZ50" s="17">
        <v>0</v>
      </c>
      <c r="CA50" s="17">
        <v>0</v>
      </c>
      <c r="CB50" s="17">
        <v>0</v>
      </c>
      <c r="CC50" s="12">
        <v>0</v>
      </c>
      <c r="CD50" s="16">
        <v>0</v>
      </c>
      <c r="CE50" s="17">
        <v>1710</v>
      </c>
      <c r="CF50" s="17">
        <v>0</v>
      </c>
      <c r="CG50" s="17">
        <v>0</v>
      </c>
      <c r="CH50" s="17">
        <v>0</v>
      </c>
      <c r="CI50" s="17">
        <v>407</v>
      </c>
      <c r="CJ50" s="17">
        <v>0</v>
      </c>
      <c r="CK50" s="12">
        <v>2117</v>
      </c>
    </row>
    <row r="51" spans="1:89" x14ac:dyDescent="0.25">
      <c r="A51" s="4" t="s">
        <v>42</v>
      </c>
      <c r="B51" s="92">
        <v>5350393</v>
      </c>
      <c r="C51" s="87">
        <v>573439</v>
      </c>
      <c r="D51" s="87">
        <v>581829</v>
      </c>
      <c r="E51" s="87">
        <v>16191</v>
      </c>
      <c r="F51" s="87">
        <v>0</v>
      </c>
      <c r="G51" s="87">
        <v>3687511</v>
      </c>
      <c r="H51" s="87">
        <v>391753</v>
      </c>
      <c r="I51" s="93">
        <v>10601116</v>
      </c>
      <c r="J51" s="16">
        <v>4900495</v>
      </c>
      <c r="K51" s="17">
        <v>0</v>
      </c>
      <c r="L51" s="17">
        <v>205377</v>
      </c>
      <c r="M51" s="17">
        <v>0</v>
      </c>
      <c r="N51" s="17">
        <v>0</v>
      </c>
      <c r="O51" s="17">
        <v>0</v>
      </c>
      <c r="P51" s="17">
        <v>153924</v>
      </c>
      <c r="Q51" s="12">
        <v>5259796</v>
      </c>
      <c r="R51" s="16">
        <v>245</v>
      </c>
      <c r="S51" s="17">
        <v>0</v>
      </c>
      <c r="T51" s="17">
        <v>351952</v>
      </c>
      <c r="U51" s="17">
        <v>0</v>
      </c>
      <c r="V51" s="17">
        <v>0</v>
      </c>
      <c r="W51" s="17">
        <v>3614511</v>
      </c>
      <c r="X51" s="17">
        <v>89369</v>
      </c>
      <c r="Y51" s="12">
        <v>4056077</v>
      </c>
      <c r="Z51" s="16">
        <v>0</v>
      </c>
      <c r="AA51" s="17">
        <v>0</v>
      </c>
      <c r="AB51" s="17">
        <v>0</v>
      </c>
      <c r="AC51" s="17">
        <v>0</v>
      </c>
      <c r="AD51" s="17">
        <v>0</v>
      </c>
      <c r="AE51" s="17">
        <v>0</v>
      </c>
      <c r="AF51" s="17">
        <v>0</v>
      </c>
      <c r="AG51" s="12">
        <v>0</v>
      </c>
      <c r="AH51" s="16">
        <v>0</v>
      </c>
      <c r="AI51" s="17">
        <v>0</v>
      </c>
      <c r="AJ51" s="17">
        <v>0</v>
      </c>
      <c r="AK51" s="17">
        <v>0</v>
      </c>
      <c r="AL51" s="17">
        <v>0</v>
      </c>
      <c r="AM51" s="17">
        <v>0</v>
      </c>
      <c r="AN51" s="17">
        <v>0</v>
      </c>
      <c r="AO51" s="12">
        <v>0</v>
      </c>
      <c r="AP51" s="16">
        <v>0</v>
      </c>
      <c r="AQ51" s="17">
        <v>0</v>
      </c>
      <c r="AR51" s="17">
        <v>0</v>
      </c>
      <c r="AS51" s="17">
        <v>0</v>
      </c>
      <c r="AT51" s="17">
        <v>0</v>
      </c>
      <c r="AU51" s="17">
        <v>0</v>
      </c>
      <c r="AV51" s="17">
        <v>0</v>
      </c>
      <c r="AW51" s="12">
        <v>0</v>
      </c>
      <c r="AX51" s="16">
        <v>0</v>
      </c>
      <c r="AY51" s="17">
        <v>0</v>
      </c>
      <c r="AZ51" s="17">
        <v>0</v>
      </c>
      <c r="BA51" s="17">
        <v>0</v>
      </c>
      <c r="BB51" s="17">
        <v>0</v>
      </c>
      <c r="BC51" s="17">
        <v>0</v>
      </c>
      <c r="BD51" s="17">
        <v>0</v>
      </c>
      <c r="BE51" s="12">
        <v>0</v>
      </c>
      <c r="BF51" s="16">
        <v>121917</v>
      </c>
      <c r="BG51" s="17">
        <v>573439</v>
      </c>
      <c r="BH51" s="17">
        <v>500</v>
      </c>
      <c r="BI51" s="17">
        <v>0</v>
      </c>
      <c r="BJ51" s="17">
        <v>0</v>
      </c>
      <c r="BK51" s="17">
        <v>0</v>
      </c>
      <c r="BL51" s="17">
        <v>4458</v>
      </c>
      <c r="BM51" s="12">
        <v>700314</v>
      </c>
      <c r="BN51" s="16">
        <v>192817</v>
      </c>
      <c r="BO51" s="17">
        <v>0</v>
      </c>
      <c r="BP51" s="17">
        <v>9000</v>
      </c>
      <c r="BQ51" s="17">
        <v>16191</v>
      </c>
      <c r="BR51" s="17">
        <v>0</v>
      </c>
      <c r="BS51" s="17">
        <v>0</v>
      </c>
      <c r="BT51" s="17">
        <v>0</v>
      </c>
      <c r="BU51" s="12">
        <v>218008</v>
      </c>
      <c r="BV51" s="16">
        <v>127318</v>
      </c>
      <c r="BW51" s="17">
        <v>0</v>
      </c>
      <c r="BX51" s="17">
        <v>15000</v>
      </c>
      <c r="BY51" s="17">
        <v>0</v>
      </c>
      <c r="BZ51" s="17">
        <v>0</v>
      </c>
      <c r="CA51" s="17">
        <v>73000</v>
      </c>
      <c r="CB51" s="17">
        <v>113124</v>
      </c>
      <c r="CC51" s="12">
        <v>328442</v>
      </c>
      <c r="CD51" s="16">
        <v>7601</v>
      </c>
      <c r="CE51" s="17">
        <v>0</v>
      </c>
      <c r="CF51" s="17">
        <v>0</v>
      </c>
      <c r="CG51" s="17">
        <v>0</v>
      </c>
      <c r="CH51" s="17">
        <v>0</v>
      </c>
      <c r="CI51" s="17">
        <v>0</v>
      </c>
      <c r="CJ51" s="17">
        <v>30878</v>
      </c>
      <c r="CK51" s="12">
        <v>38479</v>
      </c>
    </row>
    <row r="52" spans="1:89" x14ac:dyDescent="0.25">
      <c r="A52" s="4" t="s">
        <v>43</v>
      </c>
      <c r="B52" s="92">
        <v>21764204.914080549</v>
      </c>
      <c r="C52" s="87">
        <v>0</v>
      </c>
      <c r="D52" s="87">
        <v>1428976.8</v>
      </c>
      <c r="E52" s="87">
        <v>0</v>
      </c>
      <c r="F52" s="87">
        <v>500000</v>
      </c>
      <c r="G52" s="87">
        <v>3498295.5199999996</v>
      </c>
      <c r="H52" s="87">
        <v>164306.26</v>
      </c>
      <c r="I52" s="93">
        <v>27355783.494080551</v>
      </c>
      <c r="J52" s="16">
        <v>18520414.147244401</v>
      </c>
      <c r="K52" s="17">
        <v>0</v>
      </c>
      <c r="L52" s="17">
        <v>1395376.8</v>
      </c>
      <c r="M52" s="17">
        <v>0</v>
      </c>
      <c r="N52" s="17">
        <v>500000</v>
      </c>
      <c r="O52" s="17">
        <v>323181.8</v>
      </c>
      <c r="P52" s="17">
        <v>143700.76</v>
      </c>
      <c r="Q52" s="12">
        <v>20882673.507244404</v>
      </c>
      <c r="R52" s="16">
        <v>102823.300760799</v>
      </c>
      <c r="S52" s="17">
        <v>0</v>
      </c>
      <c r="T52" s="17">
        <v>0</v>
      </c>
      <c r="U52" s="17">
        <v>0</v>
      </c>
      <c r="V52" s="17">
        <v>0</v>
      </c>
      <c r="W52" s="17">
        <v>2976122.82</v>
      </c>
      <c r="X52" s="17">
        <v>0</v>
      </c>
      <c r="Y52" s="12">
        <v>3078946.1207607989</v>
      </c>
      <c r="Z52" s="16">
        <v>0</v>
      </c>
      <c r="AA52" s="17">
        <v>0</v>
      </c>
      <c r="AB52" s="17">
        <v>0</v>
      </c>
      <c r="AC52" s="17">
        <v>0</v>
      </c>
      <c r="AD52" s="17">
        <v>0</v>
      </c>
      <c r="AE52" s="17">
        <v>0</v>
      </c>
      <c r="AF52" s="17">
        <v>0</v>
      </c>
      <c r="AG52" s="12">
        <v>0</v>
      </c>
      <c r="AH52" s="16">
        <v>14339.098741944001</v>
      </c>
      <c r="AI52" s="17">
        <v>0</v>
      </c>
      <c r="AJ52" s="17">
        <v>0</v>
      </c>
      <c r="AK52" s="17">
        <v>0</v>
      </c>
      <c r="AL52" s="17">
        <v>0</v>
      </c>
      <c r="AM52" s="17">
        <v>13636.38</v>
      </c>
      <c r="AN52" s="17">
        <v>0</v>
      </c>
      <c r="AO52" s="12">
        <v>27975.478741944</v>
      </c>
      <c r="AP52" s="16">
        <v>0</v>
      </c>
      <c r="AQ52" s="17">
        <v>0</v>
      </c>
      <c r="AR52" s="17">
        <v>0</v>
      </c>
      <c r="AS52" s="17">
        <v>0</v>
      </c>
      <c r="AT52" s="17">
        <v>0</v>
      </c>
      <c r="AU52" s="17">
        <v>0</v>
      </c>
      <c r="AV52" s="17">
        <v>0</v>
      </c>
      <c r="AW52" s="12">
        <v>0</v>
      </c>
      <c r="AX52" s="16">
        <v>1054107.8091042701</v>
      </c>
      <c r="AY52" s="17">
        <v>0</v>
      </c>
      <c r="AZ52" s="17">
        <v>0</v>
      </c>
      <c r="BA52" s="17">
        <v>0</v>
      </c>
      <c r="BB52" s="17">
        <v>0</v>
      </c>
      <c r="BC52" s="17">
        <v>77854.52</v>
      </c>
      <c r="BD52" s="17">
        <v>0</v>
      </c>
      <c r="BE52" s="12">
        <v>1131962.3291042701</v>
      </c>
      <c r="BF52" s="16">
        <v>65602.231129437103</v>
      </c>
      <c r="BG52" s="17">
        <v>0</v>
      </c>
      <c r="BH52" s="17">
        <v>0</v>
      </c>
      <c r="BI52" s="17">
        <v>0</v>
      </c>
      <c r="BJ52" s="17">
        <v>0</v>
      </c>
      <c r="BK52" s="17">
        <v>0</v>
      </c>
      <c r="BL52" s="17">
        <v>0</v>
      </c>
      <c r="BM52" s="12">
        <v>65602.231129437103</v>
      </c>
      <c r="BN52" s="16">
        <v>1484696.1499811499</v>
      </c>
      <c r="BO52" s="17">
        <v>0</v>
      </c>
      <c r="BP52" s="17">
        <v>0</v>
      </c>
      <c r="BQ52" s="17">
        <v>0</v>
      </c>
      <c r="BR52" s="17">
        <v>0</v>
      </c>
      <c r="BS52" s="17">
        <v>50000</v>
      </c>
      <c r="BT52" s="17">
        <v>0</v>
      </c>
      <c r="BU52" s="12">
        <v>1534696.1499811499</v>
      </c>
      <c r="BV52" s="16">
        <v>522222.17711854901</v>
      </c>
      <c r="BW52" s="17">
        <v>0</v>
      </c>
      <c r="BX52" s="17">
        <v>33600</v>
      </c>
      <c r="BY52" s="17">
        <v>0</v>
      </c>
      <c r="BZ52" s="17">
        <v>0</v>
      </c>
      <c r="CA52" s="17">
        <v>57500</v>
      </c>
      <c r="CB52" s="17">
        <v>20605.5</v>
      </c>
      <c r="CC52" s="12">
        <v>633927.67711854901</v>
      </c>
      <c r="CD52" s="16">
        <v>0</v>
      </c>
      <c r="CE52" s="17">
        <v>0</v>
      </c>
      <c r="CF52" s="17">
        <v>0</v>
      </c>
      <c r="CG52" s="17">
        <v>0</v>
      </c>
      <c r="CH52" s="17">
        <v>0</v>
      </c>
      <c r="CI52" s="17">
        <v>0</v>
      </c>
      <c r="CJ52" s="17">
        <v>0</v>
      </c>
      <c r="CK52" s="12">
        <v>0</v>
      </c>
    </row>
    <row r="53" spans="1:89" x14ac:dyDescent="0.25">
      <c r="A53" s="4" t="s">
        <v>44</v>
      </c>
      <c r="B53" s="92">
        <v>8495000</v>
      </c>
      <c r="C53" s="87">
        <v>1188000</v>
      </c>
      <c r="D53" s="87">
        <v>50000</v>
      </c>
      <c r="E53" s="87">
        <v>0</v>
      </c>
      <c r="F53" s="87">
        <v>0</v>
      </c>
      <c r="G53" s="87">
        <v>1310000</v>
      </c>
      <c r="H53" s="87">
        <v>1191000</v>
      </c>
      <c r="I53" s="93">
        <v>12234000</v>
      </c>
      <c r="J53" s="16">
        <v>1190000</v>
      </c>
      <c r="K53" s="17">
        <v>0</v>
      </c>
      <c r="L53" s="17">
        <v>0</v>
      </c>
      <c r="M53" s="17">
        <v>0</v>
      </c>
      <c r="N53" s="17">
        <v>0</v>
      </c>
      <c r="O53" s="17">
        <v>272000</v>
      </c>
      <c r="P53" s="17">
        <v>219000</v>
      </c>
      <c r="Q53" s="12">
        <v>1681000</v>
      </c>
      <c r="R53" s="16">
        <v>5196000</v>
      </c>
      <c r="S53" s="17">
        <v>250000</v>
      </c>
      <c r="T53" s="17">
        <v>50000</v>
      </c>
      <c r="U53" s="17">
        <v>0</v>
      </c>
      <c r="V53" s="17">
        <v>0</v>
      </c>
      <c r="W53" s="17">
        <v>1038000</v>
      </c>
      <c r="X53" s="17">
        <v>929000</v>
      </c>
      <c r="Y53" s="12">
        <v>7463000</v>
      </c>
      <c r="Z53" s="16">
        <v>0</v>
      </c>
      <c r="AA53" s="17">
        <v>0</v>
      </c>
      <c r="AB53" s="17">
        <v>0</v>
      </c>
      <c r="AC53" s="17">
        <v>0</v>
      </c>
      <c r="AD53" s="17">
        <v>0</v>
      </c>
      <c r="AE53" s="17">
        <v>0</v>
      </c>
      <c r="AF53" s="17">
        <v>0</v>
      </c>
      <c r="AG53" s="12">
        <v>0</v>
      </c>
      <c r="AH53" s="16">
        <v>0</v>
      </c>
      <c r="AI53" s="17">
        <v>0</v>
      </c>
      <c r="AJ53" s="17">
        <v>0</v>
      </c>
      <c r="AK53" s="17">
        <v>0</v>
      </c>
      <c r="AL53" s="17">
        <v>0</v>
      </c>
      <c r="AM53" s="17">
        <v>0</v>
      </c>
      <c r="AN53" s="17">
        <v>0</v>
      </c>
      <c r="AO53" s="12">
        <v>0</v>
      </c>
      <c r="AP53" s="16">
        <v>0</v>
      </c>
      <c r="AQ53" s="17">
        <v>0</v>
      </c>
      <c r="AR53" s="17">
        <v>0</v>
      </c>
      <c r="AS53" s="17">
        <v>0</v>
      </c>
      <c r="AT53" s="17">
        <v>0</v>
      </c>
      <c r="AU53" s="17">
        <v>0</v>
      </c>
      <c r="AV53" s="17">
        <v>0</v>
      </c>
      <c r="AW53" s="12">
        <v>0</v>
      </c>
      <c r="AX53" s="16">
        <v>0</v>
      </c>
      <c r="AY53" s="17">
        <v>0</v>
      </c>
      <c r="AZ53" s="17">
        <v>0</v>
      </c>
      <c r="BA53" s="17">
        <v>0</v>
      </c>
      <c r="BB53" s="17">
        <v>0</v>
      </c>
      <c r="BC53" s="17">
        <v>0</v>
      </c>
      <c r="BD53" s="17">
        <v>0</v>
      </c>
      <c r="BE53" s="12">
        <v>0</v>
      </c>
      <c r="BF53" s="16">
        <v>268000</v>
      </c>
      <c r="BG53" s="17">
        <v>858000</v>
      </c>
      <c r="BH53" s="17">
        <v>0</v>
      </c>
      <c r="BI53" s="17">
        <v>0</v>
      </c>
      <c r="BJ53" s="17">
        <v>0</v>
      </c>
      <c r="BK53" s="17">
        <v>0</v>
      </c>
      <c r="BL53" s="17">
        <v>0</v>
      </c>
      <c r="BM53" s="12">
        <v>1126000</v>
      </c>
      <c r="BN53" s="16">
        <v>1216000</v>
      </c>
      <c r="BO53" s="17">
        <v>0</v>
      </c>
      <c r="BP53" s="17">
        <v>0</v>
      </c>
      <c r="BQ53" s="17">
        <v>0</v>
      </c>
      <c r="BR53" s="17">
        <v>0</v>
      </c>
      <c r="BS53" s="17">
        <v>0</v>
      </c>
      <c r="BT53" s="17">
        <v>0</v>
      </c>
      <c r="BU53" s="12">
        <v>1216000</v>
      </c>
      <c r="BV53" s="16">
        <v>625000</v>
      </c>
      <c r="BW53" s="17">
        <v>80000</v>
      </c>
      <c r="BX53" s="17">
        <v>0</v>
      </c>
      <c r="BY53" s="17">
        <v>0</v>
      </c>
      <c r="BZ53" s="17">
        <v>0</v>
      </c>
      <c r="CA53" s="17">
        <v>0</v>
      </c>
      <c r="CB53" s="17">
        <v>43000</v>
      </c>
      <c r="CC53" s="12">
        <v>748000</v>
      </c>
      <c r="CD53" s="16">
        <v>0</v>
      </c>
      <c r="CE53" s="17">
        <v>0</v>
      </c>
      <c r="CF53" s="17">
        <v>0</v>
      </c>
      <c r="CG53" s="17">
        <v>0</v>
      </c>
      <c r="CH53" s="17">
        <v>0</v>
      </c>
      <c r="CI53" s="17">
        <v>0</v>
      </c>
      <c r="CJ53" s="17">
        <v>0</v>
      </c>
      <c r="CK53" s="12">
        <v>0</v>
      </c>
    </row>
    <row r="54" spans="1:89" x14ac:dyDescent="0.25">
      <c r="A54" s="4" t="s">
        <v>264</v>
      </c>
      <c r="B54" s="92">
        <v>1807554.3499999999</v>
      </c>
      <c r="C54" s="87">
        <v>1224047</v>
      </c>
      <c r="D54" s="87">
        <v>7909922.3699999992</v>
      </c>
      <c r="E54" s="87">
        <v>0</v>
      </c>
      <c r="F54" s="87">
        <v>0</v>
      </c>
      <c r="G54" s="87">
        <v>0</v>
      </c>
      <c r="H54" s="87">
        <v>699978.49</v>
      </c>
      <c r="I54" s="93">
        <v>11641502.210000001</v>
      </c>
      <c r="J54" s="16">
        <v>1130047.3999999999</v>
      </c>
      <c r="K54" s="17">
        <v>0</v>
      </c>
      <c r="L54" s="17">
        <v>4093200.6</v>
      </c>
      <c r="M54" s="17">
        <v>0</v>
      </c>
      <c r="N54" s="17">
        <v>0</v>
      </c>
      <c r="O54" s="17">
        <v>0</v>
      </c>
      <c r="P54" s="17">
        <v>550753</v>
      </c>
      <c r="Q54" s="12">
        <v>5774001</v>
      </c>
      <c r="R54" s="16">
        <v>70872.23</v>
      </c>
      <c r="S54" s="17">
        <v>0</v>
      </c>
      <c r="T54" s="17">
        <v>1762550</v>
      </c>
      <c r="U54" s="17">
        <v>0</v>
      </c>
      <c r="V54" s="17">
        <v>0</v>
      </c>
      <c r="W54" s="17">
        <v>0</v>
      </c>
      <c r="X54" s="17">
        <v>0</v>
      </c>
      <c r="Y54" s="12">
        <v>1833422.23</v>
      </c>
      <c r="Z54" s="16">
        <v>0</v>
      </c>
      <c r="AA54" s="17">
        <v>0</v>
      </c>
      <c r="AB54" s="17">
        <v>0</v>
      </c>
      <c r="AC54" s="17">
        <v>0</v>
      </c>
      <c r="AD54" s="17">
        <v>0</v>
      </c>
      <c r="AE54" s="17">
        <v>0</v>
      </c>
      <c r="AF54" s="17">
        <v>0</v>
      </c>
      <c r="AG54" s="12">
        <v>0</v>
      </c>
      <c r="AH54" s="16">
        <v>12925.62</v>
      </c>
      <c r="AI54" s="17">
        <v>77000</v>
      </c>
      <c r="AJ54" s="17">
        <v>0</v>
      </c>
      <c r="AK54" s="17">
        <v>0</v>
      </c>
      <c r="AL54" s="17">
        <v>0</v>
      </c>
      <c r="AM54" s="17">
        <v>0</v>
      </c>
      <c r="AN54" s="17">
        <v>0</v>
      </c>
      <c r="AO54" s="12">
        <v>89925.62</v>
      </c>
      <c r="AP54" s="16">
        <v>0</v>
      </c>
      <c r="AQ54" s="17">
        <v>0</v>
      </c>
      <c r="AR54" s="17">
        <v>0</v>
      </c>
      <c r="AS54" s="17">
        <v>0</v>
      </c>
      <c r="AT54" s="17">
        <v>0</v>
      </c>
      <c r="AU54" s="17">
        <v>0</v>
      </c>
      <c r="AV54" s="17">
        <v>0</v>
      </c>
      <c r="AW54" s="12">
        <v>0</v>
      </c>
      <c r="AX54" s="16">
        <v>0</v>
      </c>
      <c r="AY54" s="17">
        <v>0</v>
      </c>
      <c r="AZ54" s="17">
        <v>0</v>
      </c>
      <c r="BA54" s="17">
        <v>0</v>
      </c>
      <c r="BB54" s="17">
        <v>0</v>
      </c>
      <c r="BC54" s="17">
        <v>0</v>
      </c>
      <c r="BD54" s="17">
        <v>0</v>
      </c>
      <c r="BE54" s="12">
        <v>0</v>
      </c>
      <c r="BF54" s="16">
        <v>243744.61</v>
      </c>
      <c r="BG54" s="17">
        <v>1147047</v>
      </c>
      <c r="BH54" s="17">
        <v>54171.77</v>
      </c>
      <c r="BI54" s="17">
        <v>0</v>
      </c>
      <c r="BJ54" s="17">
        <v>0</v>
      </c>
      <c r="BK54" s="17">
        <v>0</v>
      </c>
      <c r="BL54" s="17">
        <v>122090</v>
      </c>
      <c r="BM54" s="12">
        <v>1567053.38</v>
      </c>
      <c r="BN54" s="16">
        <v>349964.49</v>
      </c>
      <c r="BO54" s="17">
        <v>0</v>
      </c>
      <c r="BP54" s="17">
        <v>2000000</v>
      </c>
      <c r="BQ54" s="17">
        <v>0</v>
      </c>
      <c r="BR54" s="17">
        <v>0</v>
      </c>
      <c r="BS54" s="17">
        <v>0</v>
      </c>
      <c r="BT54" s="17">
        <v>0</v>
      </c>
      <c r="BU54" s="12">
        <v>2349964.4900000002</v>
      </c>
      <c r="BV54" s="16">
        <v>0</v>
      </c>
      <c r="BW54" s="17">
        <v>0</v>
      </c>
      <c r="BX54" s="17">
        <v>0</v>
      </c>
      <c r="BY54" s="17">
        <v>0</v>
      </c>
      <c r="BZ54" s="17">
        <v>0</v>
      </c>
      <c r="CA54" s="17">
        <v>0</v>
      </c>
      <c r="CB54" s="17">
        <v>27135.49</v>
      </c>
      <c r="CC54" s="12">
        <v>27135.49</v>
      </c>
      <c r="CD54" s="16">
        <v>0</v>
      </c>
      <c r="CE54" s="17">
        <v>0</v>
      </c>
      <c r="CF54" s="17">
        <v>0</v>
      </c>
      <c r="CG54" s="17">
        <v>0</v>
      </c>
      <c r="CH54" s="17">
        <v>0</v>
      </c>
      <c r="CI54" s="17">
        <v>0</v>
      </c>
      <c r="CJ54" s="17">
        <v>0</v>
      </c>
      <c r="CK54" s="12">
        <v>0</v>
      </c>
    </row>
    <row r="55" spans="1:89" x14ac:dyDescent="0.25">
      <c r="A55" s="4" t="s">
        <v>45</v>
      </c>
      <c r="B55" s="92">
        <v>1383505.1144000001</v>
      </c>
      <c r="C55" s="87">
        <v>709507.38</v>
      </c>
      <c r="D55" s="87">
        <v>1610727.0891</v>
      </c>
      <c r="E55" s="87">
        <v>0</v>
      </c>
      <c r="F55" s="87">
        <v>0</v>
      </c>
      <c r="G55" s="87">
        <v>308360.92000000004</v>
      </c>
      <c r="H55" s="87">
        <v>248833.41999999998</v>
      </c>
      <c r="I55" s="93">
        <v>4260933.9234999996</v>
      </c>
      <c r="J55" s="16">
        <v>213427.42000000007</v>
      </c>
      <c r="K55" s="17">
        <v>0</v>
      </c>
      <c r="L55" s="17">
        <v>213063.93410000001</v>
      </c>
      <c r="M55" s="17">
        <v>0</v>
      </c>
      <c r="N55" s="17">
        <v>0</v>
      </c>
      <c r="O55" s="17">
        <v>233847.38</v>
      </c>
      <c r="P55" s="17">
        <v>7309.6500000000005</v>
      </c>
      <c r="Q55" s="12">
        <v>667648.38410000014</v>
      </c>
      <c r="R55" s="16">
        <v>17017.2588</v>
      </c>
      <c r="S55" s="17">
        <v>0</v>
      </c>
      <c r="T55" s="17">
        <v>507447.09299999999</v>
      </c>
      <c r="U55" s="17">
        <v>0</v>
      </c>
      <c r="V55" s="17">
        <v>0</v>
      </c>
      <c r="W55" s="17">
        <v>40751.660000000003</v>
      </c>
      <c r="X55" s="17">
        <v>0</v>
      </c>
      <c r="Y55" s="12">
        <v>565216.01179999998</v>
      </c>
      <c r="Z55" s="16">
        <v>447.82260000000002</v>
      </c>
      <c r="AA55" s="17">
        <v>0</v>
      </c>
      <c r="AB55" s="17">
        <v>33829.806199999999</v>
      </c>
      <c r="AC55" s="17">
        <v>0</v>
      </c>
      <c r="AD55" s="17">
        <v>0</v>
      </c>
      <c r="AE55" s="17">
        <v>0</v>
      </c>
      <c r="AF55" s="17">
        <v>0</v>
      </c>
      <c r="AG55" s="12">
        <v>34277.628799999999</v>
      </c>
      <c r="AH55" s="16">
        <v>320.5</v>
      </c>
      <c r="AI55" s="17">
        <v>95000.01</v>
      </c>
      <c r="AJ55" s="17">
        <v>0</v>
      </c>
      <c r="AK55" s="17">
        <v>0</v>
      </c>
      <c r="AL55" s="17">
        <v>0</v>
      </c>
      <c r="AM55" s="17">
        <v>1195.7</v>
      </c>
      <c r="AN55" s="17">
        <v>228735.24</v>
      </c>
      <c r="AO55" s="12">
        <v>325251.44999999995</v>
      </c>
      <c r="AP55" s="16">
        <v>8335.59</v>
      </c>
      <c r="AQ55" s="17">
        <v>0</v>
      </c>
      <c r="AR55" s="17">
        <v>0</v>
      </c>
      <c r="AS55" s="17">
        <v>0</v>
      </c>
      <c r="AT55" s="17">
        <v>0</v>
      </c>
      <c r="AU55" s="17">
        <v>6281.5499999999993</v>
      </c>
      <c r="AV55" s="17">
        <v>0</v>
      </c>
      <c r="AW55" s="12">
        <v>14617.14</v>
      </c>
      <c r="AX55" s="16">
        <v>753985.79520000005</v>
      </c>
      <c r="AY55" s="17">
        <v>95000.01</v>
      </c>
      <c r="AZ55" s="17">
        <v>0</v>
      </c>
      <c r="BA55" s="17">
        <v>0</v>
      </c>
      <c r="BB55" s="17">
        <v>0</v>
      </c>
      <c r="BC55" s="17">
        <v>22.55</v>
      </c>
      <c r="BD55" s="17">
        <v>0</v>
      </c>
      <c r="BE55" s="12">
        <v>849008.35520000011</v>
      </c>
      <c r="BF55" s="16">
        <v>44430.700000000004</v>
      </c>
      <c r="BG55" s="17">
        <v>376740</v>
      </c>
      <c r="BH55" s="17">
        <v>304468.25579999998</v>
      </c>
      <c r="BI55" s="17">
        <v>0</v>
      </c>
      <c r="BJ55" s="17">
        <v>0</v>
      </c>
      <c r="BK55" s="17">
        <v>756.5</v>
      </c>
      <c r="BL55" s="17">
        <v>12788.529999999999</v>
      </c>
      <c r="BM55" s="12">
        <v>739183.98580000002</v>
      </c>
      <c r="BN55" s="16">
        <v>345358.20779999997</v>
      </c>
      <c r="BO55" s="17">
        <v>0</v>
      </c>
      <c r="BP55" s="17">
        <v>0</v>
      </c>
      <c r="BQ55" s="17">
        <v>0</v>
      </c>
      <c r="BR55" s="17">
        <v>0</v>
      </c>
      <c r="BS55" s="17">
        <v>12809.57</v>
      </c>
      <c r="BT55" s="17">
        <v>0</v>
      </c>
      <c r="BU55" s="12">
        <v>358167.77779999998</v>
      </c>
      <c r="BV55" s="16">
        <v>181.82</v>
      </c>
      <c r="BW55" s="17">
        <v>0</v>
      </c>
      <c r="BX55" s="17">
        <v>0</v>
      </c>
      <c r="BY55" s="17">
        <v>0</v>
      </c>
      <c r="BZ55" s="17">
        <v>0</v>
      </c>
      <c r="CA55" s="17">
        <v>0</v>
      </c>
      <c r="CB55" s="17">
        <v>0</v>
      </c>
      <c r="CC55" s="12">
        <v>181.82</v>
      </c>
      <c r="CD55" s="16">
        <v>0</v>
      </c>
      <c r="CE55" s="17">
        <v>142767.35999999999</v>
      </c>
      <c r="CF55" s="17">
        <v>551918</v>
      </c>
      <c r="CG55" s="17">
        <v>0</v>
      </c>
      <c r="CH55" s="17">
        <v>0</v>
      </c>
      <c r="CI55" s="17">
        <v>12696.01</v>
      </c>
      <c r="CJ55" s="17">
        <v>0</v>
      </c>
      <c r="CK55" s="12">
        <v>707381.37</v>
      </c>
    </row>
    <row r="56" spans="1:89" x14ac:dyDescent="0.25">
      <c r="A56" s="4" t="s">
        <v>46</v>
      </c>
      <c r="B56" s="92">
        <v>2444182.8199999998</v>
      </c>
      <c r="C56" s="87">
        <v>314521.09000000003</v>
      </c>
      <c r="D56" s="87">
        <v>2089485</v>
      </c>
      <c r="E56" s="87">
        <v>0</v>
      </c>
      <c r="F56" s="87">
        <v>0</v>
      </c>
      <c r="G56" s="87">
        <v>2327183.2200000002</v>
      </c>
      <c r="H56" s="87">
        <v>56531.630000000005</v>
      </c>
      <c r="I56" s="93">
        <v>7231903.7599999998</v>
      </c>
      <c r="J56" s="16">
        <v>2352234.08</v>
      </c>
      <c r="K56" s="17">
        <v>0</v>
      </c>
      <c r="L56" s="17">
        <v>212500</v>
      </c>
      <c r="M56" s="17">
        <v>0</v>
      </c>
      <c r="N56" s="17">
        <v>0</v>
      </c>
      <c r="O56" s="17">
        <v>31827.81</v>
      </c>
      <c r="P56" s="17">
        <v>4790.1400000000003</v>
      </c>
      <c r="Q56" s="12">
        <v>2601352.0300000003</v>
      </c>
      <c r="R56" s="16">
        <v>25500</v>
      </c>
      <c r="S56" s="17">
        <v>0</v>
      </c>
      <c r="T56" s="17">
        <v>276985</v>
      </c>
      <c r="U56" s="17">
        <v>0</v>
      </c>
      <c r="V56" s="17">
        <v>0</v>
      </c>
      <c r="W56" s="17">
        <v>38730.1</v>
      </c>
      <c r="X56" s="17">
        <v>0</v>
      </c>
      <c r="Y56" s="12">
        <v>341215.1</v>
      </c>
      <c r="Z56" s="16">
        <v>0</v>
      </c>
      <c r="AA56" s="17">
        <v>0</v>
      </c>
      <c r="AB56" s="17">
        <v>80000</v>
      </c>
      <c r="AC56" s="17">
        <v>0</v>
      </c>
      <c r="AD56" s="17">
        <v>0</v>
      </c>
      <c r="AE56" s="17">
        <v>0</v>
      </c>
      <c r="AF56" s="17">
        <v>0</v>
      </c>
      <c r="AG56" s="12">
        <v>80000</v>
      </c>
      <c r="AH56" s="16">
        <v>0</v>
      </c>
      <c r="AI56" s="17">
        <v>0</v>
      </c>
      <c r="AJ56" s="17">
        <v>0</v>
      </c>
      <c r="AK56" s="17">
        <v>0</v>
      </c>
      <c r="AL56" s="17">
        <v>0</v>
      </c>
      <c r="AM56" s="17">
        <v>0</v>
      </c>
      <c r="AN56" s="17">
        <v>0</v>
      </c>
      <c r="AO56" s="12">
        <v>0</v>
      </c>
      <c r="AP56" s="16">
        <v>0</v>
      </c>
      <c r="AQ56" s="17">
        <v>0</v>
      </c>
      <c r="AR56" s="17">
        <v>0</v>
      </c>
      <c r="AS56" s="17">
        <v>0</v>
      </c>
      <c r="AT56" s="17">
        <v>0</v>
      </c>
      <c r="AU56" s="17">
        <v>0</v>
      </c>
      <c r="AV56" s="17">
        <v>0</v>
      </c>
      <c r="AW56" s="12">
        <v>0</v>
      </c>
      <c r="AX56" s="16">
        <v>0</v>
      </c>
      <c r="AY56" s="17">
        <v>0</v>
      </c>
      <c r="AZ56" s="17">
        <v>0</v>
      </c>
      <c r="BA56" s="17">
        <v>0</v>
      </c>
      <c r="BB56" s="17">
        <v>0</v>
      </c>
      <c r="BC56" s="17">
        <v>0</v>
      </c>
      <c r="BD56" s="17">
        <v>0</v>
      </c>
      <c r="BE56" s="12">
        <v>0</v>
      </c>
      <c r="BF56" s="16">
        <v>63903.3</v>
      </c>
      <c r="BG56" s="17">
        <v>314521.09000000003</v>
      </c>
      <c r="BH56" s="17">
        <v>0</v>
      </c>
      <c r="BI56" s="17">
        <v>0</v>
      </c>
      <c r="BJ56" s="17">
        <v>0</v>
      </c>
      <c r="BK56" s="17">
        <v>6625.31</v>
      </c>
      <c r="BL56" s="17">
        <v>24378.54</v>
      </c>
      <c r="BM56" s="12">
        <v>409428.24</v>
      </c>
      <c r="BN56" s="16">
        <v>2545.44</v>
      </c>
      <c r="BO56" s="17">
        <v>0</v>
      </c>
      <c r="BP56" s="17">
        <v>1520000</v>
      </c>
      <c r="BQ56" s="17">
        <v>0</v>
      </c>
      <c r="BR56" s="17">
        <v>0</v>
      </c>
      <c r="BS56" s="17">
        <v>2250000</v>
      </c>
      <c r="BT56" s="17">
        <v>27362.95</v>
      </c>
      <c r="BU56" s="12">
        <v>3799908.39</v>
      </c>
      <c r="BV56" s="16">
        <v>0</v>
      </c>
      <c r="BW56" s="17">
        <v>0</v>
      </c>
      <c r="BX56" s="17">
        <v>0</v>
      </c>
      <c r="BY56" s="17">
        <v>0</v>
      </c>
      <c r="BZ56" s="17">
        <v>0</v>
      </c>
      <c r="CA56" s="17">
        <v>0</v>
      </c>
      <c r="CB56" s="17">
        <v>0</v>
      </c>
      <c r="CC56" s="12">
        <v>0</v>
      </c>
      <c r="CD56" s="16">
        <v>0</v>
      </c>
      <c r="CE56" s="17">
        <v>0</v>
      </c>
      <c r="CF56" s="17">
        <v>0</v>
      </c>
      <c r="CG56" s="17">
        <v>0</v>
      </c>
      <c r="CH56" s="17">
        <v>0</v>
      </c>
      <c r="CI56" s="17">
        <v>0</v>
      </c>
      <c r="CJ56" s="17">
        <v>0</v>
      </c>
      <c r="CK56" s="12">
        <v>0</v>
      </c>
    </row>
    <row r="57" spans="1:89" x14ac:dyDescent="0.25">
      <c r="A57" s="4" t="s">
        <v>47</v>
      </c>
      <c r="B57" s="92">
        <v>286063</v>
      </c>
      <c r="C57" s="87">
        <v>28700</v>
      </c>
      <c r="D57" s="87">
        <v>52004</v>
      </c>
      <c r="E57" s="87">
        <v>0</v>
      </c>
      <c r="F57" s="87">
        <v>0</v>
      </c>
      <c r="G57" s="87">
        <v>10086</v>
      </c>
      <c r="H57" s="87">
        <v>0</v>
      </c>
      <c r="I57" s="93">
        <v>376853</v>
      </c>
      <c r="J57" s="16">
        <v>25644</v>
      </c>
      <c r="K57" s="17">
        <v>0</v>
      </c>
      <c r="L57" s="17">
        <v>11285</v>
      </c>
      <c r="M57" s="17">
        <v>0</v>
      </c>
      <c r="N57" s="17">
        <v>0</v>
      </c>
      <c r="O57" s="17">
        <v>0</v>
      </c>
      <c r="P57" s="17">
        <v>0</v>
      </c>
      <c r="Q57" s="12">
        <v>36929</v>
      </c>
      <c r="R57" s="16">
        <v>8797</v>
      </c>
      <c r="S57" s="17">
        <v>0</v>
      </c>
      <c r="T57" s="17">
        <v>40719</v>
      </c>
      <c r="U57" s="17">
        <v>0</v>
      </c>
      <c r="V57" s="17">
        <v>0</v>
      </c>
      <c r="W57" s="17">
        <v>8969</v>
      </c>
      <c r="X57" s="17">
        <v>0</v>
      </c>
      <c r="Y57" s="12">
        <v>58485</v>
      </c>
      <c r="Z57" s="16">
        <v>0</v>
      </c>
      <c r="AA57" s="17">
        <v>0</v>
      </c>
      <c r="AB57" s="17">
        <v>0</v>
      </c>
      <c r="AC57" s="17">
        <v>0</v>
      </c>
      <c r="AD57" s="17">
        <v>0</v>
      </c>
      <c r="AE57" s="17">
        <v>0</v>
      </c>
      <c r="AF57" s="17">
        <v>0</v>
      </c>
      <c r="AG57" s="12">
        <v>0</v>
      </c>
      <c r="AH57" s="16">
        <v>0</v>
      </c>
      <c r="AI57" s="17">
        <v>0</v>
      </c>
      <c r="AJ57" s="17">
        <v>0</v>
      </c>
      <c r="AK57" s="17">
        <v>0</v>
      </c>
      <c r="AL57" s="17">
        <v>0</v>
      </c>
      <c r="AM57" s="17">
        <v>0</v>
      </c>
      <c r="AN57" s="17">
        <v>0</v>
      </c>
      <c r="AO57" s="12">
        <v>0</v>
      </c>
      <c r="AP57" s="16">
        <v>0</v>
      </c>
      <c r="AQ57" s="17">
        <v>0</v>
      </c>
      <c r="AR57" s="17">
        <v>0</v>
      </c>
      <c r="AS57" s="17">
        <v>0</v>
      </c>
      <c r="AT57" s="17">
        <v>0</v>
      </c>
      <c r="AU57" s="17">
        <v>0</v>
      </c>
      <c r="AV57" s="17">
        <v>0</v>
      </c>
      <c r="AW57" s="12">
        <v>0</v>
      </c>
      <c r="AX57" s="16">
        <v>0</v>
      </c>
      <c r="AY57" s="17">
        <v>0</v>
      </c>
      <c r="AZ57" s="17">
        <v>0</v>
      </c>
      <c r="BA57" s="17">
        <v>0</v>
      </c>
      <c r="BB57" s="17">
        <v>0</v>
      </c>
      <c r="BC57" s="17">
        <v>0</v>
      </c>
      <c r="BD57" s="17">
        <v>0</v>
      </c>
      <c r="BE57" s="12">
        <v>0</v>
      </c>
      <c r="BF57" s="16">
        <v>13154</v>
      </c>
      <c r="BG57" s="17">
        <v>0</v>
      </c>
      <c r="BH57" s="17">
        <v>0</v>
      </c>
      <c r="BI57" s="17">
        <v>0</v>
      </c>
      <c r="BJ57" s="17">
        <v>0</v>
      </c>
      <c r="BK57" s="17">
        <v>0</v>
      </c>
      <c r="BL57" s="17">
        <v>0</v>
      </c>
      <c r="BM57" s="12">
        <v>13154</v>
      </c>
      <c r="BN57" s="16">
        <v>0</v>
      </c>
      <c r="BO57" s="17">
        <v>0</v>
      </c>
      <c r="BP57" s="17">
        <v>0</v>
      </c>
      <c r="BQ57" s="17">
        <v>0</v>
      </c>
      <c r="BR57" s="17">
        <v>0</v>
      </c>
      <c r="BS57" s="17">
        <v>0</v>
      </c>
      <c r="BT57" s="17">
        <v>0</v>
      </c>
      <c r="BU57" s="12">
        <v>0</v>
      </c>
      <c r="BV57" s="16">
        <v>520</v>
      </c>
      <c r="BW57" s="17">
        <v>28700</v>
      </c>
      <c r="BX57" s="17">
        <v>0</v>
      </c>
      <c r="BY57" s="17">
        <v>0</v>
      </c>
      <c r="BZ57" s="17">
        <v>0</v>
      </c>
      <c r="CA57" s="17">
        <v>1117</v>
      </c>
      <c r="CB57" s="17">
        <v>0</v>
      </c>
      <c r="CC57" s="12">
        <v>30337</v>
      </c>
      <c r="CD57" s="16">
        <v>237948</v>
      </c>
      <c r="CE57" s="17">
        <v>0</v>
      </c>
      <c r="CF57" s="17">
        <v>0</v>
      </c>
      <c r="CG57" s="17">
        <v>0</v>
      </c>
      <c r="CH57" s="17">
        <v>0</v>
      </c>
      <c r="CI57" s="17">
        <v>0</v>
      </c>
      <c r="CJ57" s="17">
        <v>0</v>
      </c>
      <c r="CK57" s="12">
        <v>237948</v>
      </c>
    </row>
    <row r="58" spans="1:89" x14ac:dyDescent="0.25">
      <c r="A58" s="4" t="s">
        <v>48</v>
      </c>
      <c r="B58" s="92">
        <v>13519509</v>
      </c>
      <c r="C58" s="87">
        <v>1272000</v>
      </c>
      <c r="D58" s="87">
        <v>1150000</v>
      </c>
      <c r="E58" s="87">
        <v>0</v>
      </c>
      <c r="F58" s="87">
        <v>0</v>
      </c>
      <c r="G58" s="87">
        <v>56787</v>
      </c>
      <c r="H58" s="87">
        <v>485426</v>
      </c>
      <c r="I58" s="93">
        <v>16483722</v>
      </c>
      <c r="J58" s="16">
        <v>12613312</v>
      </c>
      <c r="K58" s="17">
        <v>10000</v>
      </c>
      <c r="L58" s="17">
        <v>1150000</v>
      </c>
      <c r="M58" s="17">
        <v>0</v>
      </c>
      <c r="N58" s="17">
        <v>0</v>
      </c>
      <c r="O58" s="17">
        <v>0</v>
      </c>
      <c r="P58" s="17">
        <v>-11074</v>
      </c>
      <c r="Q58" s="12">
        <v>13762238</v>
      </c>
      <c r="R58" s="16">
        <v>196</v>
      </c>
      <c r="S58" s="17">
        <v>0</v>
      </c>
      <c r="T58" s="17">
        <v>0</v>
      </c>
      <c r="U58" s="17">
        <v>0</v>
      </c>
      <c r="V58" s="17">
        <v>0</v>
      </c>
      <c r="W58" s="17">
        <v>5237</v>
      </c>
      <c r="X58" s="17">
        <v>2956</v>
      </c>
      <c r="Y58" s="12">
        <v>8389</v>
      </c>
      <c r="Z58" s="16">
        <v>0</v>
      </c>
      <c r="AA58" s="17">
        <v>0</v>
      </c>
      <c r="AB58" s="17">
        <v>0</v>
      </c>
      <c r="AC58" s="17">
        <v>0</v>
      </c>
      <c r="AD58" s="17">
        <v>0</v>
      </c>
      <c r="AE58" s="17">
        <v>0</v>
      </c>
      <c r="AF58" s="17">
        <v>0</v>
      </c>
      <c r="AG58" s="12">
        <v>0</v>
      </c>
      <c r="AH58" s="16">
        <v>6498</v>
      </c>
      <c r="AI58" s="17">
        <v>75000</v>
      </c>
      <c r="AJ58" s="17">
        <v>0</v>
      </c>
      <c r="AK58" s="17">
        <v>0</v>
      </c>
      <c r="AL58" s="17">
        <v>0</v>
      </c>
      <c r="AM58" s="17">
        <v>51550</v>
      </c>
      <c r="AN58" s="17">
        <v>262134</v>
      </c>
      <c r="AO58" s="12">
        <v>395182</v>
      </c>
      <c r="AP58" s="16">
        <v>0</v>
      </c>
      <c r="AQ58" s="17">
        <v>0</v>
      </c>
      <c r="AR58" s="17">
        <v>0</v>
      </c>
      <c r="AS58" s="17">
        <v>0</v>
      </c>
      <c r="AT58" s="17">
        <v>0</v>
      </c>
      <c r="AU58" s="17">
        <v>0</v>
      </c>
      <c r="AV58" s="17">
        <v>0</v>
      </c>
      <c r="AW58" s="12">
        <v>0</v>
      </c>
      <c r="AX58" s="16">
        <v>0</v>
      </c>
      <c r="AY58" s="17">
        <v>0</v>
      </c>
      <c r="AZ58" s="17">
        <v>0</v>
      </c>
      <c r="BA58" s="17">
        <v>0</v>
      </c>
      <c r="BB58" s="17">
        <v>0</v>
      </c>
      <c r="BC58" s="17">
        <v>0</v>
      </c>
      <c r="BD58" s="17">
        <v>0</v>
      </c>
      <c r="BE58" s="12">
        <v>0</v>
      </c>
      <c r="BF58" s="16">
        <v>193650</v>
      </c>
      <c r="BG58" s="17">
        <v>1187000</v>
      </c>
      <c r="BH58" s="17">
        <v>0</v>
      </c>
      <c r="BI58" s="17">
        <v>0</v>
      </c>
      <c r="BJ58" s="17">
        <v>0</v>
      </c>
      <c r="BK58" s="17">
        <v>0</v>
      </c>
      <c r="BL58" s="17">
        <v>3947</v>
      </c>
      <c r="BM58" s="12">
        <v>1384597</v>
      </c>
      <c r="BN58" s="16">
        <v>700793</v>
      </c>
      <c r="BO58" s="17">
        <v>0</v>
      </c>
      <c r="BP58" s="17">
        <v>0</v>
      </c>
      <c r="BQ58" s="17">
        <v>0</v>
      </c>
      <c r="BR58" s="17">
        <v>0</v>
      </c>
      <c r="BS58" s="17">
        <v>0</v>
      </c>
      <c r="BT58" s="17">
        <v>72495</v>
      </c>
      <c r="BU58" s="12">
        <v>773288</v>
      </c>
      <c r="BV58" s="16">
        <v>5060</v>
      </c>
      <c r="BW58" s="17">
        <v>0</v>
      </c>
      <c r="BX58" s="17">
        <v>0</v>
      </c>
      <c r="BY58" s="17">
        <v>0</v>
      </c>
      <c r="BZ58" s="17">
        <v>0</v>
      </c>
      <c r="CA58" s="17">
        <v>0</v>
      </c>
      <c r="CB58" s="17">
        <v>65726</v>
      </c>
      <c r="CC58" s="12">
        <v>70786</v>
      </c>
      <c r="CD58" s="16">
        <v>0</v>
      </c>
      <c r="CE58" s="17">
        <v>0</v>
      </c>
      <c r="CF58" s="17">
        <v>0</v>
      </c>
      <c r="CG58" s="17">
        <v>0</v>
      </c>
      <c r="CH58" s="17">
        <v>0</v>
      </c>
      <c r="CI58" s="17">
        <v>0</v>
      </c>
      <c r="CJ58" s="17">
        <v>89242</v>
      </c>
      <c r="CK58" s="12">
        <v>89242</v>
      </c>
    </row>
    <row r="59" spans="1:89" x14ac:dyDescent="0.25">
      <c r="A59" s="4" t="s">
        <v>49</v>
      </c>
      <c r="B59" s="92">
        <v>3044974.5299999993</v>
      </c>
      <c r="C59" s="87">
        <v>766341</v>
      </c>
      <c r="D59" s="87">
        <v>55000</v>
      </c>
      <c r="E59" s="87">
        <v>81500</v>
      </c>
      <c r="F59" s="87">
        <v>0</v>
      </c>
      <c r="G59" s="87">
        <v>39835</v>
      </c>
      <c r="H59" s="87">
        <v>118097.27</v>
      </c>
      <c r="I59" s="93">
        <v>4105747.8</v>
      </c>
      <c r="J59" s="16">
        <v>1156665.92</v>
      </c>
      <c r="K59" s="17">
        <v>0</v>
      </c>
      <c r="L59" s="17">
        <v>55000</v>
      </c>
      <c r="M59" s="17">
        <v>81500</v>
      </c>
      <c r="N59" s="17">
        <v>0</v>
      </c>
      <c r="O59" s="17">
        <v>0</v>
      </c>
      <c r="P59" s="17">
        <v>0</v>
      </c>
      <c r="Q59" s="12">
        <v>1293165.92</v>
      </c>
      <c r="R59" s="16">
        <v>93616.77</v>
      </c>
      <c r="S59" s="17">
        <v>0</v>
      </c>
      <c r="T59" s="17">
        <v>0</v>
      </c>
      <c r="U59" s="17">
        <v>0</v>
      </c>
      <c r="V59" s="17">
        <v>0</v>
      </c>
      <c r="W59" s="17">
        <v>39835</v>
      </c>
      <c r="X59" s="17">
        <v>0</v>
      </c>
      <c r="Y59" s="12">
        <v>133451.77000000002</v>
      </c>
      <c r="Z59" s="16">
        <v>0</v>
      </c>
      <c r="AA59" s="17">
        <v>0</v>
      </c>
      <c r="AB59" s="17">
        <v>0</v>
      </c>
      <c r="AC59" s="17">
        <v>0</v>
      </c>
      <c r="AD59" s="17">
        <v>0</v>
      </c>
      <c r="AE59" s="17">
        <v>0</v>
      </c>
      <c r="AF59" s="17">
        <v>0</v>
      </c>
      <c r="AG59" s="12">
        <v>0</v>
      </c>
      <c r="AH59" s="16">
        <v>0</v>
      </c>
      <c r="AI59" s="17">
        <v>0</v>
      </c>
      <c r="AJ59" s="17">
        <v>0</v>
      </c>
      <c r="AK59" s="17">
        <v>0</v>
      </c>
      <c r="AL59" s="17">
        <v>0</v>
      </c>
      <c r="AM59" s="17">
        <v>0</v>
      </c>
      <c r="AN59" s="17">
        <v>0</v>
      </c>
      <c r="AO59" s="12">
        <v>0</v>
      </c>
      <c r="AP59" s="16">
        <v>0</v>
      </c>
      <c r="AQ59" s="17">
        <v>0</v>
      </c>
      <c r="AR59" s="17">
        <v>0</v>
      </c>
      <c r="AS59" s="17">
        <v>0</v>
      </c>
      <c r="AT59" s="17">
        <v>0</v>
      </c>
      <c r="AU59" s="17">
        <v>0</v>
      </c>
      <c r="AV59" s="17">
        <v>0</v>
      </c>
      <c r="AW59" s="12">
        <v>0</v>
      </c>
      <c r="AX59" s="16">
        <v>971653.11999999953</v>
      </c>
      <c r="AY59" s="17">
        <v>0</v>
      </c>
      <c r="AZ59" s="17">
        <v>0</v>
      </c>
      <c r="BA59" s="17">
        <v>0</v>
      </c>
      <c r="BB59" s="17">
        <v>0</v>
      </c>
      <c r="BC59" s="17">
        <v>0</v>
      </c>
      <c r="BD59" s="17">
        <v>5097.2699999999995</v>
      </c>
      <c r="BE59" s="12">
        <v>976750.38999999955</v>
      </c>
      <c r="BF59" s="16">
        <v>194010.88000000009</v>
      </c>
      <c r="BG59" s="17">
        <v>766341</v>
      </c>
      <c r="BH59" s="17">
        <v>0</v>
      </c>
      <c r="BI59" s="17">
        <v>0</v>
      </c>
      <c r="BJ59" s="17">
        <v>0</v>
      </c>
      <c r="BK59" s="17">
        <v>0</v>
      </c>
      <c r="BL59" s="17">
        <v>0</v>
      </c>
      <c r="BM59" s="12">
        <v>960351.88000000012</v>
      </c>
      <c r="BN59" s="16">
        <v>299911.18999999994</v>
      </c>
      <c r="BO59" s="17">
        <v>0</v>
      </c>
      <c r="BP59" s="17">
        <v>0</v>
      </c>
      <c r="BQ59" s="17">
        <v>0</v>
      </c>
      <c r="BR59" s="17">
        <v>0</v>
      </c>
      <c r="BS59" s="17">
        <v>0</v>
      </c>
      <c r="BT59" s="17">
        <v>0</v>
      </c>
      <c r="BU59" s="12">
        <v>299911.18999999994</v>
      </c>
      <c r="BV59" s="16">
        <v>329116.65000000008</v>
      </c>
      <c r="BW59" s="17">
        <v>0</v>
      </c>
      <c r="BX59" s="17">
        <v>0</v>
      </c>
      <c r="BY59" s="17">
        <v>0</v>
      </c>
      <c r="BZ59" s="17">
        <v>0</v>
      </c>
      <c r="CA59" s="17">
        <v>0</v>
      </c>
      <c r="CB59" s="17">
        <v>113000</v>
      </c>
      <c r="CC59" s="12">
        <v>442116.65000000008</v>
      </c>
      <c r="CD59" s="16">
        <v>0</v>
      </c>
      <c r="CE59" s="17">
        <v>0</v>
      </c>
      <c r="CF59" s="17">
        <v>0</v>
      </c>
      <c r="CG59" s="17">
        <v>0</v>
      </c>
      <c r="CH59" s="17">
        <v>0</v>
      </c>
      <c r="CI59" s="17">
        <v>0</v>
      </c>
      <c r="CJ59" s="17">
        <v>0</v>
      </c>
      <c r="CK59" s="12">
        <v>0</v>
      </c>
    </row>
    <row r="60" spans="1:89" x14ac:dyDescent="0.25">
      <c r="A60" s="4" t="s">
        <v>50</v>
      </c>
      <c r="B60" s="92">
        <v>222768.85</v>
      </c>
      <c r="C60" s="87">
        <v>297610</v>
      </c>
      <c r="D60" s="87">
        <v>400995.9</v>
      </c>
      <c r="E60" s="87">
        <v>0</v>
      </c>
      <c r="F60" s="87">
        <v>0</v>
      </c>
      <c r="G60" s="87">
        <v>132500</v>
      </c>
      <c r="H60" s="87">
        <v>104611.92999999998</v>
      </c>
      <c r="I60" s="93">
        <v>1158486.6799999997</v>
      </c>
      <c r="J60" s="16">
        <v>193747.76</v>
      </c>
      <c r="K60" s="17">
        <v>3000</v>
      </c>
      <c r="L60" s="17">
        <v>300995.90000000002</v>
      </c>
      <c r="M60" s="17">
        <v>0</v>
      </c>
      <c r="N60" s="17">
        <v>0</v>
      </c>
      <c r="O60" s="17">
        <v>0</v>
      </c>
      <c r="P60" s="17">
        <v>78896.429999999978</v>
      </c>
      <c r="Q60" s="12">
        <v>576640.09</v>
      </c>
      <c r="R60" s="16">
        <v>1000.4700000000003</v>
      </c>
      <c r="S60" s="17">
        <v>0</v>
      </c>
      <c r="T60" s="17">
        <v>100000</v>
      </c>
      <c r="U60" s="17">
        <v>0</v>
      </c>
      <c r="V60" s="17">
        <v>0</v>
      </c>
      <c r="W60" s="17">
        <v>132500</v>
      </c>
      <c r="X60" s="17">
        <v>10000</v>
      </c>
      <c r="Y60" s="12">
        <v>243500.47</v>
      </c>
      <c r="Z60" s="16">
        <v>0</v>
      </c>
      <c r="AA60" s="17">
        <v>0</v>
      </c>
      <c r="AB60" s="17">
        <v>0</v>
      </c>
      <c r="AC60" s="17">
        <v>0</v>
      </c>
      <c r="AD60" s="17">
        <v>0</v>
      </c>
      <c r="AE60" s="17">
        <v>0</v>
      </c>
      <c r="AF60" s="17">
        <v>0</v>
      </c>
      <c r="AG60" s="12">
        <v>0</v>
      </c>
      <c r="AH60" s="16">
        <v>0</v>
      </c>
      <c r="AI60" s="17">
        <v>0</v>
      </c>
      <c r="AJ60" s="17">
        <v>0</v>
      </c>
      <c r="AK60" s="17">
        <v>0</v>
      </c>
      <c r="AL60" s="17">
        <v>0</v>
      </c>
      <c r="AM60" s="17">
        <v>0</v>
      </c>
      <c r="AN60" s="17">
        <v>0</v>
      </c>
      <c r="AO60" s="12">
        <v>0</v>
      </c>
      <c r="AP60" s="16">
        <v>0</v>
      </c>
      <c r="AQ60" s="17">
        <v>0</v>
      </c>
      <c r="AR60" s="17">
        <v>0</v>
      </c>
      <c r="AS60" s="17">
        <v>0</v>
      </c>
      <c r="AT60" s="17">
        <v>0</v>
      </c>
      <c r="AU60" s="17">
        <v>0</v>
      </c>
      <c r="AV60" s="17">
        <v>0</v>
      </c>
      <c r="AW60" s="12">
        <v>0</v>
      </c>
      <c r="AX60" s="16">
        <v>0</v>
      </c>
      <c r="AY60" s="17">
        <v>0</v>
      </c>
      <c r="AZ60" s="17">
        <v>0</v>
      </c>
      <c r="BA60" s="17">
        <v>0</v>
      </c>
      <c r="BB60" s="17">
        <v>0</v>
      </c>
      <c r="BC60" s="17">
        <v>0</v>
      </c>
      <c r="BD60" s="17">
        <v>0</v>
      </c>
      <c r="BE60" s="12">
        <v>0</v>
      </c>
      <c r="BF60" s="16">
        <v>28020.62</v>
      </c>
      <c r="BG60" s="17">
        <v>294610</v>
      </c>
      <c r="BH60" s="17">
        <v>0</v>
      </c>
      <c r="BI60" s="17">
        <v>0</v>
      </c>
      <c r="BJ60" s="17">
        <v>0</v>
      </c>
      <c r="BK60" s="17">
        <v>0</v>
      </c>
      <c r="BL60" s="17">
        <v>2698.1</v>
      </c>
      <c r="BM60" s="12">
        <v>325328.71999999997</v>
      </c>
      <c r="BN60" s="16">
        <v>0</v>
      </c>
      <c r="BO60" s="17">
        <v>0</v>
      </c>
      <c r="BP60" s="17">
        <v>0</v>
      </c>
      <c r="BQ60" s="17">
        <v>0</v>
      </c>
      <c r="BR60" s="17">
        <v>0</v>
      </c>
      <c r="BS60" s="17">
        <v>0</v>
      </c>
      <c r="BT60" s="17">
        <v>0</v>
      </c>
      <c r="BU60" s="12">
        <v>0</v>
      </c>
      <c r="BV60" s="16">
        <v>0</v>
      </c>
      <c r="BW60" s="17">
        <v>0</v>
      </c>
      <c r="BX60" s="17">
        <v>0</v>
      </c>
      <c r="BY60" s="17">
        <v>0</v>
      </c>
      <c r="BZ60" s="17">
        <v>0</v>
      </c>
      <c r="CA60" s="17">
        <v>0</v>
      </c>
      <c r="CB60" s="17">
        <v>0</v>
      </c>
      <c r="CC60" s="12">
        <v>0</v>
      </c>
      <c r="CD60" s="16">
        <v>0</v>
      </c>
      <c r="CE60" s="17">
        <v>0</v>
      </c>
      <c r="CF60" s="17">
        <v>0</v>
      </c>
      <c r="CG60" s="17">
        <v>0</v>
      </c>
      <c r="CH60" s="17">
        <v>0</v>
      </c>
      <c r="CI60" s="17">
        <v>0</v>
      </c>
      <c r="CJ60" s="17">
        <v>13017.4</v>
      </c>
      <c r="CK60" s="12">
        <v>13017.4</v>
      </c>
    </row>
    <row r="61" spans="1:89" x14ac:dyDescent="0.25">
      <c r="A61" s="4" t="s">
        <v>51</v>
      </c>
      <c r="B61" s="92">
        <v>15988369.119999999</v>
      </c>
      <c r="C61" s="87">
        <v>3564234</v>
      </c>
      <c r="D61" s="87">
        <v>280000</v>
      </c>
      <c r="E61" s="87">
        <v>0</v>
      </c>
      <c r="F61" s="87">
        <v>0</v>
      </c>
      <c r="G61" s="87">
        <v>306338</v>
      </c>
      <c r="H61" s="87">
        <v>580918</v>
      </c>
      <c r="I61" s="93">
        <v>20719859.120000005</v>
      </c>
      <c r="J61" s="16">
        <v>462224.7</v>
      </c>
      <c r="K61" s="17">
        <v>2267500</v>
      </c>
      <c r="L61" s="17">
        <v>280000</v>
      </c>
      <c r="M61" s="17">
        <v>0</v>
      </c>
      <c r="N61" s="17">
        <v>0</v>
      </c>
      <c r="O61" s="17">
        <v>229671</v>
      </c>
      <c r="P61" s="17">
        <v>346772</v>
      </c>
      <c r="Q61" s="12">
        <v>3586167.7</v>
      </c>
      <c r="R61" s="16">
        <v>14826311.460000001</v>
      </c>
      <c r="S61" s="17">
        <v>0</v>
      </c>
      <c r="T61" s="17">
        <v>0</v>
      </c>
      <c r="U61" s="17">
        <v>0</v>
      </c>
      <c r="V61" s="17">
        <v>0</v>
      </c>
      <c r="W61" s="17">
        <v>41050</v>
      </c>
      <c r="X61" s="17">
        <v>0</v>
      </c>
      <c r="Y61" s="12">
        <v>14867361.460000001</v>
      </c>
      <c r="Z61" s="16">
        <v>0</v>
      </c>
      <c r="AA61" s="17">
        <v>0</v>
      </c>
      <c r="AB61" s="17">
        <v>0</v>
      </c>
      <c r="AC61" s="17">
        <v>0</v>
      </c>
      <c r="AD61" s="17">
        <v>0</v>
      </c>
      <c r="AE61" s="17">
        <v>0</v>
      </c>
      <c r="AF61" s="17">
        <v>0</v>
      </c>
      <c r="AG61" s="12">
        <v>0</v>
      </c>
      <c r="AH61" s="16">
        <v>0</v>
      </c>
      <c r="AI61" s="17">
        <v>0</v>
      </c>
      <c r="AJ61" s="17">
        <v>0</v>
      </c>
      <c r="AK61" s="17">
        <v>0</v>
      </c>
      <c r="AL61" s="17">
        <v>0</v>
      </c>
      <c r="AM61" s="17">
        <v>1158</v>
      </c>
      <c r="AN61" s="17">
        <v>6559</v>
      </c>
      <c r="AO61" s="12">
        <v>7717</v>
      </c>
      <c r="AP61" s="16">
        <v>4473.1899999999996</v>
      </c>
      <c r="AQ61" s="17">
        <v>0</v>
      </c>
      <c r="AR61" s="17">
        <v>0</v>
      </c>
      <c r="AS61" s="17">
        <v>0</v>
      </c>
      <c r="AT61" s="17">
        <v>0</v>
      </c>
      <c r="AU61" s="17">
        <v>0</v>
      </c>
      <c r="AV61" s="17">
        <v>0</v>
      </c>
      <c r="AW61" s="12">
        <v>4473.1899999999996</v>
      </c>
      <c r="AX61" s="16">
        <v>0</v>
      </c>
      <c r="AY61" s="17">
        <v>0</v>
      </c>
      <c r="AZ61" s="17">
        <v>0</v>
      </c>
      <c r="BA61" s="17">
        <v>0</v>
      </c>
      <c r="BB61" s="17">
        <v>0</v>
      </c>
      <c r="BC61" s="17">
        <v>0</v>
      </c>
      <c r="BD61" s="17">
        <v>0</v>
      </c>
      <c r="BE61" s="12">
        <v>0</v>
      </c>
      <c r="BF61" s="16">
        <v>175182.77</v>
      </c>
      <c r="BG61" s="17">
        <v>1296734</v>
      </c>
      <c r="BH61" s="17">
        <v>0</v>
      </c>
      <c r="BI61" s="17">
        <v>0</v>
      </c>
      <c r="BJ61" s="17">
        <v>0</v>
      </c>
      <c r="BK61" s="17">
        <v>1981</v>
      </c>
      <c r="BL61" s="17">
        <v>9950</v>
      </c>
      <c r="BM61" s="12">
        <v>1483847.77</v>
      </c>
      <c r="BN61" s="16">
        <v>310103.08</v>
      </c>
      <c r="BO61" s="17">
        <v>0</v>
      </c>
      <c r="BP61" s="17">
        <v>0</v>
      </c>
      <c r="BQ61" s="17">
        <v>0</v>
      </c>
      <c r="BR61" s="17">
        <v>0</v>
      </c>
      <c r="BS61" s="17">
        <v>7314</v>
      </c>
      <c r="BT61" s="17">
        <v>216023</v>
      </c>
      <c r="BU61" s="12">
        <v>533440.08000000007</v>
      </c>
      <c r="BV61" s="16">
        <v>210073.92</v>
      </c>
      <c r="BW61" s="17">
        <v>0</v>
      </c>
      <c r="BX61" s="17">
        <v>0</v>
      </c>
      <c r="BY61" s="17">
        <v>0</v>
      </c>
      <c r="BZ61" s="17">
        <v>0</v>
      </c>
      <c r="CA61" s="17">
        <v>20218</v>
      </c>
      <c r="CB61" s="17">
        <v>1350</v>
      </c>
      <c r="CC61" s="12">
        <v>231641.92</v>
      </c>
      <c r="CD61" s="16">
        <v>0</v>
      </c>
      <c r="CE61" s="17">
        <v>0</v>
      </c>
      <c r="CF61" s="17">
        <v>0</v>
      </c>
      <c r="CG61" s="17">
        <v>0</v>
      </c>
      <c r="CH61" s="17">
        <v>0</v>
      </c>
      <c r="CI61" s="17">
        <v>4946</v>
      </c>
      <c r="CJ61" s="17">
        <v>264</v>
      </c>
      <c r="CK61" s="12">
        <v>5210</v>
      </c>
    </row>
    <row r="62" spans="1:89" x14ac:dyDescent="0.25">
      <c r="A62" s="4" t="s">
        <v>52</v>
      </c>
      <c r="B62" s="92">
        <v>3374411.4100000006</v>
      </c>
      <c r="C62" s="87">
        <v>1140831.3</v>
      </c>
      <c r="D62" s="87">
        <v>1937226.39</v>
      </c>
      <c r="E62" s="87">
        <v>0</v>
      </c>
      <c r="F62" s="87">
        <v>694340</v>
      </c>
      <c r="G62" s="87">
        <v>6022339.5800000001</v>
      </c>
      <c r="H62" s="87">
        <v>485124.64</v>
      </c>
      <c r="I62" s="93">
        <v>13654273.319999998</v>
      </c>
      <c r="J62" s="16">
        <v>1408992.8</v>
      </c>
      <c r="K62" s="17">
        <v>0</v>
      </c>
      <c r="L62" s="17">
        <v>1785961.75</v>
      </c>
      <c r="M62" s="17">
        <v>0</v>
      </c>
      <c r="N62" s="17">
        <v>682000</v>
      </c>
      <c r="O62" s="17">
        <v>1721892.98</v>
      </c>
      <c r="P62" s="17">
        <v>102965.04</v>
      </c>
      <c r="Q62" s="12">
        <v>5701812.5699999994</v>
      </c>
      <c r="R62" s="16">
        <v>272805.36</v>
      </c>
      <c r="S62" s="17">
        <v>0</v>
      </c>
      <c r="T62" s="17">
        <v>6005</v>
      </c>
      <c r="U62" s="17">
        <v>0</v>
      </c>
      <c r="V62" s="17">
        <v>0</v>
      </c>
      <c r="W62" s="17">
        <v>4165752.6</v>
      </c>
      <c r="X62" s="17">
        <v>3249.6</v>
      </c>
      <c r="Y62" s="12">
        <v>4447812.5599999996</v>
      </c>
      <c r="Z62" s="16">
        <v>814051.99</v>
      </c>
      <c r="AA62" s="17">
        <v>73784.3</v>
      </c>
      <c r="AB62" s="17">
        <v>78324</v>
      </c>
      <c r="AC62" s="17">
        <v>0</v>
      </c>
      <c r="AD62" s="17">
        <v>0</v>
      </c>
      <c r="AE62" s="17">
        <v>0</v>
      </c>
      <c r="AF62" s="17">
        <v>348810</v>
      </c>
      <c r="AG62" s="12">
        <v>1314970.29</v>
      </c>
      <c r="AH62" s="16">
        <v>171267.1</v>
      </c>
      <c r="AI62" s="17">
        <v>95000</v>
      </c>
      <c r="AJ62" s="17">
        <v>6363.64</v>
      </c>
      <c r="AK62" s="17">
        <v>0</v>
      </c>
      <c r="AL62" s="17">
        <v>0</v>
      </c>
      <c r="AM62" s="17">
        <v>10000</v>
      </c>
      <c r="AN62" s="17">
        <v>30100</v>
      </c>
      <c r="AO62" s="12">
        <v>312730.74</v>
      </c>
      <c r="AP62" s="16">
        <v>0</v>
      </c>
      <c r="AQ62" s="17">
        <v>0</v>
      </c>
      <c r="AR62" s="17">
        <v>0</v>
      </c>
      <c r="AS62" s="17">
        <v>0</v>
      </c>
      <c r="AT62" s="17">
        <v>0</v>
      </c>
      <c r="AU62" s="17">
        <v>94306</v>
      </c>
      <c r="AV62" s="17">
        <v>0</v>
      </c>
      <c r="AW62" s="12">
        <v>94306</v>
      </c>
      <c r="AX62" s="16">
        <v>0</v>
      </c>
      <c r="AY62" s="17">
        <v>0</v>
      </c>
      <c r="AZ62" s="17">
        <v>0</v>
      </c>
      <c r="BA62" s="17">
        <v>0</v>
      </c>
      <c r="BB62" s="17">
        <v>0</v>
      </c>
      <c r="BC62" s="17">
        <v>0</v>
      </c>
      <c r="BD62" s="17">
        <v>0</v>
      </c>
      <c r="BE62" s="12">
        <v>0</v>
      </c>
      <c r="BF62" s="16">
        <v>130718.73</v>
      </c>
      <c r="BG62" s="17">
        <v>972047</v>
      </c>
      <c r="BH62" s="17">
        <v>20314</v>
      </c>
      <c r="BI62" s="17">
        <v>0</v>
      </c>
      <c r="BJ62" s="17">
        <v>0</v>
      </c>
      <c r="BK62" s="17">
        <v>1880</v>
      </c>
      <c r="BL62" s="17">
        <v>0</v>
      </c>
      <c r="BM62" s="12">
        <v>1124959.73</v>
      </c>
      <c r="BN62" s="16">
        <v>529998.48</v>
      </c>
      <c r="BO62" s="17">
        <v>0</v>
      </c>
      <c r="BP62" s="17">
        <v>40258</v>
      </c>
      <c r="BQ62" s="17">
        <v>0</v>
      </c>
      <c r="BR62" s="17">
        <v>12340</v>
      </c>
      <c r="BS62" s="17">
        <v>28508</v>
      </c>
      <c r="BT62" s="17">
        <v>0</v>
      </c>
      <c r="BU62" s="12">
        <v>611104.48</v>
      </c>
      <c r="BV62" s="16">
        <v>46576.95</v>
      </c>
      <c r="BW62" s="17">
        <v>0</v>
      </c>
      <c r="BX62" s="17">
        <v>0</v>
      </c>
      <c r="BY62" s="17">
        <v>0</v>
      </c>
      <c r="BZ62" s="17">
        <v>0</v>
      </c>
      <c r="CA62" s="17">
        <v>0</v>
      </c>
      <c r="CB62" s="17">
        <v>0</v>
      </c>
      <c r="CC62" s="12">
        <v>46576.95</v>
      </c>
      <c r="CD62" s="16">
        <v>0</v>
      </c>
      <c r="CE62" s="17">
        <v>0</v>
      </c>
      <c r="CF62" s="17">
        <v>0</v>
      </c>
      <c r="CG62" s="17">
        <v>0</v>
      </c>
      <c r="CH62" s="17">
        <v>0</v>
      </c>
      <c r="CI62" s="17">
        <v>0</v>
      </c>
      <c r="CJ62" s="17">
        <v>0</v>
      </c>
      <c r="CK62" s="12">
        <v>0</v>
      </c>
    </row>
    <row r="63" spans="1:89" x14ac:dyDescent="0.25">
      <c r="A63" s="4" t="s">
        <v>53</v>
      </c>
      <c r="B63" s="92">
        <v>49143</v>
      </c>
      <c r="C63" s="87">
        <v>7711</v>
      </c>
      <c r="D63" s="87">
        <v>2505085</v>
      </c>
      <c r="E63" s="87">
        <v>8698</v>
      </c>
      <c r="F63" s="87">
        <v>0</v>
      </c>
      <c r="G63" s="87">
        <v>268516</v>
      </c>
      <c r="H63" s="87">
        <v>0</v>
      </c>
      <c r="I63" s="93">
        <v>2839153</v>
      </c>
      <c r="J63" s="16">
        <v>11624</v>
      </c>
      <c r="K63" s="17">
        <v>0</v>
      </c>
      <c r="L63" s="17">
        <v>2372917</v>
      </c>
      <c r="M63" s="17">
        <v>8698</v>
      </c>
      <c r="N63" s="17">
        <v>0</v>
      </c>
      <c r="O63" s="17">
        <v>258208</v>
      </c>
      <c r="P63" s="17">
        <v>0</v>
      </c>
      <c r="Q63" s="12">
        <v>2651447</v>
      </c>
      <c r="R63" s="16">
        <v>273</v>
      </c>
      <c r="S63" s="17">
        <v>0</v>
      </c>
      <c r="T63" s="17">
        <v>85568</v>
      </c>
      <c r="U63" s="17">
        <v>0</v>
      </c>
      <c r="V63" s="17">
        <v>0</v>
      </c>
      <c r="W63" s="17">
        <v>200</v>
      </c>
      <c r="X63" s="17">
        <v>0</v>
      </c>
      <c r="Y63" s="12">
        <v>86041</v>
      </c>
      <c r="Z63" s="16">
        <v>0</v>
      </c>
      <c r="AA63" s="17">
        <v>0</v>
      </c>
      <c r="AB63" s="17">
        <v>0</v>
      </c>
      <c r="AC63" s="17">
        <v>0</v>
      </c>
      <c r="AD63" s="17">
        <v>0</v>
      </c>
      <c r="AE63" s="17">
        <v>0</v>
      </c>
      <c r="AF63" s="17">
        <v>0</v>
      </c>
      <c r="AG63" s="12">
        <v>0</v>
      </c>
      <c r="AH63" s="16">
        <v>0</v>
      </c>
      <c r="AI63" s="17">
        <v>0</v>
      </c>
      <c r="AJ63" s="17">
        <v>0</v>
      </c>
      <c r="AK63" s="17">
        <v>0</v>
      </c>
      <c r="AL63" s="17">
        <v>0</v>
      </c>
      <c r="AM63" s="17">
        <v>0</v>
      </c>
      <c r="AN63" s="17">
        <v>0</v>
      </c>
      <c r="AO63" s="12">
        <v>0</v>
      </c>
      <c r="AP63" s="16">
        <v>0</v>
      </c>
      <c r="AQ63" s="17">
        <v>0</v>
      </c>
      <c r="AR63" s="17">
        <v>0</v>
      </c>
      <c r="AS63" s="17">
        <v>0</v>
      </c>
      <c r="AT63" s="17">
        <v>0</v>
      </c>
      <c r="AU63" s="17">
        <v>0</v>
      </c>
      <c r="AV63" s="17">
        <v>0</v>
      </c>
      <c r="AW63" s="12">
        <v>0</v>
      </c>
      <c r="AX63" s="16">
        <v>12490</v>
      </c>
      <c r="AY63" s="17">
        <v>0</v>
      </c>
      <c r="AZ63" s="17">
        <v>13300</v>
      </c>
      <c r="BA63" s="17">
        <v>0</v>
      </c>
      <c r="BB63" s="17">
        <v>0</v>
      </c>
      <c r="BC63" s="17">
        <v>0</v>
      </c>
      <c r="BD63" s="17">
        <v>0</v>
      </c>
      <c r="BE63" s="12">
        <v>25790</v>
      </c>
      <c r="BF63" s="16">
        <v>0</v>
      </c>
      <c r="BG63" s="17">
        <v>0</v>
      </c>
      <c r="BH63" s="17">
        <v>0</v>
      </c>
      <c r="BI63" s="17">
        <v>0</v>
      </c>
      <c r="BJ63" s="17">
        <v>0</v>
      </c>
      <c r="BK63" s="17">
        <v>0</v>
      </c>
      <c r="BL63" s="17">
        <v>0</v>
      </c>
      <c r="BM63" s="12">
        <v>0</v>
      </c>
      <c r="BN63" s="16">
        <v>18445</v>
      </c>
      <c r="BO63" s="17">
        <v>7711</v>
      </c>
      <c r="BP63" s="17">
        <v>33300</v>
      </c>
      <c r="BQ63" s="17">
        <v>0</v>
      </c>
      <c r="BR63" s="17">
        <v>0</v>
      </c>
      <c r="BS63" s="17">
        <v>10108</v>
      </c>
      <c r="BT63" s="17">
        <v>0</v>
      </c>
      <c r="BU63" s="12">
        <v>69564</v>
      </c>
      <c r="BV63" s="16">
        <v>6311</v>
      </c>
      <c r="BW63" s="17">
        <v>0</v>
      </c>
      <c r="BX63" s="17">
        <v>0</v>
      </c>
      <c r="BY63" s="17">
        <v>0</v>
      </c>
      <c r="BZ63" s="17">
        <v>0</v>
      </c>
      <c r="CA63" s="17">
        <v>0</v>
      </c>
      <c r="CB63" s="17">
        <v>0</v>
      </c>
      <c r="CC63" s="12">
        <v>6311</v>
      </c>
      <c r="CD63" s="16">
        <v>0</v>
      </c>
      <c r="CE63" s="17">
        <v>0</v>
      </c>
      <c r="CF63" s="17">
        <v>0</v>
      </c>
      <c r="CG63" s="17">
        <v>0</v>
      </c>
      <c r="CH63" s="17">
        <v>0</v>
      </c>
      <c r="CI63" s="17">
        <v>0</v>
      </c>
      <c r="CJ63" s="17">
        <v>0</v>
      </c>
      <c r="CK63" s="12">
        <v>0</v>
      </c>
    </row>
    <row r="64" spans="1:89" x14ac:dyDescent="0.25">
      <c r="A64" s="4" t="s">
        <v>54</v>
      </c>
      <c r="B64" s="92">
        <v>275142</v>
      </c>
      <c r="C64" s="87">
        <v>473706</v>
      </c>
      <c r="D64" s="87">
        <v>2695562</v>
      </c>
      <c r="E64" s="87">
        <v>0</v>
      </c>
      <c r="F64" s="87">
        <v>0</v>
      </c>
      <c r="G64" s="87">
        <v>0</v>
      </c>
      <c r="H64" s="87">
        <v>0</v>
      </c>
      <c r="I64" s="93">
        <v>3444410</v>
      </c>
      <c r="J64" s="16">
        <v>0</v>
      </c>
      <c r="K64" s="17">
        <v>0</v>
      </c>
      <c r="L64" s="17">
        <v>1520000</v>
      </c>
      <c r="M64" s="17">
        <v>0</v>
      </c>
      <c r="N64" s="17">
        <v>0</v>
      </c>
      <c r="O64" s="17">
        <v>0</v>
      </c>
      <c r="P64" s="17">
        <v>0</v>
      </c>
      <c r="Q64" s="12">
        <v>1520000</v>
      </c>
      <c r="R64" s="16">
        <v>13417</v>
      </c>
      <c r="S64" s="17">
        <v>0</v>
      </c>
      <c r="T64" s="17">
        <v>100000</v>
      </c>
      <c r="U64" s="17">
        <v>0</v>
      </c>
      <c r="V64" s="17">
        <v>0</v>
      </c>
      <c r="W64" s="17">
        <v>0</v>
      </c>
      <c r="X64" s="17">
        <v>0</v>
      </c>
      <c r="Y64" s="12">
        <v>113417</v>
      </c>
      <c r="Z64" s="16">
        <v>230455</v>
      </c>
      <c r="AA64" s="17">
        <v>446706</v>
      </c>
      <c r="AB64" s="17">
        <v>1034250</v>
      </c>
      <c r="AC64" s="17">
        <v>0</v>
      </c>
      <c r="AD64" s="17">
        <v>0</v>
      </c>
      <c r="AE64" s="17">
        <v>0</v>
      </c>
      <c r="AF64" s="17">
        <v>0</v>
      </c>
      <c r="AG64" s="12">
        <v>1711411</v>
      </c>
      <c r="AH64" s="16">
        <v>0</v>
      </c>
      <c r="AI64" s="17">
        <v>0</v>
      </c>
      <c r="AJ64" s="17">
        <v>0</v>
      </c>
      <c r="AK64" s="17">
        <v>0</v>
      </c>
      <c r="AL64" s="17">
        <v>0</v>
      </c>
      <c r="AM64" s="17">
        <v>0</v>
      </c>
      <c r="AN64" s="17">
        <v>0</v>
      </c>
      <c r="AO64" s="12">
        <v>0</v>
      </c>
      <c r="AP64" s="16">
        <v>0</v>
      </c>
      <c r="AQ64" s="17">
        <v>0</v>
      </c>
      <c r="AR64" s="17">
        <v>0</v>
      </c>
      <c r="AS64" s="17">
        <v>0</v>
      </c>
      <c r="AT64" s="17">
        <v>0</v>
      </c>
      <c r="AU64" s="17">
        <v>0</v>
      </c>
      <c r="AV64" s="17">
        <v>0</v>
      </c>
      <c r="AW64" s="12">
        <v>0</v>
      </c>
      <c r="AX64" s="16">
        <v>0</v>
      </c>
      <c r="AY64" s="17">
        <v>0</v>
      </c>
      <c r="AZ64" s="17">
        <v>0</v>
      </c>
      <c r="BA64" s="17">
        <v>0</v>
      </c>
      <c r="BB64" s="17">
        <v>0</v>
      </c>
      <c r="BC64" s="17">
        <v>0</v>
      </c>
      <c r="BD64" s="17">
        <v>0</v>
      </c>
      <c r="BE64" s="12">
        <v>0</v>
      </c>
      <c r="BF64" s="16">
        <v>0</v>
      </c>
      <c r="BG64" s="17">
        <v>0</v>
      </c>
      <c r="BH64" s="17">
        <v>0</v>
      </c>
      <c r="BI64" s="17">
        <v>0</v>
      </c>
      <c r="BJ64" s="17">
        <v>0</v>
      </c>
      <c r="BK64" s="17">
        <v>0</v>
      </c>
      <c r="BL64" s="17">
        <v>0</v>
      </c>
      <c r="BM64" s="12">
        <v>0</v>
      </c>
      <c r="BN64" s="16">
        <v>0</v>
      </c>
      <c r="BO64" s="17">
        <v>0</v>
      </c>
      <c r="BP64" s="17">
        <v>0</v>
      </c>
      <c r="BQ64" s="17">
        <v>0</v>
      </c>
      <c r="BR64" s="17">
        <v>0</v>
      </c>
      <c r="BS64" s="17">
        <v>0</v>
      </c>
      <c r="BT64" s="17">
        <v>0</v>
      </c>
      <c r="BU64" s="12">
        <v>0</v>
      </c>
      <c r="BV64" s="16">
        <v>4537</v>
      </c>
      <c r="BW64" s="17">
        <v>0</v>
      </c>
      <c r="BX64" s="17">
        <v>0</v>
      </c>
      <c r="BY64" s="17">
        <v>0</v>
      </c>
      <c r="BZ64" s="17">
        <v>0</v>
      </c>
      <c r="CA64" s="17">
        <v>0</v>
      </c>
      <c r="CB64" s="17">
        <v>0</v>
      </c>
      <c r="CC64" s="12">
        <v>4537</v>
      </c>
      <c r="CD64" s="16">
        <v>26733</v>
      </c>
      <c r="CE64" s="17">
        <v>27000</v>
      </c>
      <c r="CF64" s="17">
        <v>41312</v>
      </c>
      <c r="CG64" s="17">
        <v>0</v>
      </c>
      <c r="CH64" s="17">
        <v>0</v>
      </c>
      <c r="CI64" s="17">
        <v>0</v>
      </c>
      <c r="CJ64" s="17">
        <v>0</v>
      </c>
      <c r="CK64" s="12">
        <v>95045</v>
      </c>
    </row>
    <row r="65" spans="1:89" x14ac:dyDescent="0.25">
      <c r="A65" s="4" t="s">
        <v>55</v>
      </c>
      <c r="B65" s="92">
        <v>145302</v>
      </c>
      <c r="C65" s="87">
        <v>155434</v>
      </c>
      <c r="D65" s="87">
        <v>352406</v>
      </c>
      <c r="E65" s="87">
        <v>0</v>
      </c>
      <c r="F65" s="87">
        <v>0</v>
      </c>
      <c r="G65" s="87">
        <v>533883</v>
      </c>
      <c r="H65" s="87">
        <v>2704</v>
      </c>
      <c r="I65" s="93">
        <v>1189729</v>
      </c>
      <c r="J65" s="16">
        <v>101712</v>
      </c>
      <c r="K65" s="17">
        <v>0</v>
      </c>
      <c r="L65" s="17">
        <v>70700</v>
      </c>
      <c r="M65" s="17">
        <v>0</v>
      </c>
      <c r="N65" s="17">
        <v>0</v>
      </c>
      <c r="O65" s="17">
        <v>6051</v>
      </c>
      <c r="P65" s="17">
        <v>2600</v>
      </c>
      <c r="Q65" s="12">
        <v>181063</v>
      </c>
      <c r="R65" s="16">
        <v>0</v>
      </c>
      <c r="S65" s="17">
        <v>0</v>
      </c>
      <c r="T65" s="17">
        <v>117432</v>
      </c>
      <c r="U65" s="17">
        <v>0</v>
      </c>
      <c r="V65" s="17">
        <v>0</v>
      </c>
      <c r="W65" s="17">
        <v>10717</v>
      </c>
      <c r="X65" s="17">
        <v>0</v>
      </c>
      <c r="Y65" s="12">
        <v>128149</v>
      </c>
      <c r="Z65" s="16">
        <v>0</v>
      </c>
      <c r="AA65" s="17">
        <v>0</v>
      </c>
      <c r="AB65" s="17">
        <v>0</v>
      </c>
      <c r="AC65" s="17">
        <v>0</v>
      </c>
      <c r="AD65" s="17">
        <v>0</v>
      </c>
      <c r="AE65" s="17">
        <v>0</v>
      </c>
      <c r="AF65" s="17">
        <v>0</v>
      </c>
      <c r="AG65" s="12">
        <v>0</v>
      </c>
      <c r="AH65" s="16">
        <v>0</v>
      </c>
      <c r="AI65" s="17">
        <v>0</v>
      </c>
      <c r="AJ65" s="17">
        <v>0</v>
      </c>
      <c r="AK65" s="17">
        <v>0</v>
      </c>
      <c r="AL65" s="17">
        <v>0</v>
      </c>
      <c r="AM65" s="17">
        <v>401960</v>
      </c>
      <c r="AN65" s="17">
        <v>0</v>
      </c>
      <c r="AO65" s="12">
        <v>401960</v>
      </c>
      <c r="AP65" s="16">
        <v>0</v>
      </c>
      <c r="AQ65" s="17">
        <v>0</v>
      </c>
      <c r="AR65" s="17">
        <v>123224</v>
      </c>
      <c r="AS65" s="17">
        <v>0</v>
      </c>
      <c r="AT65" s="17">
        <v>0</v>
      </c>
      <c r="AU65" s="17">
        <v>111875</v>
      </c>
      <c r="AV65" s="17">
        <v>104</v>
      </c>
      <c r="AW65" s="12">
        <v>235203</v>
      </c>
      <c r="AX65" s="16">
        <v>0</v>
      </c>
      <c r="AY65" s="17">
        <v>0</v>
      </c>
      <c r="AZ65" s="17">
        <v>0</v>
      </c>
      <c r="BA65" s="17">
        <v>0</v>
      </c>
      <c r="BB65" s="17">
        <v>0</v>
      </c>
      <c r="BC65" s="17">
        <v>0</v>
      </c>
      <c r="BD65" s="17">
        <v>0</v>
      </c>
      <c r="BE65" s="12">
        <v>0</v>
      </c>
      <c r="BF65" s="16">
        <v>11771</v>
      </c>
      <c r="BG65" s="17">
        <v>155434</v>
      </c>
      <c r="BH65" s="17">
        <v>41050</v>
      </c>
      <c r="BI65" s="17">
        <v>0</v>
      </c>
      <c r="BJ65" s="17">
        <v>0</v>
      </c>
      <c r="BK65" s="17">
        <v>1405</v>
      </c>
      <c r="BL65" s="17">
        <v>0</v>
      </c>
      <c r="BM65" s="12">
        <v>209660</v>
      </c>
      <c r="BN65" s="16">
        <v>31819</v>
      </c>
      <c r="BO65" s="17">
        <v>0</v>
      </c>
      <c r="BP65" s="17">
        <v>0</v>
      </c>
      <c r="BQ65" s="17">
        <v>0</v>
      </c>
      <c r="BR65" s="17">
        <v>0</v>
      </c>
      <c r="BS65" s="17">
        <v>1875</v>
      </c>
      <c r="BT65" s="17">
        <v>0</v>
      </c>
      <c r="BU65" s="12">
        <v>33694</v>
      </c>
      <c r="BV65" s="16">
        <v>0</v>
      </c>
      <c r="BW65" s="17">
        <v>0</v>
      </c>
      <c r="BX65" s="17">
        <v>0</v>
      </c>
      <c r="BY65" s="17">
        <v>0</v>
      </c>
      <c r="BZ65" s="17">
        <v>0</v>
      </c>
      <c r="CA65" s="17">
        <v>0</v>
      </c>
      <c r="CB65" s="17">
        <v>0</v>
      </c>
      <c r="CC65" s="12">
        <v>0</v>
      </c>
      <c r="CD65" s="16">
        <v>0</v>
      </c>
      <c r="CE65" s="17">
        <v>0</v>
      </c>
      <c r="CF65" s="17">
        <v>0</v>
      </c>
      <c r="CG65" s="17">
        <v>0</v>
      </c>
      <c r="CH65" s="17">
        <v>0</v>
      </c>
      <c r="CI65" s="17">
        <v>0</v>
      </c>
      <c r="CJ65" s="17">
        <v>0</v>
      </c>
      <c r="CK65" s="12">
        <v>0</v>
      </c>
    </row>
    <row r="66" spans="1:89" x14ac:dyDescent="0.25">
      <c r="A66" s="4" t="s">
        <v>56</v>
      </c>
      <c r="B66" s="92">
        <v>5963000</v>
      </c>
      <c r="C66" s="87">
        <v>12000</v>
      </c>
      <c r="D66" s="87">
        <v>2690000</v>
      </c>
      <c r="E66" s="87">
        <v>0</v>
      </c>
      <c r="F66" s="87">
        <v>0</v>
      </c>
      <c r="G66" s="87">
        <v>1820000</v>
      </c>
      <c r="H66" s="87">
        <v>113000</v>
      </c>
      <c r="I66" s="93">
        <v>10598000</v>
      </c>
      <c r="J66" s="16">
        <v>4785000</v>
      </c>
      <c r="K66" s="17">
        <v>10000</v>
      </c>
      <c r="L66" s="17">
        <v>2640000</v>
      </c>
      <c r="M66" s="17">
        <v>0</v>
      </c>
      <c r="N66" s="17">
        <v>0</v>
      </c>
      <c r="O66" s="17">
        <v>703000</v>
      </c>
      <c r="P66" s="17">
        <v>30000</v>
      </c>
      <c r="Q66" s="12">
        <v>8168000</v>
      </c>
      <c r="R66" s="16">
        <v>291000</v>
      </c>
      <c r="S66" s="17">
        <v>0</v>
      </c>
      <c r="T66" s="17">
        <v>50000</v>
      </c>
      <c r="U66" s="17">
        <v>0</v>
      </c>
      <c r="V66" s="17">
        <v>0</v>
      </c>
      <c r="W66" s="17">
        <v>1105000</v>
      </c>
      <c r="X66" s="17">
        <v>29000</v>
      </c>
      <c r="Y66" s="12">
        <v>1475000</v>
      </c>
      <c r="Z66" s="16">
        <v>0</v>
      </c>
      <c r="AA66" s="17">
        <v>0</v>
      </c>
      <c r="AB66" s="17">
        <v>0</v>
      </c>
      <c r="AC66" s="17">
        <v>0</v>
      </c>
      <c r="AD66" s="17">
        <v>0</v>
      </c>
      <c r="AE66" s="17">
        <v>0</v>
      </c>
      <c r="AF66" s="17">
        <v>0</v>
      </c>
      <c r="AG66" s="12">
        <v>0</v>
      </c>
      <c r="AH66" s="16">
        <v>0</v>
      </c>
      <c r="AI66" s="17">
        <v>0</v>
      </c>
      <c r="AJ66" s="17">
        <v>0</v>
      </c>
      <c r="AK66" s="17">
        <v>0</v>
      </c>
      <c r="AL66" s="17">
        <v>0</v>
      </c>
      <c r="AM66" s="17">
        <v>0</v>
      </c>
      <c r="AN66" s="17">
        <v>0</v>
      </c>
      <c r="AO66" s="12">
        <v>0</v>
      </c>
      <c r="AP66" s="16">
        <v>0</v>
      </c>
      <c r="AQ66" s="17">
        <v>0</v>
      </c>
      <c r="AR66" s="17">
        <v>0</v>
      </c>
      <c r="AS66" s="17">
        <v>0</v>
      </c>
      <c r="AT66" s="17">
        <v>0</v>
      </c>
      <c r="AU66" s="17">
        <v>0</v>
      </c>
      <c r="AV66" s="17">
        <v>0</v>
      </c>
      <c r="AW66" s="12">
        <v>0</v>
      </c>
      <c r="AX66" s="16">
        <v>30000</v>
      </c>
      <c r="AY66" s="17">
        <v>0</v>
      </c>
      <c r="AZ66" s="17">
        <v>0</v>
      </c>
      <c r="BA66" s="17">
        <v>0</v>
      </c>
      <c r="BB66" s="17">
        <v>0</v>
      </c>
      <c r="BC66" s="17">
        <v>0</v>
      </c>
      <c r="BD66" s="17">
        <v>0</v>
      </c>
      <c r="BE66" s="12">
        <v>30000</v>
      </c>
      <c r="BF66" s="16">
        <v>25000</v>
      </c>
      <c r="BG66" s="17">
        <v>0</v>
      </c>
      <c r="BH66" s="17">
        <v>0</v>
      </c>
      <c r="BI66" s="17">
        <v>0</v>
      </c>
      <c r="BJ66" s="17">
        <v>0</v>
      </c>
      <c r="BK66" s="17">
        <v>0</v>
      </c>
      <c r="BL66" s="17">
        <v>0</v>
      </c>
      <c r="BM66" s="12">
        <v>25000</v>
      </c>
      <c r="BN66" s="16">
        <v>832000</v>
      </c>
      <c r="BO66" s="17">
        <v>0</v>
      </c>
      <c r="BP66" s="17">
        <v>0</v>
      </c>
      <c r="BQ66" s="17">
        <v>0</v>
      </c>
      <c r="BR66" s="17">
        <v>0</v>
      </c>
      <c r="BS66" s="17">
        <v>12000</v>
      </c>
      <c r="BT66" s="17">
        <v>27000</v>
      </c>
      <c r="BU66" s="12">
        <v>871000</v>
      </c>
      <c r="BV66" s="16">
        <v>0</v>
      </c>
      <c r="BW66" s="17">
        <v>2000</v>
      </c>
      <c r="BX66" s="17">
        <v>0</v>
      </c>
      <c r="BY66" s="17">
        <v>0</v>
      </c>
      <c r="BZ66" s="17">
        <v>0</v>
      </c>
      <c r="CA66" s="17">
        <v>0</v>
      </c>
      <c r="CB66" s="17">
        <v>9000</v>
      </c>
      <c r="CC66" s="12">
        <v>11000</v>
      </c>
      <c r="CD66" s="16">
        <v>0</v>
      </c>
      <c r="CE66" s="17">
        <v>0</v>
      </c>
      <c r="CF66" s="17">
        <v>0</v>
      </c>
      <c r="CG66" s="17">
        <v>0</v>
      </c>
      <c r="CH66" s="17">
        <v>0</v>
      </c>
      <c r="CI66" s="17">
        <v>0</v>
      </c>
      <c r="CJ66" s="17">
        <v>18000</v>
      </c>
      <c r="CK66" s="12">
        <v>18000</v>
      </c>
    </row>
    <row r="67" spans="1:89" x14ac:dyDescent="0.25">
      <c r="A67" s="4" t="s">
        <v>57</v>
      </c>
      <c r="B67" s="92">
        <v>383923.48000000004</v>
      </c>
      <c r="C67" s="87">
        <v>10000</v>
      </c>
      <c r="D67" s="87">
        <v>0</v>
      </c>
      <c r="E67" s="87">
        <v>0</v>
      </c>
      <c r="F67" s="87">
        <v>0</v>
      </c>
      <c r="G67" s="87">
        <v>42749.2</v>
      </c>
      <c r="H67" s="87">
        <v>3688.06</v>
      </c>
      <c r="I67" s="93">
        <v>440360.74000000005</v>
      </c>
      <c r="J67" s="16">
        <v>328728.09000000003</v>
      </c>
      <c r="K67" s="17">
        <v>0</v>
      </c>
      <c r="L67" s="17">
        <v>0</v>
      </c>
      <c r="M67" s="17">
        <v>0</v>
      </c>
      <c r="N67" s="17">
        <v>0</v>
      </c>
      <c r="O67" s="17">
        <v>0</v>
      </c>
      <c r="P67" s="17">
        <v>3688.06</v>
      </c>
      <c r="Q67" s="12">
        <v>332416.15000000002</v>
      </c>
      <c r="R67" s="16">
        <v>0</v>
      </c>
      <c r="S67" s="17">
        <v>0</v>
      </c>
      <c r="T67" s="17">
        <v>0</v>
      </c>
      <c r="U67" s="17">
        <v>0</v>
      </c>
      <c r="V67" s="17">
        <v>0</v>
      </c>
      <c r="W67" s="17">
        <v>999.2</v>
      </c>
      <c r="X67" s="17">
        <v>0</v>
      </c>
      <c r="Y67" s="12">
        <v>999.2</v>
      </c>
      <c r="Z67" s="16">
        <v>0</v>
      </c>
      <c r="AA67" s="17">
        <v>0</v>
      </c>
      <c r="AB67" s="17">
        <v>0</v>
      </c>
      <c r="AC67" s="17">
        <v>0</v>
      </c>
      <c r="AD67" s="17">
        <v>0</v>
      </c>
      <c r="AE67" s="17">
        <v>0</v>
      </c>
      <c r="AF67" s="17">
        <v>0</v>
      </c>
      <c r="AG67" s="12">
        <v>0</v>
      </c>
      <c r="AH67" s="16">
        <v>0</v>
      </c>
      <c r="AI67" s="17">
        <v>0</v>
      </c>
      <c r="AJ67" s="17">
        <v>0</v>
      </c>
      <c r="AK67" s="17">
        <v>0</v>
      </c>
      <c r="AL67" s="17">
        <v>0</v>
      </c>
      <c r="AM67" s="17">
        <v>0</v>
      </c>
      <c r="AN67" s="17">
        <v>0</v>
      </c>
      <c r="AO67" s="12">
        <v>0</v>
      </c>
      <c r="AP67" s="16">
        <v>0</v>
      </c>
      <c r="AQ67" s="17">
        <v>0</v>
      </c>
      <c r="AR67" s="17">
        <v>0</v>
      </c>
      <c r="AS67" s="17">
        <v>0</v>
      </c>
      <c r="AT67" s="17">
        <v>0</v>
      </c>
      <c r="AU67" s="17">
        <v>0</v>
      </c>
      <c r="AV67" s="17">
        <v>0</v>
      </c>
      <c r="AW67" s="12">
        <v>0</v>
      </c>
      <c r="AX67" s="16">
        <v>11099.05</v>
      </c>
      <c r="AY67" s="17">
        <v>0</v>
      </c>
      <c r="AZ67" s="17">
        <v>0</v>
      </c>
      <c r="BA67" s="17">
        <v>0</v>
      </c>
      <c r="BB67" s="17">
        <v>0</v>
      </c>
      <c r="BC67" s="17">
        <v>0</v>
      </c>
      <c r="BD67" s="17">
        <v>0</v>
      </c>
      <c r="BE67" s="12">
        <v>11099.05</v>
      </c>
      <c r="BF67" s="16">
        <v>0</v>
      </c>
      <c r="BG67" s="17">
        <v>0</v>
      </c>
      <c r="BH67" s="17">
        <v>0</v>
      </c>
      <c r="BI67" s="17">
        <v>0</v>
      </c>
      <c r="BJ67" s="17">
        <v>0</v>
      </c>
      <c r="BK67" s="17">
        <v>0</v>
      </c>
      <c r="BL67" s="17">
        <v>0</v>
      </c>
      <c r="BM67" s="12">
        <v>0</v>
      </c>
      <c r="BN67" s="16">
        <v>14918.21</v>
      </c>
      <c r="BO67" s="17">
        <v>0</v>
      </c>
      <c r="BP67" s="17">
        <v>0</v>
      </c>
      <c r="BQ67" s="17">
        <v>0</v>
      </c>
      <c r="BR67" s="17">
        <v>0</v>
      </c>
      <c r="BS67" s="17">
        <v>0</v>
      </c>
      <c r="BT67" s="17">
        <v>0</v>
      </c>
      <c r="BU67" s="12">
        <v>14918.21</v>
      </c>
      <c r="BV67" s="16">
        <v>16206.5</v>
      </c>
      <c r="BW67" s="17">
        <v>10000</v>
      </c>
      <c r="BX67" s="17">
        <v>0</v>
      </c>
      <c r="BY67" s="17">
        <v>0</v>
      </c>
      <c r="BZ67" s="17">
        <v>0</v>
      </c>
      <c r="CA67" s="17">
        <v>41750</v>
      </c>
      <c r="CB67" s="17">
        <v>0</v>
      </c>
      <c r="CC67" s="12">
        <v>67956.5</v>
      </c>
      <c r="CD67" s="16">
        <v>12971.63</v>
      </c>
      <c r="CE67" s="17">
        <v>0</v>
      </c>
      <c r="CF67" s="17">
        <v>0</v>
      </c>
      <c r="CG67" s="17">
        <v>0</v>
      </c>
      <c r="CH67" s="17">
        <v>0</v>
      </c>
      <c r="CI67" s="17">
        <v>0</v>
      </c>
      <c r="CJ67" s="17">
        <v>0</v>
      </c>
      <c r="CK67" s="12">
        <v>12971.63</v>
      </c>
    </row>
    <row r="68" spans="1:89" x14ac:dyDescent="0.25">
      <c r="A68" s="4" t="s">
        <v>58</v>
      </c>
      <c r="B68" s="92">
        <v>1018021</v>
      </c>
      <c r="C68" s="87">
        <v>771493.65</v>
      </c>
      <c r="D68" s="87">
        <v>2673769.87</v>
      </c>
      <c r="E68" s="87">
        <v>0</v>
      </c>
      <c r="F68" s="87">
        <v>0</v>
      </c>
      <c r="G68" s="87">
        <v>9829090.2799999993</v>
      </c>
      <c r="H68" s="87">
        <v>80938</v>
      </c>
      <c r="I68" s="93">
        <v>14373312.799999999</v>
      </c>
      <c r="J68" s="16">
        <v>322289</v>
      </c>
      <c r="K68" s="17">
        <v>77670.649999999994</v>
      </c>
      <c r="L68" s="17">
        <v>207216</v>
      </c>
      <c r="M68" s="17">
        <v>0</v>
      </c>
      <c r="N68" s="17">
        <v>0</v>
      </c>
      <c r="O68" s="17">
        <v>0</v>
      </c>
      <c r="P68" s="17">
        <v>0</v>
      </c>
      <c r="Q68" s="12">
        <v>607175.65</v>
      </c>
      <c r="R68" s="16">
        <v>9533</v>
      </c>
      <c r="S68" s="17">
        <v>0</v>
      </c>
      <c r="T68" s="17">
        <v>1410000</v>
      </c>
      <c r="U68" s="17">
        <v>0</v>
      </c>
      <c r="V68" s="17">
        <v>0</v>
      </c>
      <c r="W68" s="17">
        <v>9827490.2799999993</v>
      </c>
      <c r="X68" s="17">
        <v>1381</v>
      </c>
      <c r="Y68" s="12">
        <v>11248404.279999999</v>
      </c>
      <c r="Z68" s="16">
        <v>593957</v>
      </c>
      <c r="AA68" s="17">
        <v>0</v>
      </c>
      <c r="AB68" s="17">
        <v>110000</v>
      </c>
      <c r="AC68" s="17">
        <v>0</v>
      </c>
      <c r="AD68" s="17">
        <v>0</v>
      </c>
      <c r="AE68" s="17">
        <v>1600</v>
      </c>
      <c r="AF68" s="17">
        <v>30807</v>
      </c>
      <c r="AG68" s="12">
        <v>736364</v>
      </c>
      <c r="AH68" s="16">
        <v>9803</v>
      </c>
      <c r="AI68" s="17">
        <v>0</v>
      </c>
      <c r="AJ68" s="17">
        <v>0</v>
      </c>
      <c r="AK68" s="17">
        <v>0</v>
      </c>
      <c r="AL68" s="17">
        <v>0</v>
      </c>
      <c r="AM68" s="17">
        <v>0</v>
      </c>
      <c r="AN68" s="17">
        <v>692</v>
      </c>
      <c r="AO68" s="12">
        <v>10495</v>
      </c>
      <c r="AP68" s="16">
        <v>120</v>
      </c>
      <c r="AQ68" s="17">
        <v>0</v>
      </c>
      <c r="AR68" s="17">
        <v>0</v>
      </c>
      <c r="AS68" s="17">
        <v>0</v>
      </c>
      <c r="AT68" s="17">
        <v>0</v>
      </c>
      <c r="AU68" s="17">
        <v>0</v>
      </c>
      <c r="AV68" s="17">
        <v>0</v>
      </c>
      <c r="AW68" s="12">
        <v>120</v>
      </c>
      <c r="AX68" s="16">
        <v>0</v>
      </c>
      <c r="AY68" s="17">
        <v>0</v>
      </c>
      <c r="AZ68" s="17">
        <v>924570</v>
      </c>
      <c r="BA68" s="17">
        <v>0</v>
      </c>
      <c r="BB68" s="17">
        <v>0</v>
      </c>
      <c r="BC68" s="17">
        <v>0</v>
      </c>
      <c r="BD68" s="17">
        <v>0</v>
      </c>
      <c r="BE68" s="12">
        <v>924570</v>
      </c>
      <c r="BF68" s="16">
        <v>58714</v>
      </c>
      <c r="BG68" s="17">
        <v>693823</v>
      </c>
      <c r="BH68" s="17">
        <v>0</v>
      </c>
      <c r="BI68" s="17">
        <v>0</v>
      </c>
      <c r="BJ68" s="17">
        <v>0</v>
      </c>
      <c r="BK68" s="17">
        <v>0</v>
      </c>
      <c r="BL68" s="17">
        <v>4837</v>
      </c>
      <c r="BM68" s="12">
        <v>757374</v>
      </c>
      <c r="BN68" s="16">
        <v>0</v>
      </c>
      <c r="BO68" s="17">
        <v>0</v>
      </c>
      <c r="BP68" s="17">
        <v>0</v>
      </c>
      <c r="BQ68" s="17">
        <v>0</v>
      </c>
      <c r="BR68" s="17">
        <v>0</v>
      </c>
      <c r="BS68" s="17">
        <v>0</v>
      </c>
      <c r="BT68" s="17">
        <v>0</v>
      </c>
      <c r="BU68" s="12">
        <v>0</v>
      </c>
      <c r="BV68" s="16">
        <v>23605</v>
      </c>
      <c r="BW68" s="17">
        <v>0</v>
      </c>
      <c r="BX68" s="17">
        <v>21983.87</v>
      </c>
      <c r="BY68" s="17">
        <v>0</v>
      </c>
      <c r="BZ68" s="17">
        <v>0</v>
      </c>
      <c r="CA68" s="17">
        <v>0</v>
      </c>
      <c r="CB68" s="17">
        <v>32221</v>
      </c>
      <c r="CC68" s="12">
        <v>77809.87</v>
      </c>
      <c r="CD68" s="16">
        <v>0</v>
      </c>
      <c r="CE68" s="17">
        <v>0</v>
      </c>
      <c r="CF68" s="17">
        <v>0</v>
      </c>
      <c r="CG68" s="17">
        <v>0</v>
      </c>
      <c r="CH68" s="17">
        <v>0</v>
      </c>
      <c r="CI68" s="17">
        <v>0</v>
      </c>
      <c r="CJ68" s="17">
        <v>11000</v>
      </c>
      <c r="CK68" s="12">
        <v>11000</v>
      </c>
    </row>
    <row r="69" spans="1:89" x14ac:dyDescent="0.25">
      <c r="A69" s="4" t="s">
        <v>59</v>
      </c>
      <c r="B69" s="92">
        <v>55094</v>
      </c>
      <c r="C69" s="87">
        <v>113606</v>
      </c>
      <c r="D69" s="87">
        <v>289690</v>
      </c>
      <c r="E69" s="87">
        <v>0</v>
      </c>
      <c r="F69" s="87">
        <v>0</v>
      </c>
      <c r="G69" s="87">
        <v>15690</v>
      </c>
      <c r="H69" s="87">
        <v>2924</v>
      </c>
      <c r="I69" s="93">
        <v>477004</v>
      </c>
      <c r="J69" s="16">
        <v>34727</v>
      </c>
      <c r="K69" s="17">
        <v>0</v>
      </c>
      <c r="L69" s="17">
        <v>150035</v>
      </c>
      <c r="M69" s="17">
        <v>0</v>
      </c>
      <c r="N69" s="17">
        <v>0</v>
      </c>
      <c r="O69" s="17">
        <v>15690</v>
      </c>
      <c r="P69" s="17">
        <v>159</v>
      </c>
      <c r="Q69" s="12">
        <v>200611</v>
      </c>
      <c r="R69" s="16">
        <v>5021</v>
      </c>
      <c r="S69" s="17">
        <v>0</v>
      </c>
      <c r="T69" s="17">
        <v>0</v>
      </c>
      <c r="U69" s="17">
        <v>0</v>
      </c>
      <c r="V69" s="17">
        <v>0</v>
      </c>
      <c r="W69" s="17">
        <v>0</v>
      </c>
      <c r="X69" s="17">
        <v>0</v>
      </c>
      <c r="Y69" s="12">
        <v>5021</v>
      </c>
      <c r="Z69" s="16">
        <v>0</v>
      </c>
      <c r="AA69" s="17">
        <v>0</v>
      </c>
      <c r="AB69" s="17">
        <v>0</v>
      </c>
      <c r="AC69" s="17">
        <v>0</v>
      </c>
      <c r="AD69" s="17">
        <v>0</v>
      </c>
      <c r="AE69" s="17">
        <v>0</v>
      </c>
      <c r="AF69" s="17">
        <v>0</v>
      </c>
      <c r="AG69" s="12">
        <v>0</v>
      </c>
      <c r="AH69" s="16">
        <v>0</v>
      </c>
      <c r="AI69" s="17">
        <v>0</v>
      </c>
      <c r="AJ69" s="17">
        <v>0</v>
      </c>
      <c r="AK69" s="17">
        <v>0</v>
      </c>
      <c r="AL69" s="17">
        <v>0</v>
      </c>
      <c r="AM69" s="17">
        <v>0</v>
      </c>
      <c r="AN69" s="17">
        <v>0</v>
      </c>
      <c r="AO69" s="12">
        <v>0</v>
      </c>
      <c r="AP69" s="16">
        <v>0</v>
      </c>
      <c r="AQ69" s="17">
        <v>0</v>
      </c>
      <c r="AR69" s="17">
        <v>17655</v>
      </c>
      <c r="AS69" s="17">
        <v>0</v>
      </c>
      <c r="AT69" s="17">
        <v>0</v>
      </c>
      <c r="AU69" s="17">
        <v>0</v>
      </c>
      <c r="AV69" s="17">
        <v>0</v>
      </c>
      <c r="AW69" s="12">
        <v>17655</v>
      </c>
      <c r="AX69" s="16">
        <v>0</v>
      </c>
      <c r="AY69" s="17">
        <v>0</v>
      </c>
      <c r="AZ69" s="17">
        <v>0</v>
      </c>
      <c r="BA69" s="17">
        <v>0</v>
      </c>
      <c r="BB69" s="17">
        <v>0</v>
      </c>
      <c r="BC69" s="17">
        <v>0</v>
      </c>
      <c r="BD69" s="17">
        <v>0</v>
      </c>
      <c r="BE69" s="12">
        <v>0</v>
      </c>
      <c r="BF69" s="16">
        <v>2058</v>
      </c>
      <c r="BG69" s="17">
        <v>113606</v>
      </c>
      <c r="BH69" s="17">
        <v>0</v>
      </c>
      <c r="BI69" s="17">
        <v>0</v>
      </c>
      <c r="BJ69" s="17">
        <v>0</v>
      </c>
      <c r="BK69" s="17">
        <v>0</v>
      </c>
      <c r="BL69" s="17">
        <v>0</v>
      </c>
      <c r="BM69" s="12">
        <v>115664</v>
      </c>
      <c r="BN69" s="16">
        <v>13288</v>
      </c>
      <c r="BO69" s="17">
        <v>0</v>
      </c>
      <c r="BP69" s="17">
        <v>122000</v>
      </c>
      <c r="BQ69" s="17">
        <v>0</v>
      </c>
      <c r="BR69" s="17">
        <v>0</v>
      </c>
      <c r="BS69" s="17">
        <v>0</v>
      </c>
      <c r="BT69" s="17">
        <v>265</v>
      </c>
      <c r="BU69" s="12">
        <v>135553</v>
      </c>
      <c r="BV69" s="16">
        <v>0</v>
      </c>
      <c r="BW69" s="17">
        <v>0</v>
      </c>
      <c r="BX69" s="17">
        <v>0</v>
      </c>
      <c r="BY69" s="17">
        <v>0</v>
      </c>
      <c r="BZ69" s="17">
        <v>0</v>
      </c>
      <c r="CA69" s="17">
        <v>0</v>
      </c>
      <c r="CB69" s="17">
        <v>2500</v>
      </c>
      <c r="CC69" s="12">
        <v>2500</v>
      </c>
      <c r="CD69" s="16">
        <v>0</v>
      </c>
      <c r="CE69" s="17">
        <v>0</v>
      </c>
      <c r="CF69" s="17">
        <v>0</v>
      </c>
      <c r="CG69" s="17">
        <v>0</v>
      </c>
      <c r="CH69" s="17">
        <v>0</v>
      </c>
      <c r="CI69" s="17">
        <v>0</v>
      </c>
      <c r="CJ69" s="17">
        <v>0</v>
      </c>
      <c r="CK69" s="12">
        <v>0</v>
      </c>
    </row>
    <row r="70" spans="1:89" x14ac:dyDescent="0.25">
      <c r="A70" s="4" t="s">
        <v>60</v>
      </c>
      <c r="B70" s="92">
        <v>113444.1588</v>
      </c>
      <c r="C70" s="87">
        <v>13449.55</v>
      </c>
      <c r="D70" s="87">
        <v>1217500</v>
      </c>
      <c r="E70" s="87">
        <v>28177.82</v>
      </c>
      <c r="F70" s="87">
        <v>0</v>
      </c>
      <c r="G70" s="87">
        <v>13181.82</v>
      </c>
      <c r="H70" s="87">
        <v>118317.02999999998</v>
      </c>
      <c r="I70" s="93">
        <v>1504070.3788000001</v>
      </c>
      <c r="J70" s="16">
        <v>59.906400000000005</v>
      </c>
      <c r="K70" s="17">
        <v>0</v>
      </c>
      <c r="L70" s="17">
        <v>1000000</v>
      </c>
      <c r="M70" s="17">
        <v>0</v>
      </c>
      <c r="N70" s="17">
        <v>0</v>
      </c>
      <c r="O70" s="17">
        <v>0</v>
      </c>
      <c r="P70" s="17">
        <v>19551.84</v>
      </c>
      <c r="Q70" s="12">
        <v>1019611.7463999999</v>
      </c>
      <c r="R70" s="16">
        <v>560.80639999999994</v>
      </c>
      <c r="S70" s="17">
        <v>0</v>
      </c>
      <c r="T70" s="17">
        <v>197000</v>
      </c>
      <c r="U70" s="17">
        <v>0</v>
      </c>
      <c r="V70" s="17">
        <v>0</v>
      </c>
      <c r="W70" s="17">
        <v>0</v>
      </c>
      <c r="X70" s="17">
        <v>39610.199999999997</v>
      </c>
      <c r="Y70" s="12">
        <v>237171.00640000001</v>
      </c>
      <c r="Z70" s="16">
        <v>110684.6064</v>
      </c>
      <c r="AA70" s="17">
        <v>13449.55</v>
      </c>
      <c r="AB70" s="17">
        <v>0</v>
      </c>
      <c r="AC70" s="17">
        <v>0</v>
      </c>
      <c r="AD70" s="17">
        <v>0</v>
      </c>
      <c r="AE70" s="17">
        <v>0</v>
      </c>
      <c r="AF70" s="17">
        <v>53531.420000000006</v>
      </c>
      <c r="AG70" s="12">
        <v>177665.57640000002</v>
      </c>
      <c r="AH70" s="16">
        <v>0</v>
      </c>
      <c r="AI70" s="17">
        <v>0</v>
      </c>
      <c r="AJ70" s="17">
        <v>0</v>
      </c>
      <c r="AK70" s="17">
        <v>0</v>
      </c>
      <c r="AL70" s="17">
        <v>0</v>
      </c>
      <c r="AM70" s="17">
        <v>0</v>
      </c>
      <c r="AN70" s="17">
        <v>0</v>
      </c>
      <c r="AO70" s="12">
        <v>0</v>
      </c>
      <c r="AP70" s="16">
        <v>710.52</v>
      </c>
      <c r="AQ70" s="17">
        <v>0</v>
      </c>
      <c r="AR70" s="17">
        <v>0</v>
      </c>
      <c r="AS70" s="17">
        <v>0</v>
      </c>
      <c r="AT70" s="17">
        <v>0</v>
      </c>
      <c r="AU70" s="17">
        <v>11363.64</v>
      </c>
      <c r="AV70" s="17">
        <v>88.29</v>
      </c>
      <c r="AW70" s="12">
        <v>12162.45</v>
      </c>
      <c r="AX70" s="16">
        <v>0</v>
      </c>
      <c r="AY70" s="17">
        <v>0</v>
      </c>
      <c r="AZ70" s="17">
        <v>0</v>
      </c>
      <c r="BA70" s="17">
        <v>0</v>
      </c>
      <c r="BB70" s="17">
        <v>0</v>
      </c>
      <c r="BC70" s="17">
        <v>0</v>
      </c>
      <c r="BD70" s="17">
        <v>0</v>
      </c>
      <c r="BE70" s="12">
        <v>0</v>
      </c>
      <c r="BF70" s="16">
        <v>44.9298</v>
      </c>
      <c r="BG70" s="17">
        <v>0</v>
      </c>
      <c r="BH70" s="17">
        <v>0</v>
      </c>
      <c r="BI70" s="17">
        <v>0</v>
      </c>
      <c r="BJ70" s="17">
        <v>0</v>
      </c>
      <c r="BK70" s="17">
        <v>0</v>
      </c>
      <c r="BL70" s="17">
        <v>0</v>
      </c>
      <c r="BM70" s="12">
        <v>44.9298</v>
      </c>
      <c r="BN70" s="16">
        <v>0</v>
      </c>
      <c r="BO70" s="17">
        <v>0</v>
      </c>
      <c r="BP70" s="17">
        <v>0</v>
      </c>
      <c r="BQ70" s="17">
        <v>0</v>
      </c>
      <c r="BR70" s="17">
        <v>0</v>
      </c>
      <c r="BS70" s="17">
        <v>0</v>
      </c>
      <c r="BT70" s="17">
        <v>0</v>
      </c>
      <c r="BU70" s="12">
        <v>0</v>
      </c>
      <c r="BV70" s="16">
        <v>1383.3897999999999</v>
      </c>
      <c r="BW70" s="17">
        <v>0</v>
      </c>
      <c r="BX70" s="17">
        <v>20500</v>
      </c>
      <c r="BY70" s="17">
        <v>28177.82</v>
      </c>
      <c r="BZ70" s="17">
        <v>0</v>
      </c>
      <c r="CA70" s="17">
        <v>1818.18</v>
      </c>
      <c r="CB70" s="17">
        <v>5535.28</v>
      </c>
      <c r="CC70" s="12">
        <v>57414.669799999996</v>
      </c>
      <c r="CD70" s="16">
        <v>0</v>
      </c>
      <c r="CE70" s="17">
        <v>0</v>
      </c>
      <c r="CF70" s="17">
        <v>0</v>
      </c>
      <c r="CG70" s="17">
        <v>0</v>
      </c>
      <c r="CH70" s="17">
        <v>0</v>
      </c>
      <c r="CI70" s="17">
        <v>0</v>
      </c>
      <c r="CJ70" s="17">
        <v>0</v>
      </c>
      <c r="CK70" s="12">
        <v>0</v>
      </c>
    </row>
    <row r="71" spans="1:89" x14ac:dyDescent="0.25">
      <c r="A71" s="4" t="s">
        <v>61</v>
      </c>
      <c r="B71" s="92">
        <v>16509</v>
      </c>
      <c r="C71" s="87">
        <v>0</v>
      </c>
      <c r="D71" s="87">
        <v>382465</v>
      </c>
      <c r="E71" s="87">
        <v>0</v>
      </c>
      <c r="F71" s="87">
        <v>0</v>
      </c>
      <c r="G71" s="87">
        <v>125550</v>
      </c>
      <c r="H71" s="87">
        <v>131646</v>
      </c>
      <c r="I71" s="93">
        <v>656170</v>
      </c>
      <c r="J71" s="16">
        <v>0</v>
      </c>
      <c r="K71" s="17">
        <v>0</v>
      </c>
      <c r="L71" s="17">
        <v>360628</v>
      </c>
      <c r="M71" s="17">
        <v>0</v>
      </c>
      <c r="N71" s="17">
        <v>0</v>
      </c>
      <c r="O71" s="17">
        <v>75000</v>
      </c>
      <c r="P71" s="17">
        <v>0</v>
      </c>
      <c r="Q71" s="12">
        <v>435628</v>
      </c>
      <c r="R71" s="16">
        <v>205</v>
      </c>
      <c r="S71" s="17">
        <v>0</v>
      </c>
      <c r="T71" s="17">
        <v>0</v>
      </c>
      <c r="U71" s="17">
        <v>0</v>
      </c>
      <c r="V71" s="17">
        <v>0</v>
      </c>
      <c r="W71" s="17">
        <v>50000</v>
      </c>
      <c r="X71" s="17">
        <v>29000</v>
      </c>
      <c r="Y71" s="12">
        <v>79205</v>
      </c>
      <c r="Z71" s="16">
        <v>0</v>
      </c>
      <c r="AA71" s="17">
        <v>0</v>
      </c>
      <c r="AB71" s="17">
        <v>0</v>
      </c>
      <c r="AC71" s="17">
        <v>0</v>
      </c>
      <c r="AD71" s="17">
        <v>0</v>
      </c>
      <c r="AE71" s="17">
        <v>0</v>
      </c>
      <c r="AF71" s="17">
        <v>0</v>
      </c>
      <c r="AG71" s="12">
        <v>0</v>
      </c>
      <c r="AH71" s="16">
        <v>2100</v>
      </c>
      <c r="AI71" s="17">
        <v>0</v>
      </c>
      <c r="AJ71" s="17">
        <v>17102</v>
      </c>
      <c r="AK71" s="17">
        <v>0</v>
      </c>
      <c r="AL71" s="17">
        <v>0</v>
      </c>
      <c r="AM71" s="17">
        <v>0</v>
      </c>
      <c r="AN71" s="17">
        <v>13982</v>
      </c>
      <c r="AO71" s="12">
        <v>33184</v>
      </c>
      <c r="AP71" s="16">
        <v>14204</v>
      </c>
      <c r="AQ71" s="17">
        <v>0</v>
      </c>
      <c r="AR71" s="17">
        <v>3235</v>
      </c>
      <c r="AS71" s="17">
        <v>0</v>
      </c>
      <c r="AT71" s="17">
        <v>0</v>
      </c>
      <c r="AU71" s="17">
        <v>550</v>
      </c>
      <c r="AV71" s="17">
        <v>80994</v>
      </c>
      <c r="AW71" s="12">
        <v>98983</v>
      </c>
      <c r="AX71" s="16">
        <v>0</v>
      </c>
      <c r="AY71" s="17">
        <v>0</v>
      </c>
      <c r="AZ71" s="17">
        <v>0</v>
      </c>
      <c r="BA71" s="17">
        <v>0</v>
      </c>
      <c r="BB71" s="17">
        <v>0</v>
      </c>
      <c r="BC71" s="17">
        <v>0</v>
      </c>
      <c r="BD71" s="17">
        <v>0</v>
      </c>
      <c r="BE71" s="12">
        <v>0</v>
      </c>
      <c r="BF71" s="16">
        <v>0</v>
      </c>
      <c r="BG71" s="17">
        <v>0</v>
      </c>
      <c r="BH71" s="17">
        <v>0</v>
      </c>
      <c r="BI71" s="17">
        <v>0</v>
      </c>
      <c r="BJ71" s="17">
        <v>0</v>
      </c>
      <c r="BK71" s="17">
        <v>0</v>
      </c>
      <c r="BL71" s="17">
        <v>0</v>
      </c>
      <c r="BM71" s="12">
        <v>0</v>
      </c>
      <c r="BN71" s="16">
        <v>0</v>
      </c>
      <c r="BO71" s="17">
        <v>0</v>
      </c>
      <c r="BP71" s="17">
        <v>0</v>
      </c>
      <c r="BQ71" s="17">
        <v>0</v>
      </c>
      <c r="BR71" s="17">
        <v>0</v>
      </c>
      <c r="BS71" s="17">
        <v>0</v>
      </c>
      <c r="BT71" s="17">
        <v>0</v>
      </c>
      <c r="BU71" s="12">
        <v>0</v>
      </c>
      <c r="BV71" s="16">
        <v>0</v>
      </c>
      <c r="BW71" s="17">
        <v>0</v>
      </c>
      <c r="BX71" s="17">
        <v>0</v>
      </c>
      <c r="BY71" s="17">
        <v>0</v>
      </c>
      <c r="BZ71" s="17">
        <v>0</v>
      </c>
      <c r="CA71" s="17">
        <v>0</v>
      </c>
      <c r="CB71" s="17">
        <v>2377</v>
      </c>
      <c r="CC71" s="12">
        <v>2377</v>
      </c>
      <c r="CD71" s="16">
        <v>0</v>
      </c>
      <c r="CE71" s="17">
        <v>0</v>
      </c>
      <c r="CF71" s="17">
        <v>1500</v>
      </c>
      <c r="CG71" s="17">
        <v>0</v>
      </c>
      <c r="CH71" s="17">
        <v>0</v>
      </c>
      <c r="CI71" s="17">
        <v>0</v>
      </c>
      <c r="CJ71" s="17">
        <v>5293</v>
      </c>
      <c r="CK71" s="12">
        <v>6793</v>
      </c>
    </row>
    <row r="72" spans="1:89" x14ac:dyDescent="0.25">
      <c r="A72" s="4" t="s">
        <v>62</v>
      </c>
      <c r="B72" s="92">
        <v>1619751</v>
      </c>
      <c r="C72" s="87">
        <v>367280.5</v>
      </c>
      <c r="D72" s="87">
        <v>25696</v>
      </c>
      <c r="E72" s="87">
        <v>24987</v>
      </c>
      <c r="F72" s="87">
        <v>0</v>
      </c>
      <c r="G72" s="87">
        <v>246580</v>
      </c>
      <c r="H72" s="87">
        <v>43583</v>
      </c>
      <c r="I72" s="93">
        <v>2327877.5</v>
      </c>
      <c r="J72" s="16">
        <v>1155463</v>
      </c>
      <c r="K72" s="17">
        <v>0</v>
      </c>
      <c r="L72" s="17">
        <v>15696</v>
      </c>
      <c r="M72" s="17">
        <v>24987</v>
      </c>
      <c r="N72" s="17">
        <v>0</v>
      </c>
      <c r="O72" s="17">
        <v>0</v>
      </c>
      <c r="P72" s="17">
        <v>11966</v>
      </c>
      <c r="Q72" s="12">
        <v>1208112</v>
      </c>
      <c r="R72" s="16">
        <v>15246</v>
      </c>
      <c r="S72" s="17">
        <v>0</v>
      </c>
      <c r="T72" s="17">
        <v>0</v>
      </c>
      <c r="U72" s="17">
        <v>0</v>
      </c>
      <c r="V72" s="17">
        <v>0</v>
      </c>
      <c r="W72" s="17">
        <v>28113</v>
      </c>
      <c r="X72" s="17">
        <v>421</v>
      </c>
      <c r="Y72" s="12">
        <v>43780</v>
      </c>
      <c r="Z72" s="16">
        <v>938</v>
      </c>
      <c r="AA72" s="17">
        <v>0</v>
      </c>
      <c r="AB72" s="17">
        <v>10000</v>
      </c>
      <c r="AC72" s="17">
        <v>0</v>
      </c>
      <c r="AD72" s="17">
        <v>0</v>
      </c>
      <c r="AE72" s="17">
        <v>0</v>
      </c>
      <c r="AF72" s="17">
        <v>0</v>
      </c>
      <c r="AG72" s="12">
        <v>10938</v>
      </c>
      <c r="AH72" s="16">
        <v>14868</v>
      </c>
      <c r="AI72" s="17">
        <v>120000</v>
      </c>
      <c r="AJ72" s="17">
        <v>0</v>
      </c>
      <c r="AK72" s="17">
        <v>0</v>
      </c>
      <c r="AL72" s="17">
        <v>0</v>
      </c>
      <c r="AM72" s="17">
        <v>187886</v>
      </c>
      <c r="AN72" s="17">
        <v>17950</v>
      </c>
      <c r="AO72" s="12">
        <v>340704</v>
      </c>
      <c r="AP72" s="16">
        <v>0</v>
      </c>
      <c r="AQ72" s="17">
        <v>0</v>
      </c>
      <c r="AR72" s="17">
        <v>0</v>
      </c>
      <c r="AS72" s="17">
        <v>0</v>
      </c>
      <c r="AT72" s="17">
        <v>0</v>
      </c>
      <c r="AU72" s="17">
        <v>0</v>
      </c>
      <c r="AV72" s="17">
        <v>0</v>
      </c>
      <c r="AW72" s="12">
        <v>0</v>
      </c>
      <c r="AX72" s="16">
        <v>417593</v>
      </c>
      <c r="AY72" s="17">
        <v>80000</v>
      </c>
      <c r="AZ72" s="17">
        <v>0</v>
      </c>
      <c r="BA72" s="17">
        <v>0</v>
      </c>
      <c r="BB72" s="17">
        <v>0</v>
      </c>
      <c r="BC72" s="17">
        <v>30567</v>
      </c>
      <c r="BD72" s="17">
        <v>-69</v>
      </c>
      <c r="BE72" s="12">
        <v>528091</v>
      </c>
      <c r="BF72" s="16">
        <v>15643</v>
      </c>
      <c r="BG72" s="17">
        <v>167280.5</v>
      </c>
      <c r="BH72" s="17">
        <v>0</v>
      </c>
      <c r="BI72" s="17">
        <v>0</v>
      </c>
      <c r="BJ72" s="17">
        <v>0</v>
      </c>
      <c r="BK72" s="17">
        <v>14</v>
      </c>
      <c r="BL72" s="17">
        <v>13315</v>
      </c>
      <c r="BM72" s="12">
        <v>196252.5</v>
      </c>
      <c r="BN72" s="16">
        <v>0</v>
      </c>
      <c r="BO72" s="17">
        <v>0</v>
      </c>
      <c r="BP72" s="17">
        <v>0</v>
      </c>
      <c r="BQ72" s="17">
        <v>0</v>
      </c>
      <c r="BR72" s="17">
        <v>0</v>
      </c>
      <c r="BS72" s="17">
        <v>0</v>
      </c>
      <c r="BT72" s="17">
        <v>0</v>
      </c>
      <c r="BU72" s="12">
        <v>0</v>
      </c>
      <c r="BV72" s="16">
        <v>0</v>
      </c>
      <c r="BW72" s="17">
        <v>0</v>
      </c>
      <c r="BX72" s="17">
        <v>0</v>
      </c>
      <c r="BY72" s="17">
        <v>0</v>
      </c>
      <c r="BZ72" s="17">
        <v>0</v>
      </c>
      <c r="CA72" s="17">
        <v>0</v>
      </c>
      <c r="CB72" s="17">
        <v>0</v>
      </c>
      <c r="CC72" s="12">
        <v>0</v>
      </c>
      <c r="CD72" s="16">
        <v>0</v>
      </c>
      <c r="CE72" s="17">
        <v>0</v>
      </c>
      <c r="CF72" s="17">
        <v>0</v>
      </c>
      <c r="CG72" s="17">
        <v>0</v>
      </c>
      <c r="CH72" s="17">
        <v>0</v>
      </c>
      <c r="CI72" s="17">
        <v>0</v>
      </c>
      <c r="CJ72" s="17">
        <v>0</v>
      </c>
      <c r="CK72" s="12">
        <v>0</v>
      </c>
    </row>
    <row r="73" spans="1:89" x14ac:dyDescent="0.25">
      <c r="A73" s="4" t="s">
        <v>63</v>
      </c>
      <c r="B73" s="92">
        <v>6876649.9699999997</v>
      </c>
      <c r="C73" s="87">
        <v>705928</v>
      </c>
      <c r="D73" s="87">
        <v>383204</v>
      </c>
      <c r="E73" s="87">
        <v>0</v>
      </c>
      <c r="F73" s="87">
        <v>0</v>
      </c>
      <c r="G73" s="87">
        <v>193761.47999999998</v>
      </c>
      <c r="H73" s="87">
        <v>1799575.07</v>
      </c>
      <c r="I73" s="93">
        <v>9959118.5200000014</v>
      </c>
      <c r="J73" s="16">
        <v>6313378.4500000002</v>
      </c>
      <c r="K73" s="17">
        <v>0</v>
      </c>
      <c r="L73" s="17">
        <v>90000</v>
      </c>
      <c r="M73" s="17">
        <v>0</v>
      </c>
      <c r="N73" s="17">
        <v>0</v>
      </c>
      <c r="O73" s="17">
        <v>72166.12</v>
      </c>
      <c r="P73" s="17">
        <v>590839.12000000011</v>
      </c>
      <c r="Q73" s="12">
        <v>7066383.6900000004</v>
      </c>
      <c r="R73" s="16">
        <v>15280</v>
      </c>
      <c r="S73" s="17">
        <v>0</v>
      </c>
      <c r="T73" s="17">
        <v>293204</v>
      </c>
      <c r="U73" s="17">
        <v>0</v>
      </c>
      <c r="V73" s="17">
        <v>0</v>
      </c>
      <c r="W73" s="17">
        <v>57778.96</v>
      </c>
      <c r="X73" s="17">
        <v>-20</v>
      </c>
      <c r="Y73" s="12">
        <v>366242.96</v>
      </c>
      <c r="Z73" s="16">
        <v>0</v>
      </c>
      <c r="AA73" s="17">
        <v>0</v>
      </c>
      <c r="AB73" s="17">
        <v>0</v>
      </c>
      <c r="AC73" s="17">
        <v>0</v>
      </c>
      <c r="AD73" s="17">
        <v>0</v>
      </c>
      <c r="AE73" s="17">
        <v>0</v>
      </c>
      <c r="AF73" s="17">
        <v>0</v>
      </c>
      <c r="AG73" s="12">
        <v>0</v>
      </c>
      <c r="AH73" s="16">
        <v>0</v>
      </c>
      <c r="AI73" s="17">
        <v>0</v>
      </c>
      <c r="AJ73" s="17">
        <v>0</v>
      </c>
      <c r="AK73" s="17">
        <v>0</v>
      </c>
      <c r="AL73" s="17">
        <v>0</v>
      </c>
      <c r="AM73" s="17">
        <v>0</v>
      </c>
      <c r="AN73" s="17">
        <v>0</v>
      </c>
      <c r="AO73" s="12">
        <v>0</v>
      </c>
      <c r="AP73" s="16">
        <v>0</v>
      </c>
      <c r="AQ73" s="17">
        <v>0</v>
      </c>
      <c r="AR73" s="17">
        <v>0</v>
      </c>
      <c r="AS73" s="17">
        <v>0</v>
      </c>
      <c r="AT73" s="17">
        <v>0</v>
      </c>
      <c r="AU73" s="17">
        <v>0</v>
      </c>
      <c r="AV73" s="17">
        <v>0</v>
      </c>
      <c r="AW73" s="12">
        <v>0</v>
      </c>
      <c r="AX73" s="16">
        <v>434011.39</v>
      </c>
      <c r="AY73" s="17">
        <v>0</v>
      </c>
      <c r="AZ73" s="17">
        <v>0</v>
      </c>
      <c r="BA73" s="17">
        <v>0</v>
      </c>
      <c r="BB73" s="17">
        <v>0</v>
      </c>
      <c r="BC73" s="17">
        <v>28458.26</v>
      </c>
      <c r="BD73" s="17">
        <v>254417.22</v>
      </c>
      <c r="BE73" s="12">
        <v>716886.87</v>
      </c>
      <c r="BF73" s="16">
        <v>53702.71</v>
      </c>
      <c r="BG73" s="17">
        <v>705928</v>
      </c>
      <c r="BH73" s="17">
        <v>0</v>
      </c>
      <c r="BI73" s="17">
        <v>0</v>
      </c>
      <c r="BJ73" s="17">
        <v>0</v>
      </c>
      <c r="BK73" s="17">
        <v>0</v>
      </c>
      <c r="BL73" s="17">
        <v>136364.26</v>
      </c>
      <c r="BM73" s="12">
        <v>895994.97</v>
      </c>
      <c r="BN73" s="16">
        <v>0</v>
      </c>
      <c r="BO73" s="17">
        <v>0</v>
      </c>
      <c r="BP73" s="17">
        <v>0</v>
      </c>
      <c r="BQ73" s="17">
        <v>0</v>
      </c>
      <c r="BR73" s="17">
        <v>0</v>
      </c>
      <c r="BS73" s="17">
        <v>26721.77</v>
      </c>
      <c r="BT73" s="17">
        <v>702447.74</v>
      </c>
      <c r="BU73" s="12">
        <v>729169.51</v>
      </c>
      <c r="BV73" s="16">
        <v>60277.42</v>
      </c>
      <c r="BW73" s="17">
        <v>0</v>
      </c>
      <c r="BX73" s="17">
        <v>0</v>
      </c>
      <c r="BY73" s="17">
        <v>0</v>
      </c>
      <c r="BZ73" s="17">
        <v>0</v>
      </c>
      <c r="CA73" s="17">
        <v>8636.3700000000008</v>
      </c>
      <c r="CB73" s="17">
        <v>115521.52</v>
      </c>
      <c r="CC73" s="12">
        <v>184435.31</v>
      </c>
      <c r="CD73" s="16">
        <v>0</v>
      </c>
      <c r="CE73" s="17">
        <v>0</v>
      </c>
      <c r="CF73" s="17">
        <v>0</v>
      </c>
      <c r="CG73" s="17">
        <v>0</v>
      </c>
      <c r="CH73" s="17">
        <v>0</v>
      </c>
      <c r="CI73" s="17">
        <v>0</v>
      </c>
      <c r="CJ73" s="17">
        <v>5.21</v>
      </c>
      <c r="CK73" s="12">
        <v>5.21</v>
      </c>
    </row>
    <row r="74" spans="1:89" x14ac:dyDescent="0.25">
      <c r="A74" s="4" t="s">
        <v>64</v>
      </c>
      <c r="B74" s="92">
        <v>77162</v>
      </c>
      <c r="C74" s="87">
        <v>7000</v>
      </c>
      <c r="D74" s="87">
        <v>301100</v>
      </c>
      <c r="E74" s="87">
        <v>0</v>
      </c>
      <c r="F74" s="87">
        <v>0</v>
      </c>
      <c r="G74" s="87">
        <v>92823</v>
      </c>
      <c r="H74" s="87">
        <v>0</v>
      </c>
      <c r="I74" s="93">
        <v>478085</v>
      </c>
      <c r="J74" s="16">
        <v>5529</v>
      </c>
      <c r="K74" s="17">
        <v>0</v>
      </c>
      <c r="L74" s="17">
        <v>90000</v>
      </c>
      <c r="M74" s="17">
        <v>0</v>
      </c>
      <c r="N74" s="17">
        <v>0</v>
      </c>
      <c r="O74" s="17">
        <v>92823</v>
      </c>
      <c r="P74" s="17">
        <v>0</v>
      </c>
      <c r="Q74" s="12">
        <v>188352</v>
      </c>
      <c r="R74" s="16">
        <v>0</v>
      </c>
      <c r="S74" s="17">
        <v>7000</v>
      </c>
      <c r="T74" s="17">
        <v>0</v>
      </c>
      <c r="U74" s="17">
        <v>0</v>
      </c>
      <c r="V74" s="17">
        <v>0</v>
      </c>
      <c r="W74" s="17">
        <v>0</v>
      </c>
      <c r="X74" s="17">
        <v>0</v>
      </c>
      <c r="Y74" s="12">
        <v>7000</v>
      </c>
      <c r="Z74" s="16">
        <v>7883</v>
      </c>
      <c r="AA74" s="17">
        <v>0</v>
      </c>
      <c r="AB74" s="17">
        <v>0</v>
      </c>
      <c r="AC74" s="17">
        <v>0</v>
      </c>
      <c r="AD74" s="17">
        <v>0</v>
      </c>
      <c r="AE74" s="17">
        <v>0</v>
      </c>
      <c r="AF74" s="17">
        <v>0</v>
      </c>
      <c r="AG74" s="12">
        <v>7883</v>
      </c>
      <c r="AH74" s="16">
        <v>0</v>
      </c>
      <c r="AI74" s="17">
        <v>0</v>
      </c>
      <c r="AJ74" s="17">
        <v>0</v>
      </c>
      <c r="AK74" s="17">
        <v>0</v>
      </c>
      <c r="AL74" s="17">
        <v>0</v>
      </c>
      <c r="AM74" s="17">
        <v>0</v>
      </c>
      <c r="AN74" s="17">
        <v>0</v>
      </c>
      <c r="AO74" s="12">
        <v>0</v>
      </c>
      <c r="AP74" s="16">
        <v>0</v>
      </c>
      <c r="AQ74" s="17">
        <v>0</v>
      </c>
      <c r="AR74" s="17">
        <v>0</v>
      </c>
      <c r="AS74" s="17">
        <v>0</v>
      </c>
      <c r="AT74" s="17">
        <v>0</v>
      </c>
      <c r="AU74" s="17">
        <v>0</v>
      </c>
      <c r="AV74" s="17">
        <v>0</v>
      </c>
      <c r="AW74" s="12">
        <v>0</v>
      </c>
      <c r="AX74" s="16">
        <v>63750</v>
      </c>
      <c r="AY74" s="17">
        <v>0</v>
      </c>
      <c r="AZ74" s="17">
        <v>0</v>
      </c>
      <c r="BA74" s="17">
        <v>0</v>
      </c>
      <c r="BB74" s="17">
        <v>0</v>
      </c>
      <c r="BC74" s="17">
        <v>0</v>
      </c>
      <c r="BD74" s="17">
        <v>0</v>
      </c>
      <c r="BE74" s="12">
        <v>63750</v>
      </c>
      <c r="BF74" s="16">
        <v>0</v>
      </c>
      <c r="BG74" s="17">
        <v>0</v>
      </c>
      <c r="BH74" s="17">
        <v>0</v>
      </c>
      <c r="BI74" s="17">
        <v>0</v>
      </c>
      <c r="BJ74" s="17">
        <v>0</v>
      </c>
      <c r="BK74" s="17">
        <v>0</v>
      </c>
      <c r="BL74" s="17">
        <v>0</v>
      </c>
      <c r="BM74" s="12">
        <v>0</v>
      </c>
      <c r="BN74" s="16">
        <v>0</v>
      </c>
      <c r="BO74" s="17">
        <v>0</v>
      </c>
      <c r="BP74" s="17">
        <v>211100</v>
      </c>
      <c r="BQ74" s="17">
        <v>0</v>
      </c>
      <c r="BR74" s="17">
        <v>0</v>
      </c>
      <c r="BS74" s="17">
        <v>0</v>
      </c>
      <c r="BT74" s="17">
        <v>0</v>
      </c>
      <c r="BU74" s="12">
        <v>211100</v>
      </c>
      <c r="BV74" s="16">
        <v>0</v>
      </c>
      <c r="BW74" s="17">
        <v>0</v>
      </c>
      <c r="BX74" s="17">
        <v>0</v>
      </c>
      <c r="BY74" s="17">
        <v>0</v>
      </c>
      <c r="BZ74" s="17">
        <v>0</v>
      </c>
      <c r="CA74" s="17">
        <v>0</v>
      </c>
      <c r="CB74" s="17">
        <v>0</v>
      </c>
      <c r="CC74" s="12">
        <v>0</v>
      </c>
      <c r="CD74" s="16">
        <v>0</v>
      </c>
      <c r="CE74" s="17">
        <v>0</v>
      </c>
      <c r="CF74" s="17">
        <v>0</v>
      </c>
      <c r="CG74" s="17">
        <v>0</v>
      </c>
      <c r="CH74" s="17">
        <v>0</v>
      </c>
      <c r="CI74" s="17">
        <v>0</v>
      </c>
      <c r="CJ74" s="17">
        <v>0</v>
      </c>
      <c r="CK74" s="12">
        <v>0</v>
      </c>
    </row>
    <row r="75" spans="1:89" x14ac:dyDescent="0.25">
      <c r="A75" s="4" t="s">
        <v>65</v>
      </c>
      <c r="B75" s="92">
        <v>452191.43</v>
      </c>
      <c r="C75" s="87">
        <v>0</v>
      </c>
      <c r="D75" s="87">
        <v>498994.25</v>
      </c>
      <c r="E75" s="87">
        <v>0</v>
      </c>
      <c r="F75" s="87">
        <v>500000</v>
      </c>
      <c r="G75" s="87">
        <v>404000.56</v>
      </c>
      <c r="H75" s="87">
        <v>0</v>
      </c>
      <c r="I75" s="93">
        <v>1855186.24</v>
      </c>
      <c r="J75" s="16">
        <v>276251.86</v>
      </c>
      <c r="K75" s="17">
        <v>0</v>
      </c>
      <c r="L75" s="17">
        <v>142529</v>
      </c>
      <c r="M75" s="17">
        <v>0</v>
      </c>
      <c r="N75" s="17">
        <v>500000</v>
      </c>
      <c r="O75" s="17">
        <v>219967.58</v>
      </c>
      <c r="P75" s="17">
        <v>0</v>
      </c>
      <c r="Q75" s="12">
        <v>1138748.44</v>
      </c>
      <c r="R75" s="16">
        <v>0</v>
      </c>
      <c r="S75" s="17">
        <v>0</v>
      </c>
      <c r="T75" s="17">
        <v>156934.25</v>
      </c>
      <c r="U75" s="17">
        <v>0</v>
      </c>
      <c r="V75" s="17">
        <v>0</v>
      </c>
      <c r="W75" s="17">
        <v>2625</v>
      </c>
      <c r="X75" s="17">
        <v>0</v>
      </c>
      <c r="Y75" s="12">
        <v>159559.25</v>
      </c>
      <c r="Z75" s="16">
        <v>0</v>
      </c>
      <c r="AA75" s="17">
        <v>0</v>
      </c>
      <c r="AB75" s="17">
        <v>0</v>
      </c>
      <c r="AC75" s="17">
        <v>0</v>
      </c>
      <c r="AD75" s="17">
        <v>0</v>
      </c>
      <c r="AE75" s="17">
        <v>0</v>
      </c>
      <c r="AF75" s="17">
        <v>0</v>
      </c>
      <c r="AG75" s="12">
        <v>0</v>
      </c>
      <c r="AH75" s="16">
        <v>1316.82</v>
      </c>
      <c r="AI75" s="17">
        <v>0</v>
      </c>
      <c r="AJ75" s="17">
        <v>0</v>
      </c>
      <c r="AK75" s="17">
        <v>0</v>
      </c>
      <c r="AL75" s="17">
        <v>0</v>
      </c>
      <c r="AM75" s="17">
        <v>120</v>
      </c>
      <c r="AN75" s="17">
        <v>0</v>
      </c>
      <c r="AO75" s="12">
        <v>1436.82</v>
      </c>
      <c r="AP75" s="16">
        <v>104843.68</v>
      </c>
      <c r="AQ75" s="17">
        <v>0</v>
      </c>
      <c r="AR75" s="17">
        <v>0</v>
      </c>
      <c r="AS75" s="17">
        <v>0</v>
      </c>
      <c r="AT75" s="17">
        <v>0</v>
      </c>
      <c r="AU75" s="17">
        <v>0</v>
      </c>
      <c r="AV75" s="17">
        <v>0</v>
      </c>
      <c r="AW75" s="12">
        <v>104843.68</v>
      </c>
      <c r="AX75" s="16">
        <v>0</v>
      </c>
      <c r="AY75" s="17">
        <v>0</v>
      </c>
      <c r="AZ75" s="17">
        <v>0</v>
      </c>
      <c r="BA75" s="17">
        <v>0</v>
      </c>
      <c r="BB75" s="17">
        <v>0</v>
      </c>
      <c r="BC75" s="17">
        <v>0</v>
      </c>
      <c r="BD75" s="17">
        <v>0</v>
      </c>
      <c r="BE75" s="12">
        <v>0</v>
      </c>
      <c r="BF75" s="16">
        <v>0</v>
      </c>
      <c r="BG75" s="17">
        <v>0</v>
      </c>
      <c r="BH75" s="17">
        <v>0</v>
      </c>
      <c r="BI75" s="17">
        <v>0</v>
      </c>
      <c r="BJ75" s="17">
        <v>0</v>
      </c>
      <c r="BK75" s="17">
        <v>0</v>
      </c>
      <c r="BL75" s="17">
        <v>0</v>
      </c>
      <c r="BM75" s="12">
        <v>0</v>
      </c>
      <c r="BN75" s="16">
        <v>67156.070000000007</v>
      </c>
      <c r="BO75" s="17">
        <v>0</v>
      </c>
      <c r="BP75" s="17">
        <v>235000</v>
      </c>
      <c r="BQ75" s="17">
        <v>0</v>
      </c>
      <c r="BR75" s="17">
        <v>0</v>
      </c>
      <c r="BS75" s="17">
        <v>148932.97</v>
      </c>
      <c r="BT75" s="17">
        <v>0</v>
      </c>
      <c r="BU75" s="12">
        <v>451089.04000000004</v>
      </c>
      <c r="BV75" s="16">
        <v>2623</v>
      </c>
      <c r="BW75" s="17">
        <v>0</v>
      </c>
      <c r="BX75" s="17">
        <v>0</v>
      </c>
      <c r="BY75" s="17">
        <v>0</v>
      </c>
      <c r="BZ75" s="17">
        <v>0</v>
      </c>
      <c r="CA75" s="17">
        <v>15955.01</v>
      </c>
      <c r="CB75" s="17">
        <v>0</v>
      </c>
      <c r="CC75" s="12">
        <v>18578.010000000002</v>
      </c>
      <c r="CD75" s="16">
        <v>0</v>
      </c>
      <c r="CE75" s="17">
        <v>0</v>
      </c>
      <c r="CF75" s="17">
        <v>-35469</v>
      </c>
      <c r="CG75" s="17">
        <v>0</v>
      </c>
      <c r="CH75" s="17">
        <v>0</v>
      </c>
      <c r="CI75" s="17">
        <v>16400</v>
      </c>
      <c r="CJ75" s="17">
        <v>0</v>
      </c>
      <c r="CK75" s="12">
        <v>-19069</v>
      </c>
    </row>
    <row r="76" spans="1:89" x14ac:dyDescent="0.25">
      <c r="A76" s="4" t="s">
        <v>66</v>
      </c>
      <c r="B76" s="92">
        <v>1993324.3519876206</v>
      </c>
      <c r="C76" s="87">
        <v>382578.29464062524</v>
      </c>
      <c r="D76" s="87">
        <v>1804980.44</v>
      </c>
      <c r="E76" s="87">
        <v>0</v>
      </c>
      <c r="F76" s="87">
        <v>0</v>
      </c>
      <c r="G76" s="87">
        <v>167663.41</v>
      </c>
      <c r="H76" s="87">
        <v>144553.71462274957</v>
      </c>
      <c r="I76" s="93">
        <v>4493100.2112509953</v>
      </c>
      <c r="J76" s="16">
        <v>111565.29468505607</v>
      </c>
      <c r="K76" s="17">
        <v>0</v>
      </c>
      <c r="L76" s="17">
        <v>83514</v>
      </c>
      <c r="M76" s="17">
        <v>0</v>
      </c>
      <c r="N76" s="17">
        <v>0</v>
      </c>
      <c r="O76" s="17">
        <v>-5000</v>
      </c>
      <c r="P76" s="17">
        <v>0</v>
      </c>
      <c r="Q76" s="12">
        <v>190079.29468505608</v>
      </c>
      <c r="R76" s="16">
        <v>0</v>
      </c>
      <c r="S76" s="17">
        <v>0</v>
      </c>
      <c r="T76" s="17">
        <v>246790</v>
      </c>
      <c r="U76" s="17">
        <v>0</v>
      </c>
      <c r="V76" s="17">
        <v>0</v>
      </c>
      <c r="W76" s="17">
        <v>7002.18</v>
      </c>
      <c r="X76" s="17">
        <v>8759.7753030937565</v>
      </c>
      <c r="Y76" s="12">
        <v>262551.95530309377</v>
      </c>
      <c r="Z76" s="16">
        <v>73224.27</v>
      </c>
      <c r="AA76" s="17">
        <v>0</v>
      </c>
      <c r="AB76" s="17">
        <v>0</v>
      </c>
      <c r="AC76" s="17">
        <v>0</v>
      </c>
      <c r="AD76" s="17">
        <v>0</v>
      </c>
      <c r="AE76" s="17">
        <v>0</v>
      </c>
      <c r="AF76" s="17">
        <v>0</v>
      </c>
      <c r="AG76" s="12">
        <v>73224.27</v>
      </c>
      <c r="AH76" s="16">
        <v>1488159.6553797699</v>
      </c>
      <c r="AI76" s="17">
        <v>90451.768365841184</v>
      </c>
      <c r="AJ76" s="17">
        <v>26590</v>
      </c>
      <c r="AK76" s="17">
        <v>0</v>
      </c>
      <c r="AL76" s="17">
        <v>0</v>
      </c>
      <c r="AM76" s="17">
        <v>155000.01</v>
      </c>
      <c r="AN76" s="17">
        <v>24989.693639341356</v>
      </c>
      <c r="AO76" s="12">
        <v>1785191.1273849523</v>
      </c>
      <c r="AP76" s="16">
        <v>97830.242766130235</v>
      </c>
      <c r="AQ76" s="17">
        <v>36046.533218090124</v>
      </c>
      <c r="AR76" s="17">
        <v>0</v>
      </c>
      <c r="AS76" s="17">
        <v>0</v>
      </c>
      <c r="AT76" s="17">
        <v>0</v>
      </c>
      <c r="AU76" s="17">
        <v>3159.09</v>
      </c>
      <c r="AV76" s="17">
        <v>887.71409698541709</v>
      </c>
      <c r="AW76" s="12">
        <v>137923.58008120576</v>
      </c>
      <c r="AX76" s="16">
        <v>180588.14127583284</v>
      </c>
      <c r="AY76" s="17">
        <v>60301.182260625923</v>
      </c>
      <c r="AZ76" s="17">
        <v>1368800</v>
      </c>
      <c r="BA76" s="17">
        <v>0</v>
      </c>
      <c r="BB76" s="17">
        <v>0</v>
      </c>
      <c r="BC76" s="17">
        <v>7502.13</v>
      </c>
      <c r="BD76" s="17">
        <v>3675.7094471710484</v>
      </c>
      <c r="BE76" s="12">
        <v>1620867.1629836299</v>
      </c>
      <c r="BF76" s="16">
        <v>35552.75413160993</v>
      </c>
      <c r="BG76" s="17">
        <v>195778.81079606802</v>
      </c>
      <c r="BH76" s="17">
        <v>69610</v>
      </c>
      <c r="BI76" s="17">
        <v>0</v>
      </c>
      <c r="BJ76" s="17">
        <v>0</v>
      </c>
      <c r="BK76" s="17">
        <v>0</v>
      </c>
      <c r="BL76" s="17">
        <v>106238.89607355258</v>
      </c>
      <c r="BM76" s="12">
        <v>407180.46100123052</v>
      </c>
      <c r="BN76" s="16">
        <v>6294.4999682452262</v>
      </c>
      <c r="BO76" s="17">
        <v>0</v>
      </c>
      <c r="BP76" s="17">
        <v>9676.44</v>
      </c>
      <c r="BQ76" s="17">
        <v>0</v>
      </c>
      <c r="BR76" s="17">
        <v>0</v>
      </c>
      <c r="BS76" s="17">
        <v>0</v>
      </c>
      <c r="BT76" s="17">
        <v>0</v>
      </c>
      <c r="BU76" s="12">
        <v>15970.939968245228</v>
      </c>
      <c r="BV76" s="16">
        <v>0</v>
      </c>
      <c r="BW76" s="17">
        <v>0</v>
      </c>
      <c r="BX76" s="17">
        <v>0</v>
      </c>
      <c r="BY76" s="17">
        <v>0</v>
      </c>
      <c r="BZ76" s="17">
        <v>0</v>
      </c>
      <c r="CA76" s="17">
        <v>0</v>
      </c>
      <c r="CB76" s="17">
        <v>0</v>
      </c>
      <c r="CC76" s="12">
        <v>0</v>
      </c>
      <c r="CD76" s="16">
        <v>109.49378097630124</v>
      </c>
      <c r="CE76" s="17">
        <v>0</v>
      </c>
      <c r="CF76" s="17">
        <v>0</v>
      </c>
      <c r="CG76" s="17">
        <v>0</v>
      </c>
      <c r="CH76" s="17">
        <v>0</v>
      </c>
      <c r="CI76" s="17">
        <v>0</v>
      </c>
      <c r="CJ76" s="17">
        <v>1.926062605431863</v>
      </c>
      <c r="CK76" s="12">
        <v>111.4198435817331</v>
      </c>
    </row>
    <row r="77" spans="1:89" x14ac:dyDescent="0.25">
      <c r="A77" s="4" t="s">
        <v>67</v>
      </c>
      <c r="B77" s="92">
        <v>87943</v>
      </c>
      <c r="C77" s="87">
        <v>112010</v>
      </c>
      <c r="D77" s="87">
        <v>209246</v>
      </c>
      <c r="E77" s="87">
        <v>0</v>
      </c>
      <c r="F77" s="87">
        <v>0</v>
      </c>
      <c r="G77" s="87">
        <v>0</v>
      </c>
      <c r="H77" s="87">
        <v>23970</v>
      </c>
      <c r="I77" s="93">
        <v>433169</v>
      </c>
      <c r="J77" s="16">
        <v>38291</v>
      </c>
      <c r="K77" s="17">
        <v>0</v>
      </c>
      <c r="L77" s="17">
        <v>105694</v>
      </c>
      <c r="M77" s="17">
        <v>0</v>
      </c>
      <c r="N77" s="17">
        <v>0</v>
      </c>
      <c r="O77" s="17">
        <v>0</v>
      </c>
      <c r="P77" s="17">
        <v>0</v>
      </c>
      <c r="Q77" s="12">
        <v>143985</v>
      </c>
      <c r="R77" s="16">
        <v>48505</v>
      </c>
      <c r="S77" s="17">
        <v>0</v>
      </c>
      <c r="T77" s="17">
        <v>2000</v>
      </c>
      <c r="U77" s="17">
        <v>0</v>
      </c>
      <c r="V77" s="17">
        <v>0</v>
      </c>
      <c r="W77" s="17">
        <v>0</v>
      </c>
      <c r="X77" s="17">
        <v>0</v>
      </c>
      <c r="Y77" s="12">
        <v>50505</v>
      </c>
      <c r="Z77" s="16">
        <v>0</v>
      </c>
      <c r="AA77" s="17">
        <v>0</v>
      </c>
      <c r="AB77" s="17">
        <v>101552</v>
      </c>
      <c r="AC77" s="17">
        <v>0</v>
      </c>
      <c r="AD77" s="17">
        <v>0</v>
      </c>
      <c r="AE77" s="17">
        <v>0</v>
      </c>
      <c r="AF77" s="17">
        <v>0</v>
      </c>
      <c r="AG77" s="12">
        <v>101552</v>
      </c>
      <c r="AH77" s="16">
        <v>0</v>
      </c>
      <c r="AI77" s="17">
        <v>0</v>
      </c>
      <c r="AJ77" s="17">
        <v>0</v>
      </c>
      <c r="AK77" s="17">
        <v>0</v>
      </c>
      <c r="AL77" s="17">
        <v>0</v>
      </c>
      <c r="AM77" s="17">
        <v>0</v>
      </c>
      <c r="AN77" s="17">
        <v>0</v>
      </c>
      <c r="AO77" s="12">
        <v>0</v>
      </c>
      <c r="AP77" s="16">
        <v>0</v>
      </c>
      <c r="AQ77" s="17">
        <v>0</v>
      </c>
      <c r="AR77" s="17">
        <v>0</v>
      </c>
      <c r="AS77" s="17">
        <v>0</v>
      </c>
      <c r="AT77" s="17">
        <v>0</v>
      </c>
      <c r="AU77" s="17">
        <v>0</v>
      </c>
      <c r="AV77" s="17">
        <v>0</v>
      </c>
      <c r="AW77" s="12">
        <v>0</v>
      </c>
      <c r="AX77" s="16">
        <v>0</v>
      </c>
      <c r="AY77" s="17">
        <v>0</v>
      </c>
      <c r="AZ77" s="17">
        <v>0</v>
      </c>
      <c r="BA77" s="17">
        <v>0</v>
      </c>
      <c r="BB77" s="17">
        <v>0</v>
      </c>
      <c r="BC77" s="17">
        <v>0</v>
      </c>
      <c r="BD77" s="17">
        <v>0</v>
      </c>
      <c r="BE77" s="12">
        <v>0</v>
      </c>
      <c r="BF77" s="16">
        <v>1147</v>
      </c>
      <c r="BG77" s="17">
        <v>112010</v>
      </c>
      <c r="BH77" s="17">
        <v>0</v>
      </c>
      <c r="BI77" s="17">
        <v>0</v>
      </c>
      <c r="BJ77" s="17">
        <v>0</v>
      </c>
      <c r="BK77" s="17">
        <v>0</v>
      </c>
      <c r="BL77" s="17">
        <v>3540</v>
      </c>
      <c r="BM77" s="12">
        <v>116697</v>
      </c>
      <c r="BN77" s="16">
        <v>0</v>
      </c>
      <c r="BO77" s="17">
        <v>0</v>
      </c>
      <c r="BP77" s="17">
        <v>0</v>
      </c>
      <c r="BQ77" s="17">
        <v>0</v>
      </c>
      <c r="BR77" s="17">
        <v>0</v>
      </c>
      <c r="BS77" s="17">
        <v>0</v>
      </c>
      <c r="BT77" s="17">
        <v>20430</v>
      </c>
      <c r="BU77" s="12">
        <v>20430</v>
      </c>
      <c r="BV77" s="16">
        <v>0</v>
      </c>
      <c r="BW77" s="17">
        <v>0</v>
      </c>
      <c r="BX77" s="17">
        <v>0</v>
      </c>
      <c r="BY77" s="17">
        <v>0</v>
      </c>
      <c r="BZ77" s="17">
        <v>0</v>
      </c>
      <c r="CA77" s="17">
        <v>0</v>
      </c>
      <c r="CB77" s="17">
        <v>0</v>
      </c>
      <c r="CC77" s="12">
        <v>0</v>
      </c>
      <c r="CD77" s="16">
        <v>0</v>
      </c>
      <c r="CE77" s="17">
        <v>0</v>
      </c>
      <c r="CF77" s="17">
        <v>0</v>
      </c>
      <c r="CG77" s="17">
        <v>0</v>
      </c>
      <c r="CH77" s="17">
        <v>0</v>
      </c>
      <c r="CI77" s="17">
        <v>0</v>
      </c>
      <c r="CJ77" s="17">
        <v>0</v>
      </c>
      <c r="CK77" s="12">
        <v>0</v>
      </c>
    </row>
    <row r="78" spans="1:89" x14ac:dyDescent="0.25">
      <c r="A78" s="4" t="s">
        <v>68</v>
      </c>
      <c r="B78" s="92">
        <v>700509.82</v>
      </c>
      <c r="C78" s="87">
        <v>458322.87</v>
      </c>
      <c r="D78" s="87">
        <v>557613.93999999994</v>
      </c>
      <c r="E78" s="87">
        <v>0</v>
      </c>
      <c r="F78" s="87">
        <v>28125</v>
      </c>
      <c r="G78" s="87">
        <v>128285</v>
      </c>
      <c r="H78" s="87">
        <v>6757</v>
      </c>
      <c r="I78" s="93">
        <v>1879613.63</v>
      </c>
      <c r="J78" s="16">
        <v>44154.12</v>
      </c>
      <c r="K78" s="17">
        <v>41473.870000000003</v>
      </c>
      <c r="L78" s="17">
        <v>198000</v>
      </c>
      <c r="M78" s="17">
        <v>0</v>
      </c>
      <c r="N78" s="17">
        <v>0</v>
      </c>
      <c r="O78" s="17">
        <v>67854</v>
      </c>
      <c r="P78" s="17">
        <v>0</v>
      </c>
      <c r="Q78" s="12">
        <v>351481.99</v>
      </c>
      <c r="R78" s="16">
        <v>11698.76</v>
      </c>
      <c r="S78" s="17">
        <v>0</v>
      </c>
      <c r="T78" s="17">
        <v>102050</v>
      </c>
      <c r="U78" s="17">
        <v>0</v>
      </c>
      <c r="V78" s="17">
        <v>18125</v>
      </c>
      <c r="W78" s="17">
        <v>0</v>
      </c>
      <c r="X78" s="17">
        <v>0</v>
      </c>
      <c r="Y78" s="12">
        <v>131873.76</v>
      </c>
      <c r="Z78" s="16">
        <v>0</v>
      </c>
      <c r="AA78" s="17">
        <v>0</v>
      </c>
      <c r="AB78" s="17">
        <v>0</v>
      </c>
      <c r="AC78" s="17">
        <v>0</v>
      </c>
      <c r="AD78" s="17">
        <v>0</v>
      </c>
      <c r="AE78" s="17">
        <v>0</v>
      </c>
      <c r="AF78" s="17">
        <v>0</v>
      </c>
      <c r="AG78" s="12">
        <v>0</v>
      </c>
      <c r="AH78" s="16">
        <v>0</v>
      </c>
      <c r="AI78" s="17">
        <v>0</v>
      </c>
      <c r="AJ78" s="17">
        <v>83000</v>
      </c>
      <c r="AK78" s="17">
        <v>0</v>
      </c>
      <c r="AL78" s="17">
        <v>0</v>
      </c>
      <c r="AM78" s="17">
        <v>0</v>
      </c>
      <c r="AN78" s="17">
        <v>0</v>
      </c>
      <c r="AO78" s="12">
        <v>83000</v>
      </c>
      <c r="AP78" s="16">
        <v>0</v>
      </c>
      <c r="AQ78" s="17">
        <v>0</v>
      </c>
      <c r="AR78" s="17">
        <v>169963.94</v>
      </c>
      <c r="AS78" s="17">
        <v>0</v>
      </c>
      <c r="AT78" s="17">
        <v>0</v>
      </c>
      <c r="AU78" s="17">
        <v>0</v>
      </c>
      <c r="AV78" s="17">
        <v>0</v>
      </c>
      <c r="AW78" s="12">
        <v>169963.94</v>
      </c>
      <c r="AX78" s="16">
        <v>432482.48</v>
      </c>
      <c r="AY78" s="17">
        <v>145000</v>
      </c>
      <c r="AZ78" s="17">
        <v>0</v>
      </c>
      <c r="BA78" s="17">
        <v>0</v>
      </c>
      <c r="BB78" s="17">
        <v>0</v>
      </c>
      <c r="BC78" s="17">
        <v>0</v>
      </c>
      <c r="BD78" s="17">
        <v>0</v>
      </c>
      <c r="BE78" s="12">
        <v>577482.48</v>
      </c>
      <c r="BF78" s="16">
        <v>162218.10999999999</v>
      </c>
      <c r="BG78" s="17">
        <v>224349</v>
      </c>
      <c r="BH78" s="17">
        <v>1500</v>
      </c>
      <c r="BI78" s="17">
        <v>0</v>
      </c>
      <c r="BJ78" s="17">
        <v>0</v>
      </c>
      <c r="BK78" s="17">
        <v>2000</v>
      </c>
      <c r="BL78" s="17">
        <v>1379</v>
      </c>
      <c r="BM78" s="12">
        <v>391446.11</v>
      </c>
      <c r="BN78" s="16">
        <v>18210.87</v>
      </c>
      <c r="BO78" s="17">
        <v>0</v>
      </c>
      <c r="BP78" s="17">
        <v>0</v>
      </c>
      <c r="BQ78" s="17">
        <v>0</v>
      </c>
      <c r="BR78" s="17">
        <v>0</v>
      </c>
      <c r="BS78" s="17">
        <v>0</v>
      </c>
      <c r="BT78" s="17">
        <v>0</v>
      </c>
      <c r="BU78" s="12">
        <v>18210.87</v>
      </c>
      <c r="BV78" s="16">
        <v>0</v>
      </c>
      <c r="BW78" s="17">
        <v>47500</v>
      </c>
      <c r="BX78" s="17">
        <v>0</v>
      </c>
      <c r="BY78" s="17">
        <v>0</v>
      </c>
      <c r="BZ78" s="17">
        <v>10000</v>
      </c>
      <c r="CA78" s="17">
        <v>58431</v>
      </c>
      <c r="CB78" s="17">
        <v>0</v>
      </c>
      <c r="CC78" s="12">
        <v>115931</v>
      </c>
      <c r="CD78" s="16">
        <v>31745.48</v>
      </c>
      <c r="CE78" s="17">
        <v>0</v>
      </c>
      <c r="CF78" s="17">
        <v>3100</v>
      </c>
      <c r="CG78" s="17">
        <v>0</v>
      </c>
      <c r="CH78" s="17">
        <v>0</v>
      </c>
      <c r="CI78" s="17">
        <v>0</v>
      </c>
      <c r="CJ78" s="17">
        <v>5378</v>
      </c>
      <c r="CK78" s="12">
        <v>40223.479999999996</v>
      </c>
    </row>
    <row r="79" spans="1:89" x14ac:dyDescent="0.25">
      <c r="A79" s="4" t="s">
        <v>69</v>
      </c>
      <c r="B79" s="92">
        <v>5891424</v>
      </c>
      <c r="C79" s="87">
        <v>322339</v>
      </c>
      <c r="D79" s="87">
        <v>1209495</v>
      </c>
      <c r="E79" s="87">
        <v>0</v>
      </c>
      <c r="F79" s="87">
        <v>0</v>
      </c>
      <c r="G79" s="87">
        <v>353487</v>
      </c>
      <c r="H79" s="87">
        <v>37044</v>
      </c>
      <c r="I79" s="93">
        <v>7813789</v>
      </c>
      <c r="J79" s="16">
        <v>3105761</v>
      </c>
      <c r="K79" s="17">
        <v>0</v>
      </c>
      <c r="L79" s="17">
        <v>230046</v>
      </c>
      <c r="M79" s="17">
        <v>0</v>
      </c>
      <c r="N79" s="17">
        <v>0</v>
      </c>
      <c r="O79" s="17">
        <v>203918</v>
      </c>
      <c r="P79" s="17">
        <v>6664</v>
      </c>
      <c r="Q79" s="12">
        <v>3546389</v>
      </c>
      <c r="R79" s="16">
        <v>52387</v>
      </c>
      <c r="S79" s="17">
        <v>41136</v>
      </c>
      <c r="T79" s="17">
        <v>0</v>
      </c>
      <c r="U79" s="17">
        <v>0</v>
      </c>
      <c r="V79" s="17">
        <v>0</v>
      </c>
      <c r="W79" s="17">
        <v>28105</v>
      </c>
      <c r="X79" s="17">
        <v>3053</v>
      </c>
      <c r="Y79" s="12">
        <v>124681</v>
      </c>
      <c r="Z79" s="16">
        <v>5080</v>
      </c>
      <c r="AA79" s="17">
        <v>91044</v>
      </c>
      <c r="AB79" s="17">
        <v>420449</v>
      </c>
      <c r="AC79" s="17">
        <v>0</v>
      </c>
      <c r="AD79" s="17">
        <v>0</v>
      </c>
      <c r="AE79" s="17">
        <v>0</v>
      </c>
      <c r="AF79" s="17">
        <v>0</v>
      </c>
      <c r="AG79" s="12">
        <v>516573</v>
      </c>
      <c r="AH79" s="16">
        <v>46635</v>
      </c>
      <c r="AI79" s="17">
        <v>63942</v>
      </c>
      <c r="AJ79" s="17">
        <v>109000</v>
      </c>
      <c r="AK79" s="17">
        <v>0</v>
      </c>
      <c r="AL79" s="17">
        <v>0</v>
      </c>
      <c r="AM79" s="17">
        <v>57100</v>
      </c>
      <c r="AN79" s="17">
        <v>15700</v>
      </c>
      <c r="AO79" s="12">
        <v>292377</v>
      </c>
      <c r="AP79" s="16">
        <v>1249118</v>
      </c>
      <c r="AQ79" s="17">
        <v>1217</v>
      </c>
      <c r="AR79" s="17">
        <v>450000</v>
      </c>
      <c r="AS79" s="17">
        <v>0</v>
      </c>
      <c r="AT79" s="17">
        <v>0</v>
      </c>
      <c r="AU79" s="17">
        <v>0</v>
      </c>
      <c r="AV79" s="17">
        <v>1282</v>
      </c>
      <c r="AW79" s="12">
        <v>1701617</v>
      </c>
      <c r="AX79" s="16">
        <v>1268997</v>
      </c>
      <c r="AY79" s="17">
        <v>125000</v>
      </c>
      <c r="AZ79" s="17">
        <v>0</v>
      </c>
      <c r="BA79" s="17">
        <v>0</v>
      </c>
      <c r="BB79" s="17">
        <v>0</v>
      </c>
      <c r="BC79" s="17">
        <v>15709</v>
      </c>
      <c r="BD79" s="17">
        <v>10345</v>
      </c>
      <c r="BE79" s="12">
        <v>1420051</v>
      </c>
      <c r="BF79" s="16">
        <v>0</v>
      </c>
      <c r="BG79" s="17">
        <v>0</v>
      </c>
      <c r="BH79" s="17">
        <v>0</v>
      </c>
      <c r="BI79" s="17">
        <v>0</v>
      </c>
      <c r="BJ79" s="17">
        <v>0</v>
      </c>
      <c r="BK79" s="17">
        <v>48405</v>
      </c>
      <c r="BL79" s="17">
        <v>0</v>
      </c>
      <c r="BM79" s="12">
        <v>48405</v>
      </c>
      <c r="BN79" s="16">
        <v>0</v>
      </c>
      <c r="BO79" s="17">
        <v>0</v>
      </c>
      <c r="BP79" s="17">
        <v>0</v>
      </c>
      <c r="BQ79" s="17">
        <v>0</v>
      </c>
      <c r="BR79" s="17">
        <v>0</v>
      </c>
      <c r="BS79" s="17">
        <v>0</v>
      </c>
      <c r="BT79" s="17">
        <v>0</v>
      </c>
      <c r="BU79" s="12">
        <v>0</v>
      </c>
      <c r="BV79" s="16">
        <v>163446</v>
      </c>
      <c r="BW79" s="17">
        <v>0</v>
      </c>
      <c r="BX79" s="17">
        <v>0</v>
      </c>
      <c r="BY79" s="17">
        <v>0</v>
      </c>
      <c r="BZ79" s="17">
        <v>0</v>
      </c>
      <c r="CA79" s="17">
        <v>250</v>
      </c>
      <c r="CB79" s="17">
        <v>0</v>
      </c>
      <c r="CC79" s="12">
        <v>163696</v>
      </c>
      <c r="CD79" s="16">
        <v>0</v>
      </c>
      <c r="CE79" s="17">
        <v>0</v>
      </c>
      <c r="CF79" s="17">
        <v>0</v>
      </c>
      <c r="CG79" s="17">
        <v>0</v>
      </c>
      <c r="CH79" s="17">
        <v>0</v>
      </c>
      <c r="CI79" s="17">
        <v>0</v>
      </c>
      <c r="CJ79" s="17">
        <v>0</v>
      </c>
      <c r="CK79" s="12">
        <v>0</v>
      </c>
    </row>
    <row r="80" spans="1:89" x14ac:dyDescent="0.25">
      <c r="A80" s="4" t="s">
        <v>70</v>
      </c>
      <c r="B80" s="92">
        <v>2738858.89</v>
      </c>
      <c r="C80" s="87">
        <v>573184</v>
      </c>
      <c r="D80" s="87">
        <v>5042135</v>
      </c>
      <c r="E80" s="87">
        <v>635742</v>
      </c>
      <c r="F80" s="87">
        <v>0</v>
      </c>
      <c r="G80" s="87">
        <v>724770.74</v>
      </c>
      <c r="H80" s="87">
        <v>900902.19000000006</v>
      </c>
      <c r="I80" s="93">
        <v>10615592.819999998</v>
      </c>
      <c r="J80" s="16">
        <v>2170413.0600000005</v>
      </c>
      <c r="K80" s="17">
        <v>0</v>
      </c>
      <c r="L80" s="17">
        <v>2363388</v>
      </c>
      <c r="M80" s="17">
        <v>0</v>
      </c>
      <c r="N80" s="17">
        <v>0</v>
      </c>
      <c r="O80" s="17">
        <v>483870.74</v>
      </c>
      <c r="P80" s="17">
        <v>380116.21</v>
      </c>
      <c r="Q80" s="12">
        <v>5397788.0100000007</v>
      </c>
      <c r="R80" s="16">
        <v>84999.489999999991</v>
      </c>
      <c r="S80" s="17">
        <v>43841</v>
      </c>
      <c r="T80" s="17">
        <v>338680</v>
      </c>
      <c r="U80" s="17">
        <v>0</v>
      </c>
      <c r="V80" s="17">
        <v>0</v>
      </c>
      <c r="W80" s="17">
        <v>220000</v>
      </c>
      <c r="X80" s="17">
        <v>13500</v>
      </c>
      <c r="Y80" s="12">
        <v>701020.49</v>
      </c>
      <c r="Z80" s="16">
        <v>19709.03</v>
      </c>
      <c r="AA80" s="17">
        <v>0</v>
      </c>
      <c r="AB80" s="17">
        <v>296672</v>
      </c>
      <c r="AC80" s="17">
        <v>0</v>
      </c>
      <c r="AD80" s="17">
        <v>0</v>
      </c>
      <c r="AE80" s="17">
        <v>0</v>
      </c>
      <c r="AF80" s="17">
        <v>0</v>
      </c>
      <c r="AG80" s="12">
        <v>316381.03000000003</v>
      </c>
      <c r="AH80" s="16">
        <v>45326.78</v>
      </c>
      <c r="AI80" s="17">
        <v>119300</v>
      </c>
      <c r="AJ80" s="17">
        <v>9000</v>
      </c>
      <c r="AK80" s="17">
        <v>635742</v>
      </c>
      <c r="AL80" s="17">
        <v>0</v>
      </c>
      <c r="AM80" s="17">
        <v>0</v>
      </c>
      <c r="AN80" s="17">
        <v>394242.82999999996</v>
      </c>
      <c r="AO80" s="12">
        <v>1203611.6099999999</v>
      </c>
      <c r="AP80" s="16">
        <v>0</v>
      </c>
      <c r="AQ80" s="17">
        <v>0</v>
      </c>
      <c r="AR80" s="17">
        <v>0</v>
      </c>
      <c r="AS80" s="17">
        <v>0</v>
      </c>
      <c r="AT80" s="17">
        <v>0</v>
      </c>
      <c r="AU80" s="17">
        <v>0</v>
      </c>
      <c r="AV80" s="17">
        <v>0</v>
      </c>
      <c r="AW80" s="12">
        <v>0</v>
      </c>
      <c r="AX80" s="16">
        <v>340630.59999999992</v>
      </c>
      <c r="AY80" s="17">
        <v>95000</v>
      </c>
      <c r="AZ80" s="17">
        <v>0</v>
      </c>
      <c r="BA80" s="17">
        <v>0</v>
      </c>
      <c r="BB80" s="17">
        <v>0</v>
      </c>
      <c r="BC80" s="17">
        <v>0</v>
      </c>
      <c r="BD80" s="17">
        <v>65922.78</v>
      </c>
      <c r="BE80" s="12">
        <v>501553.37999999989</v>
      </c>
      <c r="BF80" s="16">
        <v>24624.400000000001</v>
      </c>
      <c r="BG80" s="17">
        <v>315043</v>
      </c>
      <c r="BH80" s="17">
        <v>2034395</v>
      </c>
      <c r="BI80" s="17">
        <v>0</v>
      </c>
      <c r="BJ80" s="17">
        <v>0</v>
      </c>
      <c r="BK80" s="17">
        <v>2400</v>
      </c>
      <c r="BL80" s="17">
        <v>0</v>
      </c>
      <c r="BM80" s="12">
        <v>2376462.4</v>
      </c>
      <c r="BN80" s="16">
        <v>46057.27</v>
      </c>
      <c r="BO80" s="17">
        <v>0</v>
      </c>
      <c r="BP80" s="17">
        <v>0</v>
      </c>
      <c r="BQ80" s="17">
        <v>0</v>
      </c>
      <c r="BR80" s="17">
        <v>0</v>
      </c>
      <c r="BS80" s="17">
        <v>18500</v>
      </c>
      <c r="BT80" s="17">
        <v>28968.09</v>
      </c>
      <c r="BU80" s="12">
        <v>93525.36</v>
      </c>
      <c r="BV80" s="16">
        <v>0</v>
      </c>
      <c r="BW80" s="17">
        <v>0</v>
      </c>
      <c r="BX80" s="17">
        <v>0</v>
      </c>
      <c r="BY80" s="17">
        <v>0</v>
      </c>
      <c r="BZ80" s="17">
        <v>0</v>
      </c>
      <c r="CA80" s="17">
        <v>0</v>
      </c>
      <c r="CB80" s="17">
        <v>0</v>
      </c>
      <c r="CC80" s="12">
        <v>0</v>
      </c>
      <c r="CD80" s="16">
        <v>7098.26</v>
      </c>
      <c r="CE80" s="17">
        <v>0</v>
      </c>
      <c r="CF80" s="17">
        <v>0</v>
      </c>
      <c r="CG80" s="17">
        <v>0</v>
      </c>
      <c r="CH80" s="17">
        <v>0</v>
      </c>
      <c r="CI80" s="17">
        <v>0</v>
      </c>
      <c r="CJ80" s="17">
        <v>18152.28</v>
      </c>
      <c r="CK80" s="12">
        <v>25250.54</v>
      </c>
    </row>
    <row r="81" spans="1:89" x14ac:dyDescent="0.25">
      <c r="A81" s="4" t="s">
        <v>71</v>
      </c>
      <c r="B81" s="92">
        <v>1141</v>
      </c>
      <c r="C81" s="87">
        <v>0</v>
      </c>
      <c r="D81" s="87">
        <v>372328</v>
      </c>
      <c r="E81" s="87">
        <v>0</v>
      </c>
      <c r="F81" s="87">
        <v>66240</v>
      </c>
      <c r="G81" s="87">
        <v>379068</v>
      </c>
      <c r="H81" s="87">
        <v>22821</v>
      </c>
      <c r="I81" s="93">
        <v>841598</v>
      </c>
      <c r="J81" s="16">
        <v>0</v>
      </c>
      <c r="K81" s="17">
        <v>0</v>
      </c>
      <c r="L81" s="17">
        <v>0</v>
      </c>
      <c r="M81" s="17">
        <v>0</v>
      </c>
      <c r="N81" s="17">
        <v>0</v>
      </c>
      <c r="O81" s="17">
        <v>5305</v>
      </c>
      <c r="P81" s="17">
        <v>20531</v>
      </c>
      <c r="Q81" s="12">
        <v>25836</v>
      </c>
      <c r="R81" s="16">
        <v>0</v>
      </c>
      <c r="S81" s="17">
        <v>0</v>
      </c>
      <c r="T81" s="17">
        <v>327328</v>
      </c>
      <c r="U81" s="17">
        <v>0</v>
      </c>
      <c r="V81" s="17">
        <v>66240</v>
      </c>
      <c r="W81" s="17">
        <v>361763</v>
      </c>
      <c r="X81" s="17">
        <v>0</v>
      </c>
      <c r="Y81" s="12">
        <v>755331</v>
      </c>
      <c r="Z81" s="16">
        <v>0</v>
      </c>
      <c r="AA81" s="17">
        <v>0</v>
      </c>
      <c r="AB81" s="17">
        <v>0</v>
      </c>
      <c r="AC81" s="17">
        <v>0</v>
      </c>
      <c r="AD81" s="17">
        <v>0</v>
      </c>
      <c r="AE81" s="17">
        <v>0</v>
      </c>
      <c r="AF81" s="17">
        <v>0</v>
      </c>
      <c r="AG81" s="12">
        <v>0</v>
      </c>
      <c r="AH81" s="16">
        <v>0</v>
      </c>
      <c r="AI81" s="17">
        <v>0</v>
      </c>
      <c r="AJ81" s="17">
        <v>0</v>
      </c>
      <c r="AK81" s="17">
        <v>0</v>
      </c>
      <c r="AL81" s="17">
        <v>0</v>
      </c>
      <c r="AM81" s="17">
        <v>0</v>
      </c>
      <c r="AN81" s="17">
        <v>0</v>
      </c>
      <c r="AO81" s="12">
        <v>0</v>
      </c>
      <c r="AP81" s="16">
        <v>0</v>
      </c>
      <c r="AQ81" s="17">
        <v>0</v>
      </c>
      <c r="AR81" s="17">
        <v>0</v>
      </c>
      <c r="AS81" s="17">
        <v>0</v>
      </c>
      <c r="AT81" s="17">
        <v>0</v>
      </c>
      <c r="AU81" s="17">
        <v>0</v>
      </c>
      <c r="AV81" s="17">
        <v>2290</v>
      </c>
      <c r="AW81" s="12">
        <v>2290</v>
      </c>
      <c r="AX81" s="16">
        <v>0</v>
      </c>
      <c r="AY81" s="17">
        <v>0</v>
      </c>
      <c r="AZ81" s="17">
        <v>0</v>
      </c>
      <c r="BA81" s="17">
        <v>0</v>
      </c>
      <c r="BB81" s="17">
        <v>0</v>
      </c>
      <c r="BC81" s="17">
        <v>0</v>
      </c>
      <c r="BD81" s="17">
        <v>0</v>
      </c>
      <c r="BE81" s="12">
        <v>0</v>
      </c>
      <c r="BF81" s="16">
        <v>0</v>
      </c>
      <c r="BG81" s="17">
        <v>0</v>
      </c>
      <c r="BH81" s="17">
        <v>0</v>
      </c>
      <c r="BI81" s="17">
        <v>0</v>
      </c>
      <c r="BJ81" s="17">
        <v>0</v>
      </c>
      <c r="BK81" s="17">
        <v>0</v>
      </c>
      <c r="BL81" s="17">
        <v>0</v>
      </c>
      <c r="BM81" s="12">
        <v>0</v>
      </c>
      <c r="BN81" s="16">
        <v>1075</v>
      </c>
      <c r="BO81" s="17">
        <v>0</v>
      </c>
      <c r="BP81" s="17">
        <v>45000</v>
      </c>
      <c r="BQ81" s="17">
        <v>0</v>
      </c>
      <c r="BR81" s="17">
        <v>0</v>
      </c>
      <c r="BS81" s="17">
        <v>12000</v>
      </c>
      <c r="BT81" s="17">
        <v>0</v>
      </c>
      <c r="BU81" s="12">
        <v>58075</v>
      </c>
      <c r="BV81" s="16">
        <v>0</v>
      </c>
      <c r="BW81" s="17">
        <v>0</v>
      </c>
      <c r="BX81" s="17">
        <v>0</v>
      </c>
      <c r="BY81" s="17">
        <v>0</v>
      </c>
      <c r="BZ81" s="17">
        <v>0</v>
      </c>
      <c r="CA81" s="17">
        <v>0</v>
      </c>
      <c r="CB81" s="17">
        <v>0</v>
      </c>
      <c r="CC81" s="12">
        <v>0</v>
      </c>
      <c r="CD81" s="16">
        <v>66</v>
      </c>
      <c r="CE81" s="17">
        <v>0</v>
      </c>
      <c r="CF81" s="17">
        <v>0</v>
      </c>
      <c r="CG81" s="17">
        <v>0</v>
      </c>
      <c r="CH81" s="17">
        <v>0</v>
      </c>
      <c r="CI81" s="17">
        <v>0</v>
      </c>
      <c r="CJ81" s="17">
        <v>0</v>
      </c>
      <c r="CK81" s="12">
        <v>66</v>
      </c>
    </row>
    <row r="82" spans="1:89" x14ac:dyDescent="0.25">
      <c r="A82" s="4" t="s">
        <v>72</v>
      </c>
      <c r="B82" s="92">
        <v>13622210</v>
      </c>
      <c r="C82" s="87">
        <v>0</v>
      </c>
      <c r="D82" s="87">
        <v>0</v>
      </c>
      <c r="E82" s="87">
        <v>22361</v>
      </c>
      <c r="F82" s="87">
        <v>0</v>
      </c>
      <c r="G82" s="87">
        <v>237474</v>
      </c>
      <c r="H82" s="87">
        <v>1642484</v>
      </c>
      <c r="I82" s="93">
        <v>15524529</v>
      </c>
      <c r="J82" s="16">
        <v>10962569</v>
      </c>
      <c r="K82" s="17">
        <v>0</v>
      </c>
      <c r="L82" s="17">
        <v>0</v>
      </c>
      <c r="M82" s="17">
        <v>0</v>
      </c>
      <c r="N82" s="17">
        <v>0</v>
      </c>
      <c r="O82" s="17">
        <v>149140</v>
      </c>
      <c r="P82" s="17">
        <v>1465258</v>
      </c>
      <c r="Q82" s="12">
        <v>12576967</v>
      </c>
      <c r="R82" s="16">
        <v>128357</v>
      </c>
      <c r="S82" s="17">
        <v>0</v>
      </c>
      <c r="T82" s="17">
        <v>0</v>
      </c>
      <c r="U82" s="17">
        <v>22361</v>
      </c>
      <c r="V82" s="17">
        <v>0</v>
      </c>
      <c r="W82" s="17">
        <v>85192</v>
      </c>
      <c r="X82" s="17">
        <v>42227</v>
      </c>
      <c r="Y82" s="12">
        <v>278137</v>
      </c>
      <c r="Z82" s="16">
        <v>0</v>
      </c>
      <c r="AA82" s="17">
        <v>0</v>
      </c>
      <c r="AB82" s="17">
        <v>0</v>
      </c>
      <c r="AC82" s="17">
        <v>0</v>
      </c>
      <c r="AD82" s="17">
        <v>0</v>
      </c>
      <c r="AE82" s="17">
        <v>0</v>
      </c>
      <c r="AF82" s="17">
        <v>0</v>
      </c>
      <c r="AG82" s="12">
        <v>0</v>
      </c>
      <c r="AH82" s="16">
        <v>1874</v>
      </c>
      <c r="AI82" s="17">
        <v>0</v>
      </c>
      <c r="AJ82" s="17">
        <v>0</v>
      </c>
      <c r="AK82" s="17">
        <v>0</v>
      </c>
      <c r="AL82" s="17">
        <v>0</v>
      </c>
      <c r="AM82" s="17">
        <v>0</v>
      </c>
      <c r="AN82" s="17">
        <v>50</v>
      </c>
      <c r="AO82" s="12">
        <v>1924</v>
      </c>
      <c r="AP82" s="16">
        <v>4287</v>
      </c>
      <c r="AQ82" s="17">
        <v>0</v>
      </c>
      <c r="AR82" s="17">
        <v>0</v>
      </c>
      <c r="AS82" s="17">
        <v>0</v>
      </c>
      <c r="AT82" s="17">
        <v>0</v>
      </c>
      <c r="AU82" s="17">
        <v>0</v>
      </c>
      <c r="AV82" s="17">
        <v>320</v>
      </c>
      <c r="AW82" s="12">
        <v>4607</v>
      </c>
      <c r="AX82" s="16">
        <v>1294598</v>
      </c>
      <c r="AY82" s="17">
        <v>0</v>
      </c>
      <c r="AZ82" s="17">
        <v>0</v>
      </c>
      <c r="BA82" s="17">
        <v>0</v>
      </c>
      <c r="BB82" s="17">
        <v>0</v>
      </c>
      <c r="BC82" s="17">
        <v>0</v>
      </c>
      <c r="BD82" s="17">
        <v>1617</v>
      </c>
      <c r="BE82" s="12">
        <v>1296215</v>
      </c>
      <c r="BF82" s="16">
        <v>0</v>
      </c>
      <c r="BG82" s="17">
        <v>0</v>
      </c>
      <c r="BH82" s="17">
        <v>0</v>
      </c>
      <c r="BI82" s="17">
        <v>0</v>
      </c>
      <c r="BJ82" s="17">
        <v>0</v>
      </c>
      <c r="BK82" s="17">
        <v>0</v>
      </c>
      <c r="BL82" s="17">
        <v>68200</v>
      </c>
      <c r="BM82" s="12">
        <v>68200</v>
      </c>
      <c r="BN82" s="16">
        <v>1210521</v>
      </c>
      <c r="BO82" s="17">
        <v>0</v>
      </c>
      <c r="BP82" s="17">
        <v>0</v>
      </c>
      <c r="BQ82" s="17">
        <v>0</v>
      </c>
      <c r="BR82" s="17">
        <v>0</v>
      </c>
      <c r="BS82" s="17">
        <v>0</v>
      </c>
      <c r="BT82" s="17">
        <v>33075</v>
      </c>
      <c r="BU82" s="12">
        <v>1243596</v>
      </c>
      <c r="BV82" s="16">
        <v>9550</v>
      </c>
      <c r="BW82" s="17">
        <v>0</v>
      </c>
      <c r="BX82" s="17">
        <v>0</v>
      </c>
      <c r="BY82" s="17">
        <v>0</v>
      </c>
      <c r="BZ82" s="17">
        <v>0</v>
      </c>
      <c r="CA82" s="17">
        <v>0</v>
      </c>
      <c r="CB82" s="17">
        <v>24409</v>
      </c>
      <c r="CC82" s="12">
        <v>33959</v>
      </c>
      <c r="CD82" s="16">
        <v>10454</v>
      </c>
      <c r="CE82" s="17">
        <v>0</v>
      </c>
      <c r="CF82" s="17">
        <v>0</v>
      </c>
      <c r="CG82" s="17">
        <v>0</v>
      </c>
      <c r="CH82" s="17">
        <v>0</v>
      </c>
      <c r="CI82" s="17">
        <v>3142</v>
      </c>
      <c r="CJ82" s="17">
        <v>7328</v>
      </c>
      <c r="CK82" s="12">
        <v>20924</v>
      </c>
    </row>
    <row r="83" spans="1:89" x14ac:dyDescent="0.25">
      <c r="A83" s="4" t="s">
        <v>73</v>
      </c>
      <c r="B83" s="92">
        <v>2104605.14</v>
      </c>
      <c r="C83" s="87">
        <v>84900</v>
      </c>
      <c r="D83" s="87">
        <v>2090000</v>
      </c>
      <c r="E83" s="87">
        <v>0</v>
      </c>
      <c r="F83" s="87">
        <v>1800000</v>
      </c>
      <c r="G83" s="87">
        <v>489768.95999999996</v>
      </c>
      <c r="H83" s="87">
        <v>2229879.3499999996</v>
      </c>
      <c r="I83" s="93">
        <v>8799153.4499999993</v>
      </c>
      <c r="J83" s="16">
        <v>1392111.53</v>
      </c>
      <c r="K83" s="17">
        <v>0</v>
      </c>
      <c r="L83" s="17">
        <v>2000000</v>
      </c>
      <c r="M83" s="17">
        <v>0</v>
      </c>
      <c r="N83" s="17">
        <v>1800000</v>
      </c>
      <c r="O83" s="17">
        <v>116789.09</v>
      </c>
      <c r="P83" s="17">
        <v>452027.71</v>
      </c>
      <c r="Q83" s="12">
        <v>5760928.3300000001</v>
      </c>
      <c r="R83" s="16">
        <v>266959.21000000002</v>
      </c>
      <c r="S83" s="17">
        <v>0</v>
      </c>
      <c r="T83" s="17">
        <v>90000</v>
      </c>
      <c r="U83" s="17">
        <v>0</v>
      </c>
      <c r="V83" s="17">
        <v>0</v>
      </c>
      <c r="W83" s="17">
        <v>194794.64</v>
      </c>
      <c r="X83" s="17">
        <v>0</v>
      </c>
      <c r="Y83" s="12">
        <v>551753.85000000009</v>
      </c>
      <c r="Z83" s="16">
        <v>0</v>
      </c>
      <c r="AA83" s="17">
        <v>0</v>
      </c>
      <c r="AB83" s="17">
        <v>0</v>
      </c>
      <c r="AC83" s="17">
        <v>0</v>
      </c>
      <c r="AD83" s="17">
        <v>0</v>
      </c>
      <c r="AE83" s="17">
        <v>0</v>
      </c>
      <c r="AF83" s="17">
        <v>0</v>
      </c>
      <c r="AG83" s="12">
        <v>0</v>
      </c>
      <c r="AH83" s="16">
        <v>0</v>
      </c>
      <c r="AI83" s="17">
        <v>0</v>
      </c>
      <c r="AJ83" s="17">
        <v>0</v>
      </c>
      <c r="AK83" s="17">
        <v>0</v>
      </c>
      <c r="AL83" s="17">
        <v>0</v>
      </c>
      <c r="AM83" s="17">
        <v>485</v>
      </c>
      <c r="AN83" s="17">
        <v>0</v>
      </c>
      <c r="AO83" s="12">
        <v>485</v>
      </c>
      <c r="AP83" s="16">
        <v>0</v>
      </c>
      <c r="AQ83" s="17">
        <v>0</v>
      </c>
      <c r="AR83" s="17">
        <v>0</v>
      </c>
      <c r="AS83" s="17">
        <v>0</v>
      </c>
      <c r="AT83" s="17">
        <v>0</v>
      </c>
      <c r="AU83" s="17">
        <v>14347.56</v>
      </c>
      <c r="AV83" s="17">
        <v>0</v>
      </c>
      <c r="AW83" s="12">
        <v>14347.56</v>
      </c>
      <c r="AX83" s="16">
        <v>435534.4</v>
      </c>
      <c r="AY83" s="17">
        <v>0</v>
      </c>
      <c r="AZ83" s="17">
        <v>0</v>
      </c>
      <c r="BA83" s="17">
        <v>0</v>
      </c>
      <c r="BB83" s="17">
        <v>0</v>
      </c>
      <c r="BC83" s="17">
        <v>0</v>
      </c>
      <c r="BD83" s="17">
        <v>1050182.1499999999</v>
      </c>
      <c r="BE83" s="12">
        <v>1485716.5499999998</v>
      </c>
      <c r="BF83" s="16">
        <v>0</v>
      </c>
      <c r="BG83" s="17">
        <v>0</v>
      </c>
      <c r="BH83" s="17">
        <v>0</v>
      </c>
      <c r="BI83" s="17">
        <v>0</v>
      </c>
      <c r="BJ83" s="17">
        <v>0</v>
      </c>
      <c r="BK83" s="17">
        <v>0</v>
      </c>
      <c r="BL83" s="17">
        <v>0</v>
      </c>
      <c r="BM83" s="12">
        <v>0</v>
      </c>
      <c r="BN83" s="16">
        <v>0</v>
      </c>
      <c r="BO83" s="17">
        <v>0</v>
      </c>
      <c r="BP83" s="17">
        <v>0</v>
      </c>
      <c r="BQ83" s="17">
        <v>0</v>
      </c>
      <c r="BR83" s="17">
        <v>0</v>
      </c>
      <c r="BS83" s="17">
        <v>94461.759999999995</v>
      </c>
      <c r="BT83" s="17">
        <v>610906.74</v>
      </c>
      <c r="BU83" s="12">
        <v>705368.5</v>
      </c>
      <c r="BV83" s="16">
        <v>0</v>
      </c>
      <c r="BW83" s="17">
        <v>82500</v>
      </c>
      <c r="BX83" s="17">
        <v>0</v>
      </c>
      <c r="BY83" s="17">
        <v>0</v>
      </c>
      <c r="BZ83" s="17">
        <v>0</v>
      </c>
      <c r="CA83" s="17">
        <v>41144.129999999997</v>
      </c>
      <c r="CB83" s="17">
        <v>1984.54</v>
      </c>
      <c r="CC83" s="12">
        <v>125628.67</v>
      </c>
      <c r="CD83" s="16">
        <v>10000</v>
      </c>
      <c r="CE83" s="17">
        <v>2400</v>
      </c>
      <c r="CF83" s="17">
        <v>0</v>
      </c>
      <c r="CG83" s="17">
        <v>0</v>
      </c>
      <c r="CH83" s="17">
        <v>0</v>
      </c>
      <c r="CI83" s="17">
        <v>27746.78</v>
      </c>
      <c r="CJ83" s="17">
        <v>114778.21</v>
      </c>
      <c r="CK83" s="12">
        <v>154924.99</v>
      </c>
    </row>
    <row r="84" spans="1:89" x14ac:dyDescent="0.25">
      <c r="A84" s="4" t="s">
        <v>74</v>
      </c>
      <c r="B84" s="92">
        <v>634062</v>
      </c>
      <c r="C84" s="87">
        <v>565763</v>
      </c>
      <c r="D84" s="87">
        <v>468538</v>
      </c>
      <c r="E84" s="87">
        <v>0</v>
      </c>
      <c r="F84" s="87">
        <v>0</v>
      </c>
      <c r="G84" s="87">
        <v>217091</v>
      </c>
      <c r="H84" s="87">
        <v>0</v>
      </c>
      <c r="I84" s="93">
        <v>1885454</v>
      </c>
      <c r="J84" s="16">
        <v>0</v>
      </c>
      <c r="K84" s="17">
        <v>0</v>
      </c>
      <c r="L84" s="17">
        <v>228249</v>
      </c>
      <c r="M84" s="17">
        <v>0</v>
      </c>
      <c r="N84" s="17">
        <v>0</v>
      </c>
      <c r="O84" s="17">
        <v>178091</v>
      </c>
      <c r="P84" s="17">
        <v>0</v>
      </c>
      <c r="Q84" s="12">
        <v>406340</v>
      </c>
      <c r="R84" s="16">
        <v>0</v>
      </c>
      <c r="S84" s="17">
        <v>0</v>
      </c>
      <c r="T84" s="17">
        <v>152262</v>
      </c>
      <c r="U84" s="17">
        <v>0</v>
      </c>
      <c r="V84" s="17">
        <v>0</v>
      </c>
      <c r="W84" s="17">
        <v>0</v>
      </c>
      <c r="X84" s="17">
        <v>0</v>
      </c>
      <c r="Y84" s="12">
        <v>152262</v>
      </c>
      <c r="Z84" s="16">
        <v>0</v>
      </c>
      <c r="AA84" s="17">
        <v>0</v>
      </c>
      <c r="AB84" s="17">
        <v>19947</v>
      </c>
      <c r="AC84" s="17">
        <v>0</v>
      </c>
      <c r="AD84" s="17">
        <v>0</v>
      </c>
      <c r="AE84" s="17">
        <v>0</v>
      </c>
      <c r="AF84" s="17">
        <v>0</v>
      </c>
      <c r="AG84" s="12">
        <v>19947</v>
      </c>
      <c r="AH84" s="16">
        <v>16381</v>
      </c>
      <c r="AI84" s="17">
        <v>0</v>
      </c>
      <c r="AJ84" s="17">
        <v>0</v>
      </c>
      <c r="AK84" s="17">
        <v>0</v>
      </c>
      <c r="AL84" s="17">
        <v>0</v>
      </c>
      <c r="AM84" s="17">
        <v>0</v>
      </c>
      <c r="AN84" s="17">
        <v>0</v>
      </c>
      <c r="AO84" s="12">
        <v>16381</v>
      </c>
      <c r="AP84" s="16">
        <v>88083</v>
      </c>
      <c r="AQ84" s="17">
        <v>0</v>
      </c>
      <c r="AR84" s="17">
        <v>0</v>
      </c>
      <c r="AS84" s="17">
        <v>0</v>
      </c>
      <c r="AT84" s="17">
        <v>0</v>
      </c>
      <c r="AU84" s="17">
        <v>0</v>
      </c>
      <c r="AV84" s="17">
        <v>0</v>
      </c>
      <c r="AW84" s="12">
        <v>88083</v>
      </c>
      <c r="AX84" s="16">
        <v>270311</v>
      </c>
      <c r="AY84" s="17">
        <v>80000</v>
      </c>
      <c r="AZ84" s="17">
        <v>50000</v>
      </c>
      <c r="BA84" s="17">
        <v>0</v>
      </c>
      <c r="BB84" s="17">
        <v>0</v>
      </c>
      <c r="BC84" s="17">
        <v>0</v>
      </c>
      <c r="BD84" s="17">
        <v>0</v>
      </c>
      <c r="BE84" s="12">
        <v>400311</v>
      </c>
      <c r="BF84" s="16">
        <v>27129</v>
      </c>
      <c r="BG84" s="17">
        <v>299014</v>
      </c>
      <c r="BH84" s="17">
        <v>0</v>
      </c>
      <c r="BI84" s="17">
        <v>0</v>
      </c>
      <c r="BJ84" s="17">
        <v>0</v>
      </c>
      <c r="BK84" s="17">
        <v>3749</v>
      </c>
      <c r="BL84" s="17">
        <v>0</v>
      </c>
      <c r="BM84" s="12">
        <v>329892</v>
      </c>
      <c r="BN84" s="16">
        <v>79863</v>
      </c>
      <c r="BO84" s="17">
        <v>136186</v>
      </c>
      <c r="BP84" s="17">
        <v>0</v>
      </c>
      <c r="BQ84" s="17">
        <v>0</v>
      </c>
      <c r="BR84" s="17">
        <v>0</v>
      </c>
      <c r="BS84" s="17">
        <v>0</v>
      </c>
      <c r="BT84" s="17">
        <v>0</v>
      </c>
      <c r="BU84" s="12">
        <v>216049</v>
      </c>
      <c r="BV84" s="16">
        <v>74164</v>
      </c>
      <c r="BW84" s="17">
        <v>50563</v>
      </c>
      <c r="BX84" s="17">
        <v>18080</v>
      </c>
      <c r="BY84" s="17">
        <v>0</v>
      </c>
      <c r="BZ84" s="17">
        <v>0</v>
      </c>
      <c r="CA84" s="17">
        <v>35251</v>
      </c>
      <c r="CB84" s="17">
        <v>0</v>
      </c>
      <c r="CC84" s="12">
        <v>178058</v>
      </c>
      <c r="CD84" s="16">
        <v>78131</v>
      </c>
      <c r="CE84" s="17">
        <v>0</v>
      </c>
      <c r="CF84" s="17">
        <v>0</v>
      </c>
      <c r="CG84" s="17">
        <v>0</v>
      </c>
      <c r="CH84" s="17">
        <v>0</v>
      </c>
      <c r="CI84" s="17">
        <v>0</v>
      </c>
      <c r="CJ84" s="17">
        <v>0</v>
      </c>
      <c r="CK84" s="12">
        <v>78131</v>
      </c>
    </row>
    <row r="85" spans="1:89" x14ac:dyDescent="0.25">
      <c r="A85" s="4" t="s">
        <v>75</v>
      </c>
      <c r="B85" s="92">
        <v>13926943.522061856</v>
      </c>
      <c r="C85" s="87">
        <v>1485580.1300000001</v>
      </c>
      <c r="D85" s="87">
        <v>1853106.75</v>
      </c>
      <c r="E85" s="87">
        <v>0</v>
      </c>
      <c r="F85" s="87">
        <v>2925000</v>
      </c>
      <c r="G85" s="87">
        <v>0</v>
      </c>
      <c r="H85" s="87">
        <v>1203054.3126160507</v>
      </c>
      <c r="I85" s="93">
        <v>21393684.714677908</v>
      </c>
      <c r="J85" s="16">
        <v>11297087.640697163</v>
      </c>
      <c r="K85" s="17">
        <v>0</v>
      </c>
      <c r="L85" s="17">
        <v>44000</v>
      </c>
      <c r="M85" s="17">
        <v>0</v>
      </c>
      <c r="N85" s="17">
        <v>2925000</v>
      </c>
      <c r="O85" s="17">
        <v>0</v>
      </c>
      <c r="P85" s="17">
        <v>792125.29120628175</v>
      </c>
      <c r="Q85" s="12">
        <v>15058212.931903444</v>
      </c>
      <c r="R85" s="16">
        <v>1082798.3443430655</v>
      </c>
      <c r="S85" s="17">
        <v>13440</v>
      </c>
      <c r="T85" s="17">
        <v>46742.75</v>
      </c>
      <c r="U85" s="17">
        <v>0</v>
      </c>
      <c r="V85" s="17">
        <v>0</v>
      </c>
      <c r="W85" s="17">
        <v>0</v>
      </c>
      <c r="X85" s="17">
        <v>46191.866899436478</v>
      </c>
      <c r="Y85" s="12">
        <v>1189172.9612425021</v>
      </c>
      <c r="Z85" s="16">
        <v>134357.89752668623</v>
      </c>
      <c r="AA85" s="17">
        <v>0</v>
      </c>
      <c r="AB85" s="17">
        <v>0</v>
      </c>
      <c r="AC85" s="17">
        <v>0</v>
      </c>
      <c r="AD85" s="17">
        <v>0</v>
      </c>
      <c r="AE85" s="17">
        <v>0</v>
      </c>
      <c r="AF85" s="17">
        <v>0</v>
      </c>
      <c r="AG85" s="12">
        <v>134357.89752668623</v>
      </c>
      <c r="AH85" s="16">
        <v>2760.4095003781408</v>
      </c>
      <c r="AI85" s="17">
        <v>0</v>
      </c>
      <c r="AJ85" s="17">
        <v>0</v>
      </c>
      <c r="AK85" s="17">
        <v>0</v>
      </c>
      <c r="AL85" s="17">
        <v>0</v>
      </c>
      <c r="AM85" s="17">
        <v>0</v>
      </c>
      <c r="AN85" s="17">
        <v>0</v>
      </c>
      <c r="AO85" s="12">
        <v>2760.4095003781408</v>
      </c>
      <c r="AP85" s="16">
        <v>0</v>
      </c>
      <c r="AQ85" s="17">
        <v>0</v>
      </c>
      <c r="AR85" s="17">
        <v>0</v>
      </c>
      <c r="AS85" s="17">
        <v>0</v>
      </c>
      <c r="AT85" s="17">
        <v>0</v>
      </c>
      <c r="AU85" s="17">
        <v>0</v>
      </c>
      <c r="AV85" s="17">
        <v>0</v>
      </c>
      <c r="AW85" s="12">
        <v>0</v>
      </c>
      <c r="AX85" s="16">
        <v>299695.55037913314</v>
      </c>
      <c r="AY85" s="17">
        <v>0</v>
      </c>
      <c r="AZ85" s="17">
        <v>0</v>
      </c>
      <c r="BA85" s="17">
        <v>0</v>
      </c>
      <c r="BB85" s="17">
        <v>0</v>
      </c>
      <c r="BC85" s="17">
        <v>0</v>
      </c>
      <c r="BD85" s="17">
        <v>0</v>
      </c>
      <c r="BE85" s="12">
        <v>299695.55037913314</v>
      </c>
      <c r="BF85" s="16">
        <v>279678.98366428993</v>
      </c>
      <c r="BG85" s="17">
        <v>1352056.37</v>
      </c>
      <c r="BH85" s="17">
        <v>431969</v>
      </c>
      <c r="BI85" s="17">
        <v>0</v>
      </c>
      <c r="BJ85" s="17">
        <v>0</v>
      </c>
      <c r="BK85" s="17">
        <v>0</v>
      </c>
      <c r="BL85" s="17">
        <v>0</v>
      </c>
      <c r="BM85" s="12">
        <v>2063704.3536642902</v>
      </c>
      <c r="BN85" s="16">
        <v>830564.695951142</v>
      </c>
      <c r="BO85" s="17">
        <v>120083.76</v>
      </c>
      <c r="BP85" s="17">
        <v>1330395</v>
      </c>
      <c r="BQ85" s="17">
        <v>0</v>
      </c>
      <c r="BR85" s="17">
        <v>0</v>
      </c>
      <c r="BS85" s="17">
        <v>0</v>
      </c>
      <c r="BT85" s="17">
        <v>364737.1545103325</v>
      </c>
      <c r="BU85" s="12">
        <v>2645780.6104614744</v>
      </c>
      <c r="BV85" s="16">
        <v>0</v>
      </c>
      <c r="BW85" s="17">
        <v>0</v>
      </c>
      <c r="BX85" s="17">
        <v>0</v>
      </c>
      <c r="BY85" s="17">
        <v>0</v>
      </c>
      <c r="BZ85" s="17">
        <v>0</v>
      </c>
      <c r="CA85" s="17">
        <v>0</v>
      </c>
      <c r="CB85" s="17">
        <v>0</v>
      </c>
      <c r="CC85" s="12">
        <v>0</v>
      </c>
      <c r="CD85" s="16">
        <v>0</v>
      </c>
      <c r="CE85" s="17">
        <v>0</v>
      </c>
      <c r="CF85" s="17">
        <v>0</v>
      </c>
      <c r="CG85" s="17">
        <v>0</v>
      </c>
      <c r="CH85" s="17">
        <v>0</v>
      </c>
      <c r="CI85" s="17">
        <v>0</v>
      </c>
      <c r="CJ85" s="17">
        <v>0</v>
      </c>
      <c r="CK85" s="12">
        <v>0</v>
      </c>
    </row>
    <row r="86" spans="1:89" x14ac:dyDescent="0.25">
      <c r="A86" s="4" t="s">
        <v>76</v>
      </c>
      <c r="B86" s="92">
        <v>10802000</v>
      </c>
      <c r="C86" s="87">
        <v>696000</v>
      </c>
      <c r="D86" s="87">
        <v>0</v>
      </c>
      <c r="E86" s="87">
        <v>0</v>
      </c>
      <c r="F86" s="87">
        <v>0</v>
      </c>
      <c r="G86" s="87">
        <v>0</v>
      </c>
      <c r="H86" s="87">
        <v>0</v>
      </c>
      <c r="I86" s="93">
        <v>11498000</v>
      </c>
      <c r="J86" s="16">
        <v>10218000</v>
      </c>
      <c r="K86" s="17">
        <v>0</v>
      </c>
      <c r="L86" s="17">
        <v>0</v>
      </c>
      <c r="M86" s="17">
        <v>0</v>
      </c>
      <c r="N86" s="17">
        <v>0</v>
      </c>
      <c r="O86" s="17">
        <v>0</v>
      </c>
      <c r="P86" s="17">
        <v>0</v>
      </c>
      <c r="Q86" s="12">
        <v>10218000</v>
      </c>
      <c r="R86" s="16">
        <v>0</v>
      </c>
      <c r="S86" s="17">
        <v>0</v>
      </c>
      <c r="T86" s="17">
        <v>0</v>
      </c>
      <c r="U86" s="17">
        <v>0</v>
      </c>
      <c r="V86" s="17">
        <v>0</v>
      </c>
      <c r="W86" s="17">
        <v>0</v>
      </c>
      <c r="X86" s="17">
        <v>0</v>
      </c>
      <c r="Y86" s="12">
        <v>0</v>
      </c>
      <c r="Z86" s="16">
        <v>0</v>
      </c>
      <c r="AA86" s="17">
        <v>0</v>
      </c>
      <c r="AB86" s="17">
        <v>0</v>
      </c>
      <c r="AC86" s="17">
        <v>0</v>
      </c>
      <c r="AD86" s="17">
        <v>0</v>
      </c>
      <c r="AE86" s="17">
        <v>0</v>
      </c>
      <c r="AF86" s="17">
        <v>0</v>
      </c>
      <c r="AG86" s="12">
        <v>0</v>
      </c>
      <c r="AH86" s="16">
        <v>0</v>
      </c>
      <c r="AI86" s="17">
        <v>0</v>
      </c>
      <c r="AJ86" s="17">
        <v>0</v>
      </c>
      <c r="AK86" s="17">
        <v>0</v>
      </c>
      <c r="AL86" s="17">
        <v>0</v>
      </c>
      <c r="AM86" s="17">
        <v>0</v>
      </c>
      <c r="AN86" s="17">
        <v>0</v>
      </c>
      <c r="AO86" s="12">
        <v>0</v>
      </c>
      <c r="AP86" s="16">
        <v>0</v>
      </c>
      <c r="AQ86" s="17">
        <v>0</v>
      </c>
      <c r="AR86" s="17">
        <v>0</v>
      </c>
      <c r="AS86" s="17">
        <v>0</v>
      </c>
      <c r="AT86" s="17">
        <v>0</v>
      </c>
      <c r="AU86" s="17">
        <v>0</v>
      </c>
      <c r="AV86" s="17">
        <v>0</v>
      </c>
      <c r="AW86" s="12">
        <v>0</v>
      </c>
      <c r="AX86" s="16">
        <v>0</v>
      </c>
      <c r="AY86" s="17">
        <v>0</v>
      </c>
      <c r="AZ86" s="17">
        <v>0</v>
      </c>
      <c r="BA86" s="17">
        <v>0</v>
      </c>
      <c r="BB86" s="17">
        <v>0</v>
      </c>
      <c r="BC86" s="17">
        <v>0</v>
      </c>
      <c r="BD86" s="17">
        <v>0</v>
      </c>
      <c r="BE86" s="12">
        <v>0</v>
      </c>
      <c r="BF86" s="16">
        <v>95000</v>
      </c>
      <c r="BG86" s="17">
        <v>696000</v>
      </c>
      <c r="BH86" s="17">
        <v>0</v>
      </c>
      <c r="BI86" s="17">
        <v>0</v>
      </c>
      <c r="BJ86" s="17">
        <v>0</v>
      </c>
      <c r="BK86" s="17">
        <v>0</v>
      </c>
      <c r="BL86" s="17">
        <v>0</v>
      </c>
      <c r="BM86" s="12">
        <v>791000</v>
      </c>
      <c r="BN86" s="16">
        <v>489000</v>
      </c>
      <c r="BO86" s="17">
        <v>0</v>
      </c>
      <c r="BP86" s="17">
        <v>0</v>
      </c>
      <c r="BQ86" s="17">
        <v>0</v>
      </c>
      <c r="BR86" s="17">
        <v>0</v>
      </c>
      <c r="BS86" s="17">
        <v>0</v>
      </c>
      <c r="BT86" s="17">
        <v>0</v>
      </c>
      <c r="BU86" s="12">
        <v>489000</v>
      </c>
      <c r="BV86" s="16">
        <v>0</v>
      </c>
      <c r="BW86" s="17">
        <v>0</v>
      </c>
      <c r="BX86" s="17">
        <v>0</v>
      </c>
      <c r="BY86" s="17">
        <v>0</v>
      </c>
      <c r="BZ86" s="17">
        <v>0</v>
      </c>
      <c r="CA86" s="17">
        <v>0</v>
      </c>
      <c r="CB86" s="17">
        <v>0</v>
      </c>
      <c r="CC86" s="12">
        <v>0</v>
      </c>
      <c r="CD86" s="16">
        <v>0</v>
      </c>
      <c r="CE86" s="17">
        <v>0</v>
      </c>
      <c r="CF86" s="17">
        <v>0</v>
      </c>
      <c r="CG86" s="17">
        <v>0</v>
      </c>
      <c r="CH86" s="17">
        <v>0</v>
      </c>
      <c r="CI86" s="17">
        <v>0</v>
      </c>
      <c r="CJ86" s="17">
        <v>0</v>
      </c>
      <c r="CK86" s="12">
        <v>0</v>
      </c>
    </row>
    <row r="87" spans="1:89" x14ac:dyDescent="0.25">
      <c r="A87" s="4" t="s">
        <v>77</v>
      </c>
      <c r="B87" s="92">
        <v>770892.31</v>
      </c>
      <c r="C87" s="87">
        <v>120000</v>
      </c>
      <c r="D87" s="87">
        <v>3948302</v>
      </c>
      <c r="E87" s="87">
        <v>0</v>
      </c>
      <c r="F87" s="87">
        <v>5060091.7300000004</v>
      </c>
      <c r="G87" s="87">
        <v>4851360.8</v>
      </c>
      <c r="H87" s="87">
        <v>464603.87000000005</v>
      </c>
      <c r="I87" s="93">
        <v>15215250.709999999</v>
      </c>
      <c r="J87" s="16">
        <v>137970.17000000001</v>
      </c>
      <c r="K87" s="17">
        <v>0</v>
      </c>
      <c r="L87" s="17">
        <v>1809782</v>
      </c>
      <c r="M87" s="17">
        <v>0</v>
      </c>
      <c r="N87" s="17">
        <v>1225091.73</v>
      </c>
      <c r="O87" s="17">
        <v>619363.64</v>
      </c>
      <c r="P87" s="17">
        <v>11652</v>
      </c>
      <c r="Q87" s="12">
        <v>3803859.54</v>
      </c>
      <c r="R87" s="16">
        <v>19654.45</v>
      </c>
      <c r="S87" s="17">
        <v>0</v>
      </c>
      <c r="T87" s="17">
        <v>868800</v>
      </c>
      <c r="U87" s="17">
        <v>0</v>
      </c>
      <c r="V87" s="17">
        <v>0</v>
      </c>
      <c r="W87" s="17">
        <v>4212180.6399999997</v>
      </c>
      <c r="X87" s="17">
        <v>224324.83000000002</v>
      </c>
      <c r="Y87" s="12">
        <v>5324959.92</v>
      </c>
      <c r="Z87" s="16">
        <v>0</v>
      </c>
      <c r="AA87" s="17">
        <v>0</v>
      </c>
      <c r="AB87" s="17">
        <v>0</v>
      </c>
      <c r="AC87" s="17">
        <v>0</v>
      </c>
      <c r="AD87" s="17">
        <v>0</v>
      </c>
      <c r="AE87" s="17">
        <v>0</v>
      </c>
      <c r="AF87" s="17">
        <v>0</v>
      </c>
      <c r="AG87" s="12">
        <v>0</v>
      </c>
      <c r="AH87" s="16">
        <v>0</v>
      </c>
      <c r="AI87" s="17">
        <v>0</v>
      </c>
      <c r="AJ87" s="17">
        <v>0</v>
      </c>
      <c r="AK87" s="17">
        <v>0</v>
      </c>
      <c r="AL87" s="17">
        <v>0</v>
      </c>
      <c r="AM87" s="17">
        <v>0</v>
      </c>
      <c r="AN87" s="17">
        <v>0</v>
      </c>
      <c r="AO87" s="12">
        <v>0</v>
      </c>
      <c r="AP87" s="16">
        <v>27242.7</v>
      </c>
      <c r="AQ87" s="17">
        <v>0</v>
      </c>
      <c r="AR87" s="17">
        <v>19720</v>
      </c>
      <c r="AS87" s="17">
        <v>0</v>
      </c>
      <c r="AT87" s="17">
        <v>0</v>
      </c>
      <c r="AU87" s="17">
        <v>302.73</v>
      </c>
      <c r="AV87" s="17">
        <v>0</v>
      </c>
      <c r="AW87" s="12">
        <v>47265.43</v>
      </c>
      <c r="AX87" s="16">
        <v>248934.46</v>
      </c>
      <c r="AY87" s="17">
        <v>84000</v>
      </c>
      <c r="AZ87" s="17">
        <v>0</v>
      </c>
      <c r="BA87" s="17">
        <v>0</v>
      </c>
      <c r="BB87" s="17">
        <v>0</v>
      </c>
      <c r="BC87" s="17">
        <v>0</v>
      </c>
      <c r="BD87" s="17">
        <v>307.04000000000002</v>
      </c>
      <c r="BE87" s="12">
        <v>333241.49999999994</v>
      </c>
      <c r="BF87" s="16">
        <v>0</v>
      </c>
      <c r="BG87" s="17">
        <v>0</v>
      </c>
      <c r="BH87" s="17">
        <v>0</v>
      </c>
      <c r="BI87" s="17">
        <v>0</v>
      </c>
      <c r="BJ87" s="17">
        <v>0</v>
      </c>
      <c r="BK87" s="17">
        <v>0</v>
      </c>
      <c r="BL87" s="17">
        <v>0</v>
      </c>
      <c r="BM87" s="12">
        <v>0</v>
      </c>
      <c r="BN87" s="16">
        <v>284206.13</v>
      </c>
      <c r="BO87" s="17">
        <v>36000</v>
      </c>
      <c r="BP87" s="17">
        <v>1250000</v>
      </c>
      <c r="BQ87" s="17">
        <v>0</v>
      </c>
      <c r="BR87" s="17">
        <v>3835000</v>
      </c>
      <c r="BS87" s="17">
        <v>13313.79</v>
      </c>
      <c r="BT87" s="17">
        <v>83062.049999999988</v>
      </c>
      <c r="BU87" s="12">
        <v>5501581.9699999997</v>
      </c>
      <c r="BV87" s="16">
        <v>52884.399999999994</v>
      </c>
      <c r="BW87" s="17">
        <v>0</v>
      </c>
      <c r="BX87" s="17">
        <v>0</v>
      </c>
      <c r="BY87" s="17">
        <v>0</v>
      </c>
      <c r="BZ87" s="17">
        <v>0</v>
      </c>
      <c r="CA87" s="17">
        <v>5000</v>
      </c>
      <c r="CB87" s="17">
        <v>0</v>
      </c>
      <c r="CC87" s="12">
        <v>57884.399999999994</v>
      </c>
      <c r="CD87" s="16">
        <v>0</v>
      </c>
      <c r="CE87" s="17">
        <v>0</v>
      </c>
      <c r="CF87" s="17">
        <v>0</v>
      </c>
      <c r="CG87" s="17">
        <v>0</v>
      </c>
      <c r="CH87" s="17">
        <v>0</v>
      </c>
      <c r="CI87" s="17">
        <v>1200</v>
      </c>
      <c r="CJ87" s="17">
        <v>145257.95000000001</v>
      </c>
      <c r="CK87" s="12">
        <v>146457.95000000001</v>
      </c>
    </row>
    <row r="88" spans="1:89" x14ac:dyDescent="0.25">
      <c r="A88" s="4" t="s">
        <v>78</v>
      </c>
      <c r="B88" s="92">
        <v>35339</v>
      </c>
      <c r="C88" s="87">
        <v>0</v>
      </c>
      <c r="D88" s="87">
        <v>601900</v>
      </c>
      <c r="E88" s="87">
        <v>0</v>
      </c>
      <c r="F88" s="87">
        <v>0</v>
      </c>
      <c r="G88" s="87">
        <v>87378</v>
      </c>
      <c r="H88" s="87">
        <v>39000</v>
      </c>
      <c r="I88" s="93">
        <v>763617</v>
      </c>
      <c r="J88" s="16">
        <v>35186</v>
      </c>
      <c r="K88" s="17">
        <v>0</v>
      </c>
      <c r="L88" s="17">
        <v>235650</v>
      </c>
      <c r="M88" s="17">
        <v>0</v>
      </c>
      <c r="N88" s="17">
        <v>0</v>
      </c>
      <c r="O88" s="17">
        <v>87378</v>
      </c>
      <c r="P88" s="17">
        <v>0</v>
      </c>
      <c r="Q88" s="12">
        <v>358214</v>
      </c>
      <c r="R88" s="16">
        <v>0</v>
      </c>
      <c r="S88" s="17">
        <v>0</v>
      </c>
      <c r="T88" s="17">
        <v>0</v>
      </c>
      <c r="U88" s="17">
        <v>0</v>
      </c>
      <c r="V88" s="17">
        <v>0</v>
      </c>
      <c r="W88" s="17">
        <v>0</v>
      </c>
      <c r="X88" s="17">
        <v>0</v>
      </c>
      <c r="Y88" s="12">
        <v>0</v>
      </c>
      <c r="Z88" s="16">
        <v>0</v>
      </c>
      <c r="AA88" s="17">
        <v>0</v>
      </c>
      <c r="AB88" s="17">
        <v>366250</v>
      </c>
      <c r="AC88" s="17">
        <v>0</v>
      </c>
      <c r="AD88" s="17">
        <v>0</v>
      </c>
      <c r="AE88" s="17">
        <v>0</v>
      </c>
      <c r="AF88" s="17">
        <v>0</v>
      </c>
      <c r="AG88" s="12">
        <v>366250</v>
      </c>
      <c r="AH88" s="16">
        <v>0</v>
      </c>
      <c r="AI88" s="17">
        <v>0</v>
      </c>
      <c r="AJ88" s="17">
        <v>0</v>
      </c>
      <c r="AK88" s="17">
        <v>0</v>
      </c>
      <c r="AL88" s="17">
        <v>0</v>
      </c>
      <c r="AM88" s="17">
        <v>0</v>
      </c>
      <c r="AN88" s="17">
        <v>0</v>
      </c>
      <c r="AO88" s="12">
        <v>0</v>
      </c>
      <c r="AP88" s="16">
        <v>153</v>
      </c>
      <c r="AQ88" s="17">
        <v>0</v>
      </c>
      <c r="AR88" s="17">
        <v>0</v>
      </c>
      <c r="AS88" s="17">
        <v>0</v>
      </c>
      <c r="AT88" s="17">
        <v>0</v>
      </c>
      <c r="AU88" s="17">
        <v>0</v>
      </c>
      <c r="AV88" s="17">
        <v>0</v>
      </c>
      <c r="AW88" s="12">
        <v>153</v>
      </c>
      <c r="AX88" s="16">
        <v>0</v>
      </c>
      <c r="AY88" s="17">
        <v>0</v>
      </c>
      <c r="AZ88" s="17">
        <v>0</v>
      </c>
      <c r="BA88" s="17">
        <v>0</v>
      </c>
      <c r="BB88" s="17">
        <v>0</v>
      </c>
      <c r="BC88" s="17">
        <v>0</v>
      </c>
      <c r="BD88" s="17">
        <v>0</v>
      </c>
      <c r="BE88" s="12">
        <v>0</v>
      </c>
      <c r="BF88" s="16">
        <v>0</v>
      </c>
      <c r="BG88" s="17">
        <v>0</v>
      </c>
      <c r="BH88" s="17">
        <v>0</v>
      </c>
      <c r="BI88" s="17">
        <v>0</v>
      </c>
      <c r="BJ88" s="17">
        <v>0</v>
      </c>
      <c r="BK88" s="17">
        <v>0</v>
      </c>
      <c r="BL88" s="17">
        <v>39000</v>
      </c>
      <c r="BM88" s="12">
        <v>39000</v>
      </c>
      <c r="BN88" s="16">
        <v>0</v>
      </c>
      <c r="BO88" s="17">
        <v>0</v>
      </c>
      <c r="BP88" s="17">
        <v>0</v>
      </c>
      <c r="BQ88" s="17">
        <v>0</v>
      </c>
      <c r="BR88" s="17">
        <v>0</v>
      </c>
      <c r="BS88" s="17">
        <v>0</v>
      </c>
      <c r="BT88" s="17">
        <v>0</v>
      </c>
      <c r="BU88" s="12">
        <v>0</v>
      </c>
      <c r="BV88" s="16">
        <v>0</v>
      </c>
      <c r="BW88" s="17">
        <v>0</v>
      </c>
      <c r="BX88" s="17">
        <v>0</v>
      </c>
      <c r="BY88" s="17">
        <v>0</v>
      </c>
      <c r="BZ88" s="17">
        <v>0</v>
      </c>
      <c r="CA88" s="17">
        <v>0</v>
      </c>
      <c r="CB88" s="17">
        <v>0</v>
      </c>
      <c r="CC88" s="12">
        <v>0</v>
      </c>
      <c r="CD88" s="16">
        <v>0</v>
      </c>
      <c r="CE88" s="17">
        <v>0</v>
      </c>
      <c r="CF88" s="17">
        <v>0</v>
      </c>
      <c r="CG88" s="17">
        <v>0</v>
      </c>
      <c r="CH88" s="17">
        <v>0</v>
      </c>
      <c r="CI88" s="17">
        <v>0</v>
      </c>
      <c r="CJ88" s="17">
        <v>0</v>
      </c>
      <c r="CK88" s="12">
        <v>0</v>
      </c>
    </row>
    <row r="89" spans="1:89" x14ac:dyDescent="0.25">
      <c r="A89" s="5"/>
      <c r="B89" s="94"/>
      <c r="C89" s="88"/>
      <c r="D89" s="88"/>
      <c r="E89" s="88"/>
      <c r="F89" s="88"/>
      <c r="G89" s="88"/>
      <c r="H89" s="88"/>
      <c r="I89" s="95"/>
      <c r="J89" s="18"/>
      <c r="K89" s="19"/>
      <c r="L89" s="19"/>
      <c r="M89" s="19"/>
      <c r="N89" s="19"/>
      <c r="O89" s="19"/>
      <c r="P89" s="19"/>
      <c r="Q89" s="13"/>
      <c r="R89" s="18"/>
      <c r="S89" s="19"/>
      <c r="T89" s="19"/>
      <c r="U89" s="19"/>
      <c r="V89" s="19"/>
      <c r="W89" s="19"/>
      <c r="X89" s="19"/>
      <c r="Y89" s="13"/>
      <c r="Z89" s="18"/>
      <c r="AA89" s="19"/>
      <c r="AB89" s="19"/>
      <c r="AC89" s="19"/>
      <c r="AD89" s="19"/>
      <c r="AE89" s="19"/>
      <c r="AF89" s="19"/>
      <c r="AG89" s="13"/>
      <c r="AH89" s="18"/>
      <c r="AI89" s="19"/>
      <c r="AJ89" s="19"/>
      <c r="AK89" s="19"/>
      <c r="AL89" s="19"/>
      <c r="AM89" s="19"/>
      <c r="AN89" s="19"/>
      <c r="AO89" s="13"/>
      <c r="AP89" s="18"/>
      <c r="AQ89" s="19"/>
      <c r="AR89" s="19"/>
      <c r="AS89" s="19"/>
      <c r="AT89" s="19"/>
      <c r="AU89" s="19"/>
      <c r="AV89" s="19"/>
      <c r="AW89" s="13"/>
      <c r="AX89" s="18"/>
      <c r="AY89" s="19"/>
      <c r="AZ89" s="19"/>
      <c r="BA89" s="19"/>
      <c r="BB89" s="19"/>
      <c r="BC89" s="19"/>
      <c r="BD89" s="19"/>
      <c r="BE89" s="13"/>
      <c r="BF89" s="18"/>
      <c r="BG89" s="19"/>
      <c r="BH89" s="19"/>
      <c r="BI89" s="19"/>
      <c r="BJ89" s="19"/>
      <c r="BK89" s="19"/>
      <c r="BL89" s="19"/>
      <c r="BM89" s="13"/>
      <c r="BN89" s="18"/>
      <c r="BO89" s="19"/>
      <c r="BP89" s="19"/>
      <c r="BQ89" s="19"/>
      <c r="BR89" s="19"/>
      <c r="BS89" s="19"/>
      <c r="BT89" s="19"/>
      <c r="BU89" s="13"/>
      <c r="BV89" s="18"/>
      <c r="BW89" s="19"/>
      <c r="BX89" s="19"/>
      <c r="BY89" s="19"/>
      <c r="BZ89" s="19"/>
      <c r="CA89" s="19"/>
      <c r="CB89" s="19"/>
      <c r="CC89" s="13"/>
      <c r="CD89" s="18"/>
      <c r="CE89" s="19"/>
      <c r="CF89" s="19"/>
      <c r="CG89" s="19"/>
      <c r="CH89" s="19"/>
      <c r="CI89" s="19"/>
      <c r="CJ89" s="19"/>
      <c r="CK89" s="13"/>
    </row>
    <row r="90" spans="1:89" x14ac:dyDescent="0.25">
      <c r="A90" s="30"/>
      <c r="B90" s="31">
        <f>SUM(B9:B89)</f>
        <v>286414002.58513314</v>
      </c>
      <c r="C90" s="32">
        <f t="shared" ref="C90:CJ90" si="0">SUM(C9:C89)</f>
        <v>40697498.864640623</v>
      </c>
      <c r="D90" s="32">
        <f t="shared" ref="D90:E90" si="1">SUM(D9:D89)</f>
        <v>100099386.9991</v>
      </c>
      <c r="E90" s="32">
        <f t="shared" si="1"/>
        <v>1706206.3599999999</v>
      </c>
      <c r="F90" s="32">
        <f t="shared" si="0"/>
        <v>35696268.909999996</v>
      </c>
      <c r="G90" s="32">
        <f t="shared" si="0"/>
        <v>93841853.199999988</v>
      </c>
      <c r="H90" s="32">
        <f t="shared" si="0"/>
        <v>31385799.425846469</v>
      </c>
      <c r="I90" s="33">
        <f t="shared" si="0"/>
        <v>589841016.34472024</v>
      </c>
      <c r="J90" s="31">
        <f t="shared" si="0"/>
        <v>184990341.70902663</v>
      </c>
      <c r="K90" s="32">
        <f t="shared" si="0"/>
        <v>6493982.3800000008</v>
      </c>
      <c r="L90" s="32">
        <f t="shared" ref="L90:M90" si="2">SUM(L9:L89)</f>
        <v>49686711.5141</v>
      </c>
      <c r="M90" s="32">
        <f t="shared" si="2"/>
        <v>122645.67</v>
      </c>
      <c r="N90" s="32">
        <f t="shared" si="0"/>
        <v>20830484.18</v>
      </c>
      <c r="O90" s="32">
        <f t="shared" si="0"/>
        <v>18777968.68</v>
      </c>
      <c r="P90" s="32">
        <f t="shared" si="0"/>
        <v>14151261.746824581</v>
      </c>
      <c r="Q90" s="33">
        <f t="shared" si="0"/>
        <v>295053395.87995118</v>
      </c>
      <c r="R90" s="31">
        <f t="shared" si="0"/>
        <v>27336693.714106936</v>
      </c>
      <c r="S90" s="32">
        <f t="shared" si="0"/>
        <v>484753.26</v>
      </c>
      <c r="T90" s="32">
        <f t="shared" ref="T90:U90" si="3">SUM(T9:T89)</f>
        <v>10299987.943</v>
      </c>
      <c r="U90" s="32">
        <f t="shared" si="3"/>
        <v>199485</v>
      </c>
      <c r="V90" s="32">
        <f t="shared" si="0"/>
        <v>1062944.73</v>
      </c>
      <c r="W90" s="32">
        <f t="shared" si="0"/>
        <v>64437225.350000001</v>
      </c>
      <c r="X90" s="32">
        <f t="shared" si="0"/>
        <v>3718164.8587776143</v>
      </c>
      <c r="Y90" s="33">
        <f t="shared" si="0"/>
        <v>107539254.85588454</v>
      </c>
      <c r="Z90" s="31">
        <f t="shared" si="0"/>
        <v>5557707.3565266859</v>
      </c>
      <c r="AA90" s="32">
        <f t="shared" si="0"/>
        <v>1161678.51</v>
      </c>
      <c r="AB90" s="32">
        <f t="shared" ref="AB90:AC90" si="4">SUM(AB9:AB89)</f>
        <v>3658336.8062</v>
      </c>
      <c r="AC90" s="32">
        <f t="shared" si="4"/>
        <v>0</v>
      </c>
      <c r="AD90" s="32">
        <f t="shared" si="0"/>
        <v>6000</v>
      </c>
      <c r="AE90" s="32">
        <f t="shared" si="0"/>
        <v>139280.54999999999</v>
      </c>
      <c r="AF90" s="32">
        <f t="shared" si="0"/>
        <v>803438.27477396221</v>
      </c>
      <c r="AG90" s="33">
        <f t="shared" si="0"/>
        <v>11326441.497500649</v>
      </c>
      <c r="AH90" s="31">
        <f t="shared" si="0"/>
        <v>4052151.7836220916</v>
      </c>
      <c r="AI90" s="32">
        <f t="shared" si="0"/>
        <v>1722043.7783658411</v>
      </c>
      <c r="AJ90" s="32">
        <f t="shared" ref="AJ90:AK90" si="5">SUM(AJ9:AJ89)</f>
        <v>1462681.64</v>
      </c>
      <c r="AK90" s="32">
        <f t="shared" si="5"/>
        <v>635742</v>
      </c>
      <c r="AL90" s="32">
        <f t="shared" si="0"/>
        <v>0</v>
      </c>
      <c r="AM90" s="32">
        <f t="shared" si="0"/>
        <v>4276514.4000000004</v>
      </c>
      <c r="AN90" s="32">
        <f t="shared" si="0"/>
        <v>1475767.6535258368</v>
      </c>
      <c r="AO90" s="33">
        <f t="shared" si="0"/>
        <v>13624901.255513767</v>
      </c>
      <c r="AP90" s="31">
        <f t="shared" si="0"/>
        <v>4263056.4627661305</v>
      </c>
      <c r="AQ90" s="32">
        <f t="shared" si="0"/>
        <v>77256.533218090131</v>
      </c>
      <c r="AR90" s="32">
        <f t="shared" ref="AR90:AS90" si="6">SUM(AR9:AR89)</f>
        <v>1221211.94</v>
      </c>
      <c r="AS90" s="32">
        <f t="shared" si="6"/>
        <v>0</v>
      </c>
      <c r="AT90" s="32">
        <f t="shared" si="0"/>
        <v>1530000</v>
      </c>
      <c r="AU90" s="32">
        <f t="shared" si="0"/>
        <v>578834.03</v>
      </c>
      <c r="AV90" s="32">
        <f t="shared" si="0"/>
        <v>246336.43115750307</v>
      </c>
      <c r="AW90" s="33">
        <f t="shared" si="0"/>
        <v>7916695.3971417239</v>
      </c>
      <c r="AX90" s="31">
        <f t="shared" si="0"/>
        <v>19600824.355959237</v>
      </c>
      <c r="AY90" s="32">
        <f t="shared" si="0"/>
        <v>1444300.1922606258</v>
      </c>
      <c r="AZ90" s="32">
        <f t="shared" ref="AZ90:BA90" si="7">SUM(AZ9:AZ89)</f>
        <v>7633806</v>
      </c>
      <c r="BA90" s="32">
        <f t="shared" si="7"/>
        <v>0</v>
      </c>
      <c r="BB90" s="32">
        <f t="shared" si="0"/>
        <v>6656000</v>
      </c>
      <c r="BC90" s="32">
        <f t="shared" si="0"/>
        <v>512806.72000000003</v>
      </c>
      <c r="BD90" s="32">
        <f t="shared" si="0"/>
        <v>3026834.4899459761</v>
      </c>
      <c r="BE90" s="33">
        <f t="shared" si="0"/>
        <v>38874571.758165836</v>
      </c>
      <c r="BF90" s="31">
        <f t="shared" si="0"/>
        <v>5496802.0887253378</v>
      </c>
      <c r="BG90" s="32">
        <f t="shared" si="0"/>
        <v>26550452.130796067</v>
      </c>
      <c r="BH90" s="32">
        <f t="shared" ref="BH90:BI90" si="8">SUM(BH9:BH89)</f>
        <v>4419762.2057999996</v>
      </c>
      <c r="BI90" s="32">
        <f t="shared" si="8"/>
        <v>109708</v>
      </c>
      <c r="BJ90" s="32">
        <f t="shared" si="0"/>
        <v>396500</v>
      </c>
      <c r="BK90" s="32">
        <f t="shared" si="0"/>
        <v>844807.1100000001</v>
      </c>
      <c r="BL90" s="32">
        <f t="shared" si="0"/>
        <v>1166526.9512451114</v>
      </c>
      <c r="BM90" s="33">
        <f t="shared" si="0"/>
        <v>38984558.486566514</v>
      </c>
      <c r="BN90" s="31">
        <f t="shared" si="0"/>
        <v>20487749.73370054</v>
      </c>
      <c r="BO90" s="32">
        <f t="shared" si="0"/>
        <v>1004276.46</v>
      </c>
      <c r="BP90" s="32">
        <f t="shared" ref="BP90:BQ90" si="9">SUM(BP9:BP89)</f>
        <v>19132479.259999998</v>
      </c>
      <c r="BQ90" s="32">
        <f t="shared" si="9"/>
        <v>24594</v>
      </c>
      <c r="BR90" s="32">
        <f t="shared" si="0"/>
        <v>5202340</v>
      </c>
      <c r="BS90" s="32">
        <f t="shared" si="0"/>
        <v>3506599.7</v>
      </c>
      <c r="BT90" s="32">
        <f t="shared" si="0"/>
        <v>4620981.488784546</v>
      </c>
      <c r="BU90" s="33">
        <f t="shared" si="0"/>
        <v>53979020.642485067</v>
      </c>
      <c r="BV90" s="31">
        <f t="shared" si="0"/>
        <v>6292147.9369185502</v>
      </c>
      <c r="BW90" s="32">
        <f t="shared" si="0"/>
        <v>1183878.26</v>
      </c>
      <c r="BX90" s="32">
        <f t="shared" ref="BX90:BY90" si="10">SUM(BX9:BX89)</f>
        <v>779538.69000000006</v>
      </c>
      <c r="BY90" s="32">
        <f t="shared" si="10"/>
        <v>611531.68999999994</v>
      </c>
      <c r="BZ90" s="32">
        <f t="shared" si="0"/>
        <v>11000</v>
      </c>
      <c r="CA90" s="32">
        <f t="shared" si="0"/>
        <v>682253.52</v>
      </c>
      <c r="CB90" s="32">
        <f t="shared" si="0"/>
        <v>1168938.3762189073</v>
      </c>
      <c r="CC90" s="33">
        <f t="shared" si="0"/>
        <v>10729288.473137457</v>
      </c>
      <c r="CD90" s="31">
        <f t="shared" si="0"/>
        <v>8336527.4437809754</v>
      </c>
      <c r="CE90" s="32">
        <f t="shared" si="0"/>
        <v>574877.36</v>
      </c>
      <c r="CF90" s="32">
        <f t="shared" ref="CF90:CG90" si="11">SUM(CF9:CF89)</f>
        <v>1804871</v>
      </c>
      <c r="CG90" s="32">
        <f t="shared" si="11"/>
        <v>2500</v>
      </c>
      <c r="CH90" s="32">
        <f t="shared" si="0"/>
        <v>1000</v>
      </c>
      <c r="CI90" s="32">
        <f t="shared" si="0"/>
        <v>85563.14</v>
      </c>
      <c r="CJ90" s="32">
        <f t="shared" si="0"/>
        <v>1007549.1545924318</v>
      </c>
      <c r="CK90" s="33">
        <f t="shared" ref="CK90" si="12">SUM(CK9:CK89)</f>
        <v>11812888.098373409</v>
      </c>
    </row>
    <row r="91" spans="1:89" x14ac:dyDescent="0.25">
      <c r="A91" s="29" t="str">
        <f>'Total Exp'!A91</f>
        <v>Source: Victoria Grants Commission - Questionnaire 2017-18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c r="BJ91" s="10"/>
      <c r="BK91" s="10"/>
      <c r="BL91" s="10"/>
      <c r="BM91" s="10"/>
      <c r="BN91" s="10"/>
      <c r="BO91" s="10"/>
      <c r="BP91" s="10"/>
      <c r="BQ91" s="10"/>
      <c r="BR91" s="10"/>
      <c r="BS91" s="10"/>
      <c r="BT91" s="10"/>
      <c r="BU91" s="10"/>
      <c r="BV91" s="10"/>
      <c r="BW91" s="10"/>
      <c r="BX91" s="10"/>
      <c r="BY91" s="10"/>
      <c r="BZ91" s="10"/>
      <c r="CA91" s="10"/>
      <c r="CB91" s="10"/>
      <c r="CC91" s="10"/>
      <c r="CD91" s="10"/>
      <c r="CE91" s="10"/>
      <c r="CF91" s="10"/>
      <c r="CG91" s="10"/>
      <c r="CH91" s="10"/>
      <c r="CI91" s="10"/>
      <c r="CJ91" s="10"/>
      <c r="CK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5" tint="0.39997558519241921"/>
  </sheetPr>
  <dimension ref="A1:AO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640625" defaultRowHeight="13.8" x14ac:dyDescent="0.25"/>
  <cols>
    <col min="1" max="1" width="24.6640625" style="6" customWidth="1"/>
    <col min="2" max="41" width="12.6640625" style="9"/>
    <col min="42" max="16384" width="12.6640625" style="6"/>
  </cols>
  <sheetData>
    <row r="1" spans="1:41" x14ac:dyDescent="0.25">
      <c r="A1" s="1" t="s">
        <v>0</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row>
    <row r="2" spans="1:41" ht="15.6" x14ac:dyDescent="0.3">
      <c r="A2" s="2" t="s">
        <v>105</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row>
    <row r="3" spans="1:41" x14ac:dyDescent="0.25">
      <c r="A3" s="28" t="str">
        <f>'Total Exp'!A3</f>
        <v>2017-18</v>
      </c>
    </row>
    <row r="4" spans="1:41" ht="15.6" x14ac:dyDescent="0.3">
      <c r="A4" s="82" t="s">
        <v>125</v>
      </c>
      <c r="B4" s="83"/>
      <c r="C4" s="83"/>
      <c r="D4" s="83"/>
      <c r="E4" s="83"/>
      <c r="F4" s="83"/>
      <c r="G4" s="83"/>
      <c r="H4" s="83"/>
      <c r="I4" s="84"/>
      <c r="J4" s="85"/>
      <c r="K4" s="83"/>
      <c r="L4" s="83"/>
      <c r="M4" s="83"/>
      <c r="N4" s="83"/>
      <c r="O4" s="83"/>
      <c r="P4" s="83"/>
      <c r="Q4" s="83"/>
      <c r="R4" s="85"/>
      <c r="S4" s="83"/>
      <c r="T4" s="83"/>
      <c r="U4" s="83"/>
      <c r="V4" s="83"/>
      <c r="W4" s="83"/>
      <c r="X4" s="83"/>
      <c r="Y4" s="83"/>
      <c r="Z4" s="85"/>
      <c r="AA4" s="83"/>
      <c r="AB4" s="83"/>
      <c r="AC4" s="83"/>
      <c r="AD4" s="83"/>
      <c r="AE4" s="83"/>
      <c r="AF4" s="83"/>
      <c r="AG4" s="83"/>
      <c r="AH4" s="85"/>
      <c r="AI4" s="83"/>
      <c r="AJ4" s="83"/>
      <c r="AK4" s="83"/>
      <c r="AL4" s="83"/>
      <c r="AM4" s="83"/>
      <c r="AN4" s="83"/>
      <c r="AO4" s="84" t="s">
        <v>287</v>
      </c>
    </row>
    <row r="5" spans="1:41" s="60" customFormat="1" ht="13.2" x14ac:dyDescent="0.25">
      <c r="A5" s="49"/>
      <c r="B5" s="65" t="s">
        <v>180</v>
      </c>
      <c r="C5" s="62"/>
      <c r="D5" s="62"/>
      <c r="E5" s="62"/>
      <c r="F5" s="62"/>
      <c r="G5" s="62"/>
      <c r="H5" s="62"/>
      <c r="I5" s="63"/>
      <c r="J5" s="64" t="s">
        <v>173</v>
      </c>
      <c r="K5" s="65"/>
      <c r="L5" s="65"/>
      <c r="M5" s="65"/>
      <c r="N5" s="65"/>
      <c r="O5" s="65"/>
      <c r="P5" s="65"/>
      <c r="Q5" s="66"/>
      <c r="R5" s="65" t="s">
        <v>174</v>
      </c>
      <c r="S5" s="65"/>
      <c r="T5" s="65"/>
      <c r="U5" s="65"/>
      <c r="V5" s="65"/>
      <c r="W5" s="65"/>
      <c r="X5" s="65"/>
      <c r="Y5" s="66"/>
      <c r="Z5" s="65" t="s">
        <v>175</v>
      </c>
      <c r="AA5" s="65"/>
      <c r="AB5" s="65"/>
      <c r="AC5" s="65"/>
      <c r="AD5" s="65"/>
      <c r="AE5" s="65"/>
      <c r="AF5" s="65"/>
      <c r="AG5" s="66"/>
      <c r="AH5" s="64" t="s">
        <v>179</v>
      </c>
      <c r="AI5" s="65"/>
      <c r="AJ5" s="65"/>
      <c r="AK5" s="65"/>
      <c r="AL5" s="65"/>
      <c r="AM5" s="65"/>
      <c r="AN5" s="65"/>
      <c r="AO5" s="66"/>
    </row>
    <row r="6" spans="1:41" s="60" customFormat="1" ht="13.2" x14ac:dyDescent="0.25">
      <c r="A6" s="49"/>
      <c r="B6" s="50" t="str">
        <f>$A$4&amp;" Total"</f>
        <v>Waste Management Total</v>
      </c>
      <c r="C6" s="51"/>
      <c r="D6" s="51"/>
      <c r="E6" s="51"/>
      <c r="F6" s="51"/>
      <c r="G6" s="51"/>
      <c r="H6" s="51"/>
      <c r="I6" s="52"/>
      <c r="J6" s="50" t="s">
        <v>176</v>
      </c>
      <c r="K6" s="51"/>
      <c r="L6" s="51"/>
      <c r="M6" s="51"/>
      <c r="N6" s="51"/>
      <c r="O6" s="51"/>
      <c r="P6" s="51"/>
      <c r="Q6" s="52"/>
      <c r="R6" s="51" t="s">
        <v>177</v>
      </c>
      <c r="S6" s="51"/>
      <c r="T6" s="51"/>
      <c r="U6" s="51"/>
      <c r="V6" s="51"/>
      <c r="W6" s="51"/>
      <c r="X6" s="51"/>
      <c r="Y6" s="52"/>
      <c r="Z6" s="51" t="s">
        <v>178</v>
      </c>
      <c r="AA6" s="51"/>
      <c r="AB6" s="51"/>
      <c r="AC6" s="51"/>
      <c r="AD6" s="51"/>
      <c r="AE6" s="51"/>
      <c r="AF6" s="51"/>
      <c r="AG6" s="52"/>
      <c r="AH6" s="53" t="s">
        <v>142</v>
      </c>
      <c r="AI6" s="51"/>
      <c r="AJ6" s="51"/>
      <c r="AK6" s="51"/>
      <c r="AL6" s="51"/>
      <c r="AM6" s="51"/>
      <c r="AN6" s="51"/>
      <c r="AO6" s="52"/>
    </row>
    <row r="7" spans="1:41" s="59" customFormat="1" ht="20.399999999999999" x14ac:dyDescent="0.2">
      <c r="A7" s="57"/>
      <c r="B7" s="42" t="s">
        <v>106</v>
      </c>
      <c r="C7" s="43" t="s">
        <v>272</v>
      </c>
      <c r="D7" s="43" t="s">
        <v>273</v>
      </c>
      <c r="E7" s="43" t="s">
        <v>274</v>
      </c>
      <c r="F7" s="43" t="s">
        <v>275</v>
      </c>
      <c r="G7" s="43" t="s">
        <v>108</v>
      </c>
      <c r="H7" s="43" t="s">
        <v>109</v>
      </c>
      <c r="I7" s="58" t="s">
        <v>276</v>
      </c>
      <c r="J7" s="42" t="s">
        <v>106</v>
      </c>
      <c r="K7" s="43" t="s">
        <v>272</v>
      </c>
      <c r="L7" s="43" t="s">
        <v>273</v>
      </c>
      <c r="M7" s="43" t="s">
        <v>274</v>
      </c>
      <c r="N7" s="43" t="s">
        <v>275</v>
      </c>
      <c r="O7" s="43" t="s">
        <v>108</v>
      </c>
      <c r="P7" s="43" t="s">
        <v>109</v>
      </c>
      <c r="Q7" s="58" t="s">
        <v>276</v>
      </c>
      <c r="R7" s="42" t="s">
        <v>106</v>
      </c>
      <c r="S7" s="43" t="s">
        <v>272</v>
      </c>
      <c r="T7" s="43" t="s">
        <v>273</v>
      </c>
      <c r="U7" s="43" t="s">
        <v>274</v>
      </c>
      <c r="V7" s="43" t="s">
        <v>275</v>
      </c>
      <c r="W7" s="43" t="s">
        <v>108</v>
      </c>
      <c r="X7" s="43" t="s">
        <v>109</v>
      </c>
      <c r="Y7" s="58" t="s">
        <v>276</v>
      </c>
      <c r="Z7" s="42" t="s">
        <v>106</v>
      </c>
      <c r="AA7" s="43" t="s">
        <v>272</v>
      </c>
      <c r="AB7" s="43" t="s">
        <v>273</v>
      </c>
      <c r="AC7" s="43" t="s">
        <v>274</v>
      </c>
      <c r="AD7" s="43" t="s">
        <v>275</v>
      </c>
      <c r="AE7" s="43" t="s">
        <v>108</v>
      </c>
      <c r="AF7" s="43" t="s">
        <v>109</v>
      </c>
      <c r="AG7" s="58" t="s">
        <v>276</v>
      </c>
      <c r="AH7" s="42" t="s">
        <v>106</v>
      </c>
      <c r="AI7" s="43" t="s">
        <v>272</v>
      </c>
      <c r="AJ7" s="43" t="s">
        <v>273</v>
      </c>
      <c r="AK7" s="43" t="s">
        <v>274</v>
      </c>
      <c r="AL7" s="43" t="s">
        <v>275</v>
      </c>
      <c r="AM7" s="43" t="s">
        <v>108</v>
      </c>
      <c r="AN7" s="43" t="s">
        <v>109</v>
      </c>
      <c r="AO7" s="58" t="s">
        <v>276</v>
      </c>
    </row>
    <row r="8" spans="1:41" s="59" customFormat="1" ht="10.199999999999999" x14ac:dyDescent="0.2">
      <c r="A8" s="67"/>
      <c r="B8" s="46" t="s">
        <v>110</v>
      </c>
      <c r="C8" s="47" t="s">
        <v>111</v>
      </c>
      <c r="D8" s="47" t="s">
        <v>112</v>
      </c>
      <c r="E8" s="47" t="s">
        <v>113</v>
      </c>
      <c r="F8" s="47" t="s">
        <v>114</v>
      </c>
      <c r="G8" s="47" t="s">
        <v>115</v>
      </c>
      <c r="H8" s="47" t="s">
        <v>116</v>
      </c>
      <c r="I8" s="48" t="s">
        <v>117</v>
      </c>
      <c r="J8" s="46" t="s">
        <v>110</v>
      </c>
      <c r="K8" s="47" t="s">
        <v>111</v>
      </c>
      <c r="L8" s="47" t="s">
        <v>112</v>
      </c>
      <c r="M8" s="47" t="s">
        <v>113</v>
      </c>
      <c r="N8" s="47" t="s">
        <v>114</v>
      </c>
      <c r="O8" s="47" t="s">
        <v>115</v>
      </c>
      <c r="P8" s="47" t="s">
        <v>116</v>
      </c>
      <c r="Q8" s="48" t="s">
        <v>117</v>
      </c>
      <c r="R8" s="46" t="s">
        <v>110</v>
      </c>
      <c r="S8" s="47" t="s">
        <v>111</v>
      </c>
      <c r="T8" s="47" t="s">
        <v>112</v>
      </c>
      <c r="U8" s="47" t="s">
        <v>113</v>
      </c>
      <c r="V8" s="47" t="s">
        <v>114</v>
      </c>
      <c r="W8" s="47" t="s">
        <v>115</v>
      </c>
      <c r="X8" s="47" t="s">
        <v>116</v>
      </c>
      <c r="Y8" s="48" t="s">
        <v>117</v>
      </c>
      <c r="Z8" s="46" t="s">
        <v>110</v>
      </c>
      <c r="AA8" s="47" t="s">
        <v>111</v>
      </c>
      <c r="AB8" s="47" t="s">
        <v>112</v>
      </c>
      <c r="AC8" s="47" t="s">
        <v>113</v>
      </c>
      <c r="AD8" s="47" t="s">
        <v>114</v>
      </c>
      <c r="AE8" s="47" t="s">
        <v>115</v>
      </c>
      <c r="AF8" s="47" t="s">
        <v>116</v>
      </c>
      <c r="AG8" s="48" t="s">
        <v>117</v>
      </c>
      <c r="AH8" s="46" t="s">
        <v>110</v>
      </c>
      <c r="AI8" s="47" t="s">
        <v>111</v>
      </c>
      <c r="AJ8" s="47" t="s">
        <v>112</v>
      </c>
      <c r="AK8" s="47" t="s">
        <v>113</v>
      </c>
      <c r="AL8" s="47" t="s">
        <v>114</v>
      </c>
      <c r="AM8" s="47" t="s">
        <v>115</v>
      </c>
      <c r="AN8" s="47" t="s">
        <v>116</v>
      </c>
      <c r="AO8" s="48" t="s">
        <v>117</v>
      </c>
    </row>
    <row r="9" spans="1:41" x14ac:dyDescent="0.25">
      <c r="A9" s="3"/>
      <c r="B9" s="89"/>
      <c r="C9" s="90"/>
      <c r="D9" s="90"/>
      <c r="E9" s="90"/>
      <c r="F9" s="90"/>
      <c r="G9" s="90"/>
      <c r="H9" s="90"/>
      <c r="I9" s="91"/>
      <c r="J9" s="14"/>
      <c r="K9" s="15"/>
      <c r="L9" s="15"/>
      <c r="M9" s="15"/>
      <c r="N9" s="15"/>
      <c r="O9" s="15"/>
      <c r="P9" s="15"/>
      <c r="Q9" s="11"/>
      <c r="R9" s="14"/>
      <c r="S9" s="15"/>
      <c r="T9" s="15"/>
      <c r="U9" s="15"/>
      <c r="V9" s="15"/>
      <c r="W9" s="15"/>
      <c r="X9" s="15"/>
      <c r="Y9" s="11"/>
      <c r="Z9" s="14"/>
      <c r="AA9" s="15"/>
      <c r="AB9" s="15"/>
      <c r="AC9" s="15"/>
      <c r="AD9" s="15"/>
      <c r="AE9" s="15"/>
      <c r="AF9" s="15"/>
      <c r="AG9" s="11"/>
      <c r="AH9" s="14"/>
      <c r="AI9" s="15"/>
      <c r="AJ9" s="15"/>
      <c r="AK9" s="15"/>
      <c r="AL9" s="15"/>
      <c r="AM9" s="15"/>
      <c r="AN9" s="15"/>
      <c r="AO9" s="11"/>
    </row>
    <row r="10" spans="1:41" x14ac:dyDescent="0.25">
      <c r="A10" s="4" t="s">
        <v>1</v>
      </c>
      <c r="B10" s="92">
        <v>399941</v>
      </c>
      <c r="C10" s="87">
        <v>382524</v>
      </c>
      <c r="D10" s="87">
        <v>0</v>
      </c>
      <c r="E10" s="87">
        <v>0</v>
      </c>
      <c r="F10" s="87">
        <v>0</v>
      </c>
      <c r="G10" s="87">
        <v>0</v>
      </c>
      <c r="H10" s="87">
        <v>0</v>
      </c>
      <c r="I10" s="93">
        <v>782465</v>
      </c>
      <c r="J10" s="16">
        <v>399941</v>
      </c>
      <c r="K10" s="17">
        <v>365000</v>
      </c>
      <c r="L10" s="17">
        <v>0</v>
      </c>
      <c r="M10" s="17">
        <v>0</v>
      </c>
      <c r="N10" s="17">
        <v>0</v>
      </c>
      <c r="O10" s="17">
        <v>0</v>
      </c>
      <c r="P10" s="17">
        <v>0</v>
      </c>
      <c r="Q10" s="12">
        <v>764941</v>
      </c>
      <c r="R10" s="16">
        <v>0</v>
      </c>
      <c r="S10" s="17">
        <v>17524</v>
      </c>
      <c r="T10" s="17">
        <v>0</v>
      </c>
      <c r="U10" s="17">
        <v>0</v>
      </c>
      <c r="V10" s="17">
        <v>0</v>
      </c>
      <c r="W10" s="17">
        <v>0</v>
      </c>
      <c r="X10" s="17">
        <v>0</v>
      </c>
      <c r="Y10" s="12">
        <v>17524</v>
      </c>
      <c r="Z10" s="16">
        <v>0</v>
      </c>
      <c r="AA10" s="17">
        <v>0</v>
      </c>
      <c r="AB10" s="17">
        <v>0</v>
      </c>
      <c r="AC10" s="17">
        <v>0</v>
      </c>
      <c r="AD10" s="17">
        <v>0</v>
      </c>
      <c r="AE10" s="17">
        <v>0</v>
      </c>
      <c r="AF10" s="17">
        <v>0</v>
      </c>
      <c r="AG10" s="12">
        <v>0</v>
      </c>
      <c r="AH10" s="16">
        <v>0</v>
      </c>
      <c r="AI10" s="17">
        <v>0</v>
      </c>
      <c r="AJ10" s="17">
        <v>0</v>
      </c>
      <c r="AK10" s="17">
        <v>0</v>
      </c>
      <c r="AL10" s="17">
        <v>0</v>
      </c>
      <c r="AM10" s="17">
        <v>0</v>
      </c>
      <c r="AN10" s="17">
        <v>0</v>
      </c>
      <c r="AO10" s="12">
        <v>0</v>
      </c>
    </row>
    <row r="11" spans="1:41" x14ac:dyDescent="0.25">
      <c r="A11" s="4" t="s">
        <v>2</v>
      </c>
      <c r="B11" s="92">
        <v>530532.97</v>
      </c>
      <c r="C11" s="87">
        <v>0</v>
      </c>
      <c r="D11" s="87">
        <v>9000</v>
      </c>
      <c r="E11" s="87">
        <v>0</v>
      </c>
      <c r="F11" s="87">
        <v>0</v>
      </c>
      <c r="G11" s="87">
        <v>21637.360000000001</v>
      </c>
      <c r="H11" s="87">
        <v>0</v>
      </c>
      <c r="I11" s="93">
        <v>561170.32999999996</v>
      </c>
      <c r="J11" s="16">
        <v>530532.97</v>
      </c>
      <c r="K11" s="17">
        <v>0</v>
      </c>
      <c r="L11" s="17">
        <v>0</v>
      </c>
      <c r="M11" s="17">
        <v>0</v>
      </c>
      <c r="N11" s="17">
        <v>0</v>
      </c>
      <c r="O11" s="17">
        <v>0</v>
      </c>
      <c r="P11" s="17">
        <v>0</v>
      </c>
      <c r="Q11" s="12">
        <v>530532.97</v>
      </c>
      <c r="R11" s="16">
        <v>0</v>
      </c>
      <c r="S11" s="17">
        <v>0</v>
      </c>
      <c r="T11" s="17">
        <v>9000</v>
      </c>
      <c r="U11" s="17">
        <v>0</v>
      </c>
      <c r="V11" s="17">
        <v>0</v>
      </c>
      <c r="W11" s="17">
        <v>21637.360000000001</v>
      </c>
      <c r="X11" s="17">
        <v>0</v>
      </c>
      <c r="Y11" s="12">
        <v>30637.360000000001</v>
      </c>
      <c r="Z11" s="16">
        <v>0</v>
      </c>
      <c r="AA11" s="17">
        <v>0</v>
      </c>
      <c r="AB11" s="17">
        <v>0</v>
      </c>
      <c r="AC11" s="17">
        <v>0</v>
      </c>
      <c r="AD11" s="17">
        <v>0</v>
      </c>
      <c r="AE11" s="17">
        <v>0</v>
      </c>
      <c r="AF11" s="17">
        <v>0</v>
      </c>
      <c r="AG11" s="12">
        <v>0</v>
      </c>
      <c r="AH11" s="16">
        <v>0</v>
      </c>
      <c r="AI11" s="17">
        <v>0</v>
      </c>
      <c r="AJ11" s="17">
        <v>0</v>
      </c>
      <c r="AK11" s="17">
        <v>0</v>
      </c>
      <c r="AL11" s="17">
        <v>0</v>
      </c>
      <c r="AM11" s="17">
        <v>0</v>
      </c>
      <c r="AN11" s="17">
        <v>0</v>
      </c>
      <c r="AO11" s="12">
        <v>0</v>
      </c>
    </row>
    <row r="12" spans="1:41" x14ac:dyDescent="0.25">
      <c r="A12" s="4" t="s">
        <v>3</v>
      </c>
      <c r="B12" s="92">
        <v>4236532</v>
      </c>
      <c r="C12" s="87">
        <v>93600</v>
      </c>
      <c r="D12" s="87">
        <v>0</v>
      </c>
      <c r="E12" s="87">
        <v>0</v>
      </c>
      <c r="F12" s="87">
        <v>0</v>
      </c>
      <c r="G12" s="87">
        <v>0</v>
      </c>
      <c r="H12" s="87">
        <v>102727</v>
      </c>
      <c r="I12" s="93">
        <v>4432859</v>
      </c>
      <c r="J12" s="16">
        <v>4236532</v>
      </c>
      <c r="K12" s="17">
        <v>93600</v>
      </c>
      <c r="L12" s="17">
        <v>0</v>
      </c>
      <c r="M12" s="17">
        <v>0</v>
      </c>
      <c r="N12" s="17">
        <v>0</v>
      </c>
      <c r="O12" s="17">
        <v>0</v>
      </c>
      <c r="P12" s="17">
        <v>102727</v>
      </c>
      <c r="Q12" s="12">
        <v>4432859</v>
      </c>
      <c r="R12" s="16">
        <v>0</v>
      </c>
      <c r="S12" s="17">
        <v>0</v>
      </c>
      <c r="T12" s="17">
        <v>0</v>
      </c>
      <c r="U12" s="17">
        <v>0</v>
      </c>
      <c r="V12" s="17">
        <v>0</v>
      </c>
      <c r="W12" s="17">
        <v>0</v>
      </c>
      <c r="X12" s="17">
        <v>0</v>
      </c>
      <c r="Y12" s="12">
        <v>0</v>
      </c>
      <c r="Z12" s="16">
        <v>0</v>
      </c>
      <c r="AA12" s="17">
        <v>0</v>
      </c>
      <c r="AB12" s="17">
        <v>0</v>
      </c>
      <c r="AC12" s="17">
        <v>0</v>
      </c>
      <c r="AD12" s="17">
        <v>0</v>
      </c>
      <c r="AE12" s="17">
        <v>0</v>
      </c>
      <c r="AF12" s="17">
        <v>0</v>
      </c>
      <c r="AG12" s="12">
        <v>0</v>
      </c>
      <c r="AH12" s="16">
        <v>0</v>
      </c>
      <c r="AI12" s="17">
        <v>0</v>
      </c>
      <c r="AJ12" s="17">
        <v>0</v>
      </c>
      <c r="AK12" s="17">
        <v>0</v>
      </c>
      <c r="AL12" s="17">
        <v>0</v>
      </c>
      <c r="AM12" s="17">
        <v>0</v>
      </c>
      <c r="AN12" s="17">
        <v>0</v>
      </c>
      <c r="AO12" s="12">
        <v>0</v>
      </c>
    </row>
    <row r="13" spans="1:41" x14ac:dyDescent="0.25">
      <c r="A13" s="4" t="s">
        <v>4</v>
      </c>
      <c r="B13" s="92">
        <v>7481000</v>
      </c>
      <c r="C13" s="87">
        <v>2000</v>
      </c>
      <c r="D13" s="87">
        <v>0</v>
      </c>
      <c r="E13" s="87">
        <v>0</v>
      </c>
      <c r="F13" s="87">
        <v>0</v>
      </c>
      <c r="G13" s="87">
        <v>1000</v>
      </c>
      <c r="H13" s="87">
        <v>826000</v>
      </c>
      <c r="I13" s="93">
        <v>8310000</v>
      </c>
      <c r="J13" s="16">
        <v>7047000</v>
      </c>
      <c r="K13" s="17">
        <v>0</v>
      </c>
      <c r="L13" s="17">
        <v>0</v>
      </c>
      <c r="M13" s="17">
        <v>0</v>
      </c>
      <c r="N13" s="17">
        <v>0</v>
      </c>
      <c r="O13" s="17">
        <v>0</v>
      </c>
      <c r="P13" s="17">
        <v>125000</v>
      </c>
      <c r="Q13" s="12">
        <v>7172000</v>
      </c>
      <c r="R13" s="16">
        <v>0</v>
      </c>
      <c r="S13" s="17">
        <v>0</v>
      </c>
      <c r="T13" s="17">
        <v>0</v>
      </c>
      <c r="U13" s="17">
        <v>0</v>
      </c>
      <c r="V13" s="17">
        <v>0</v>
      </c>
      <c r="W13" s="17">
        <v>0</v>
      </c>
      <c r="X13" s="17">
        <v>705000</v>
      </c>
      <c r="Y13" s="12">
        <v>705000</v>
      </c>
      <c r="Z13" s="16">
        <v>360000</v>
      </c>
      <c r="AA13" s="17">
        <v>0</v>
      </c>
      <c r="AB13" s="17">
        <v>0</v>
      </c>
      <c r="AC13" s="17">
        <v>0</v>
      </c>
      <c r="AD13" s="17">
        <v>0</v>
      </c>
      <c r="AE13" s="17">
        <v>0</v>
      </c>
      <c r="AF13" s="17">
        <v>0</v>
      </c>
      <c r="AG13" s="12">
        <v>360000</v>
      </c>
      <c r="AH13" s="16">
        <v>74000</v>
      </c>
      <c r="AI13" s="17">
        <v>2000</v>
      </c>
      <c r="AJ13" s="17">
        <v>0</v>
      </c>
      <c r="AK13" s="17">
        <v>0</v>
      </c>
      <c r="AL13" s="17">
        <v>0</v>
      </c>
      <c r="AM13" s="17">
        <v>1000</v>
      </c>
      <c r="AN13" s="17">
        <v>-4000</v>
      </c>
      <c r="AO13" s="12">
        <v>73000</v>
      </c>
    </row>
    <row r="14" spans="1:41" x14ac:dyDescent="0.25">
      <c r="A14" s="4" t="s">
        <v>5</v>
      </c>
      <c r="B14" s="92">
        <v>1936086</v>
      </c>
      <c r="C14" s="87">
        <v>45515</v>
      </c>
      <c r="D14" s="87">
        <v>0</v>
      </c>
      <c r="E14" s="87">
        <v>0</v>
      </c>
      <c r="F14" s="87">
        <v>0</v>
      </c>
      <c r="G14" s="87">
        <v>0</v>
      </c>
      <c r="H14" s="87">
        <v>0</v>
      </c>
      <c r="I14" s="93">
        <v>1981601</v>
      </c>
      <c r="J14" s="16">
        <v>1786086</v>
      </c>
      <c r="K14" s="17">
        <v>45515</v>
      </c>
      <c r="L14" s="17">
        <v>0</v>
      </c>
      <c r="M14" s="17">
        <v>0</v>
      </c>
      <c r="N14" s="17">
        <v>0</v>
      </c>
      <c r="O14" s="17">
        <v>0</v>
      </c>
      <c r="P14" s="17">
        <v>0</v>
      </c>
      <c r="Q14" s="12">
        <v>1831601</v>
      </c>
      <c r="R14" s="16">
        <v>0</v>
      </c>
      <c r="S14" s="17">
        <v>0</v>
      </c>
      <c r="T14" s="17">
        <v>0</v>
      </c>
      <c r="U14" s="17">
        <v>0</v>
      </c>
      <c r="V14" s="17">
        <v>0</v>
      </c>
      <c r="W14" s="17">
        <v>0</v>
      </c>
      <c r="X14" s="17">
        <v>0</v>
      </c>
      <c r="Y14" s="12">
        <v>0</v>
      </c>
      <c r="Z14" s="16">
        <v>0</v>
      </c>
      <c r="AA14" s="17">
        <v>0</v>
      </c>
      <c r="AB14" s="17">
        <v>0</v>
      </c>
      <c r="AC14" s="17">
        <v>0</v>
      </c>
      <c r="AD14" s="17">
        <v>0</v>
      </c>
      <c r="AE14" s="17">
        <v>0</v>
      </c>
      <c r="AF14" s="17">
        <v>0</v>
      </c>
      <c r="AG14" s="12">
        <v>0</v>
      </c>
      <c r="AH14" s="16">
        <v>150000</v>
      </c>
      <c r="AI14" s="17">
        <v>0</v>
      </c>
      <c r="AJ14" s="17">
        <v>0</v>
      </c>
      <c r="AK14" s="17">
        <v>0</v>
      </c>
      <c r="AL14" s="17">
        <v>0</v>
      </c>
      <c r="AM14" s="17">
        <v>0</v>
      </c>
      <c r="AN14" s="17">
        <v>0</v>
      </c>
      <c r="AO14" s="12">
        <v>150000</v>
      </c>
    </row>
    <row r="15" spans="1:41" x14ac:dyDescent="0.25">
      <c r="A15" s="4" t="s">
        <v>6</v>
      </c>
      <c r="B15" s="92">
        <v>320857</v>
      </c>
      <c r="C15" s="87">
        <v>0</v>
      </c>
      <c r="D15" s="87">
        <v>57876</v>
      </c>
      <c r="E15" s="87">
        <v>0</v>
      </c>
      <c r="F15" s="87">
        <v>0</v>
      </c>
      <c r="G15" s="87">
        <v>0</v>
      </c>
      <c r="H15" s="87">
        <v>1883</v>
      </c>
      <c r="I15" s="93">
        <v>380616</v>
      </c>
      <c r="J15" s="16">
        <v>319802</v>
      </c>
      <c r="K15" s="17">
        <v>0</v>
      </c>
      <c r="L15" s="17">
        <v>57876</v>
      </c>
      <c r="M15" s="17">
        <v>0</v>
      </c>
      <c r="N15" s="17">
        <v>0</v>
      </c>
      <c r="O15" s="17">
        <v>0</v>
      </c>
      <c r="P15" s="17">
        <v>0</v>
      </c>
      <c r="Q15" s="12">
        <v>377678</v>
      </c>
      <c r="R15" s="16">
        <v>0</v>
      </c>
      <c r="S15" s="17">
        <v>0</v>
      </c>
      <c r="T15" s="17">
        <v>0</v>
      </c>
      <c r="U15" s="17">
        <v>0</v>
      </c>
      <c r="V15" s="17">
        <v>0</v>
      </c>
      <c r="W15" s="17">
        <v>0</v>
      </c>
      <c r="X15" s="17">
        <v>0</v>
      </c>
      <c r="Y15" s="12">
        <v>0</v>
      </c>
      <c r="Z15" s="16">
        <v>0</v>
      </c>
      <c r="AA15" s="17">
        <v>0</v>
      </c>
      <c r="AB15" s="17">
        <v>0</v>
      </c>
      <c r="AC15" s="17">
        <v>0</v>
      </c>
      <c r="AD15" s="17">
        <v>0</v>
      </c>
      <c r="AE15" s="17">
        <v>0</v>
      </c>
      <c r="AF15" s="17">
        <v>0</v>
      </c>
      <c r="AG15" s="12">
        <v>0</v>
      </c>
      <c r="AH15" s="16">
        <v>1055</v>
      </c>
      <c r="AI15" s="17">
        <v>0</v>
      </c>
      <c r="AJ15" s="17">
        <v>0</v>
      </c>
      <c r="AK15" s="17">
        <v>0</v>
      </c>
      <c r="AL15" s="17">
        <v>0</v>
      </c>
      <c r="AM15" s="17">
        <v>0</v>
      </c>
      <c r="AN15" s="17">
        <v>1883</v>
      </c>
      <c r="AO15" s="12">
        <v>2938</v>
      </c>
    </row>
    <row r="16" spans="1:41" x14ac:dyDescent="0.25">
      <c r="A16" s="4" t="s">
        <v>7</v>
      </c>
      <c r="B16" s="92">
        <v>39251.199999999997</v>
      </c>
      <c r="C16" s="87">
        <v>0</v>
      </c>
      <c r="D16" s="87">
        <v>220414.55</v>
      </c>
      <c r="E16" s="87">
        <v>0</v>
      </c>
      <c r="F16" s="87">
        <v>0</v>
      </c>
      <c r="G16" s="87">
        <v>117258.6</v>
      </c>
      <c r="H16" s="87">
        <v>289660.57999999996</v>
      </c>
      <c r="I16" s="93">
        <v>666584.92999999993</v>
      </c>
      <c r="J16" s="16">
        <v>2414.94</v>
      </c>
      <c r="K16" s="17">
        <v>0</v>
      </c>
      <c r="L16" s="17">
        <v>0</v>
      </c>
      <c r="M16" s="17">
        <v>0</v>
      </c>
      <c r="N16" s="17">
        <v>0</v>
      </c>
      <c r="O16" s="17">
        <v>0</v>
      </c>
      <c r="P16" s="17">
        <v>289660.57999999996</v>
      </c>
      <c r="Q16" s="12">
        <v>292075.51999999996</v>
      </c>
      <c r="R16" s="16">
        <v>36836.259999999995</v>
      </c>
      <c r="S16" s="17">
        <v>0</v>
      </c>
      <c r="T16" s="17">
        <v>219960</v>
      </c>
      <c r="U16" s="17">
        <v>0</v>
      </c>
      <c r="V16" s="17">
        <v>0</v>
      </c>
      <c r="W16" s="17">
        <v>107258.6</v>
      </c>
      <c r="X16" s="17">
        <v>0</v>
      </c>
      <c r="Y16" s="12">
        <v>364054.86</v>
      </c>
      <c r="Z16" s="16">
        <v>0</v>
      </c>
      <c r="AA16" s="17">
        <v>0</v>
      </c>
      <c r="AB16" s="17">
        <v>0</v>
      </c>
      <c r="AC16" s="17">
        <v>0</v>
      </c>
      <c r="AD16" s="17">
        <v>0</v>
      </c>
      <c r="AE16" s="17">
        <v>0</v>
      </c>
      <c r="AF16" s="17">
        <v>0</v>
      </c>
      <c r="AG16" s="12">
        <v>0</v>
      </c>
      <c r="AH16" s="16">
        <v>0</v>
      </c>
      <c r="AI16" s="17">
        <v>0</v>
      </c>
      <c r="AJ16" s="17">
        <v>454.55</v>
      </c>
      <c r="AK16" s="17">
        <v>0</v>
      </c>
      <c r="AL16" s="17">
        <v>0</v>
      </c>
      <c r="AM16" s="17">
        <v>10000</v>
      </c>
      <c r="AN16" s="17">
        <v>0</v>
      </c>
      <c r="AO16" s="12">
        <v>10454.549999999999</v>
      </c>
    </row>
    <row r="17" spans="1:41" x14ac:dyDescent="0.25">
      <c r="A17" s="4" t="s">
        <v>8</v>
      </c>
      <c r="B17" s="92">
        <v>2059831.6</v>
      </c>
      <c r="C17" s="87">
        <v>0</v>
      </c>
      <c r="D17" s="87">
        <v>16920</v>
      </c>
      <c r="E17" s="87">
        <v>0</v>
      </c>
      <c r="F17" s="87">
        <v>0</v>
      </c>
      <c r="G17" s="87">
        <v>0</v>
      </c>
      <c r="H17" s="87">
        <v>0</v>
      </c>
      <c r="I17" s="93">
        <v>2076751.6</v>
      </c>
      <c r="J17" s="16">
        <v>1036718.3</v>
      </c>
      <c r="K17" s="17">
        <v>0</v>
      </c>
      <c r="L17" s="17">
        <v>0</v>
      </c>
      <c r="M17" s="17">
        <v>0</v>
      </c>
      <c r="N17" s="17">
        <v>0</v>
      </c>
      <c r="O17" s="17">
        <v>0</v>
      </c>
      <c r="P17" s="17">
        <v>0</v>
      </c>
      <c r="Q17" s="12">
        <v>1036718.3</v>
      </c>
      <c r="R17" s="16">
        <v>0</v>
      </c>
      <c r="S17" s="17">
        <v>0</v>
      </c>
      <c r="T17" s="17">
        <v>16920</v>
      </c>
      <c r="U17" s="17">
        <v>0</v>
      </c>
      <c r="V17" s="17">
        <v>0</v>
      </c>
      <c r="W17" s="17">
        <v>0</v>
      </c>
      <c r="X17" s="17">
        <v>0</v>
      </c>
      <c r="Y17" s="12">
        <v>16920</v>
      </c>
      <c r="Z17" s="16">
        <v>1023113.3</v>
      </c>
      <c r="AA17" s="17">
        <v>0</v>
      </c>
      <c r="AB17" s="17">
        <v>0</v>
      </c>
      <c r="AC17" s="17">
        <v>0</v>
      </c>
      <c r="AD17" s="17">
        <v>0</v>
      </c>
      <c r="AE17" s="17">
        <v>0</v>
      </c>
      <c r="AF17" s="17">
        <v>0</v>
      </c>
      <c r="AG17" s="12">
        <v>1023113.3</v>
      </c>
      <c r="AH17" s="16">
        <v>0</v>
      </c>
      <c r="AI17" s="17">
        <v>0</v>
      </c>
      <c r="AJ17" s="17">
        <v>0</v>
      </c>
      <c r="AK17" s="17">
        <v>0</v>
      </c>
      <c r="AL17" s="17">
        <v>0</v>
      </c>
      <c r="AM17" s="17">
        <v>0</v>
      </c>
      <c r="AN17" s="17">
        <v>0</v>
      </c>
      <c r="AO17" s="12">
        <v>0</v>
      </c>
    </row>
    <row r="18" spans="1:41" x14ac:dyDescent="0.25">
      <c r="A18" s="4" t="s">
        <v>9</v>
      </c>
      <c r="B18" s="92">
        <v>1439769</v>
      </c>
      <c r="C18" s="87">
        <v>0</v>
      </c>
      <c r="D18" s="87">
        <v>202500</v>
      </c>
      <c r="E18" s="87">
        <v>0</v>
      </c>
      <c r="F18" s="87">
        <v>0</v>
      </c>
      <c r="G18" s="87">
        <v>123259</v>
      </c>
      <c r="H18" s="87">
        <v>115907</v>
      </c>
      <c r="I18" s="93">
        <v>1881435</v>
      </c>
      <c r="J18" s="16">
        <v>1341262</v>
      </c>
      <c r="K18" s="17">
        <v>0</v>
      </c>
      <c r="L18" s="17">
        <v>0</v>
      </c>
      <c r="M18" s="17">
        <v>0</v>
      </c>
      <c r="N18" s="17">
        <v>0</v>
      </c>
      <c r="O18" s="17">
        <v>109718</v>
      </c>
      <c r="P18" s="17">
        <v>115907</v>
      </c>
      <c r="Q18" s="12">
        <v>1566887</v>
      </c>
      <c r="R18" s="16">
        <v>0</v>
      </c>
      <c r="S18" s="17">
        <v>0</v>
      </c>
      <c r="T18" s="17">
        <v>202500</v>
      </c>
      <c r="U18" s="17">
        <v>0</v>
      </c>
      <c r="V18" s="17">
        <v>0</v>
      </c>
      <c r="W18" s="17">
        <v>0</v>
      </c>
      <c r="X18" s="17">
        <v>0</v>
      </c>
      <c r="Y18" s="12">
        <v>202500</v>
      </c>
      <c r="Z18" s="16">
        <v>0</v>
      </c>
      <c r="AA18" s="17">
        <v>0</v>
      </c>
      <c r="AB18" s="17">
        <v>0</v>
      </c>
      <c r="AC18" s="17">
        <v>0</v>
      </c>
      <c r="AD18" s="17">
        <v>0</v>
      </c>
      <c r="AE18" s="17">
        <v>0</v>
      </c>
      <c r="AF18" s="17">
        <v>0</v>
      </c>
      <c r="AG18" s="12">
        <v>0</v>
      </c>
      <c r="AH18" s="16">
        <v>98507</v>
      </c>
      <c r="AI18" s="17">
        <v>0</v>
      </c>
      <c r="AJ18" s="17">
        <v>0</v>
      </c>
      <c r="AK18" s="17">
        <v>0</v>
      </c>
      <c r="AL18" s="17">
        <v>0</v>
      </c>
      <c r="AM18" s="17">
        <v>13541</v>
      </c>
      <c r="AN18" s="17">
        <v>0</v>
      </c>
      <c r="AO18" s="12">
        <v>112048</v>
      </c>
    </row>
    <row r="19" spans="1:41" x14ac:dyDescent="0.25">
      <c r="A19" s="4" t="s">
        <v>10</v>
      </c>
      <c r="B19" s="92">
        <v>3248</v>
      </c>
      <c r="C19" s="87">
        <v>0</v>
      </c>
      <c r="D19" s="87">
        <v>156000</v>
      </c>
      <c r="E19" s="87">
        <v>0</v>
      </c>
      <c r="F19" s="87">
        <v>0</v>
      </c>
      <c r="G19" s="87">
        <v>0</v>
      </c>
      <c r="H19" s="87">
        <v>425224</v>
      </c>
      <c r="I19" s="93">
        <v>584472</v>
      </c>
      <c r="J19" s="16">
        <v>0</v>
      </c>
      <c r="K19" s="17">
        <v>0</v>
      </c>
      <c r="L19" s="17">
        <v>0</v>
      </c>
      <c r="M19" s="17">
        <v>0</v>
      </c>
      <c r="N19" s="17">
        <v>0</v>
      </c>
      <c r="O19" s="17">
        <v>0</v>
      </c>
      <c r="P19" s="17">
        <v>13731</v>
      </c>
      <c r="Q19" s="12">
        <v>13731</v>
      </c>
      <c r="R19" s="16">
        <v>2572</v>
      </c>
      <c r="S19" s="17">
        <v>0</v>
      </c>
      <c r="T19" s="17">
        <v>156000</v>
      </c>
      <c r="U19" s="17">
        <v>0</v>
      </c>
      <c r="V19" s="17">
        <v>0</v>
      </c>
      <c r="W19" s="17">
        <v>0</v>
      </c>
      <c r="X19" s="17">
        <v>396725</v>
      </c>
      <c r="Y19" s="12">
        <v>555297</v>
      </c>
      <c r="Z19" s="16">
        <v>0</v>
      </c>
      <c r="AA19" s="17">
        <v>0</v>
      </c>
      <c r="AB19" s="17">
        <v>0</v>
      </c>
      <c r="AC19" s="17">
        <v>0</v>
      </c>
      <c r="AD19" s="17">
        <v>0</v>
      </c>
      <c r="AE19" s="17">
        <v>0</v>
      </c>
      <c r="AF19" s="17">
        <v>0</v>
      </c>
      <c r="AG19" s="12">
        <v>0</v>
      </c>
      <c r="AH19" s="16">
        <v>676</v>
      </c>
      <c r="AI19" s="17">
        <v>0</v>
      </c>
      <c r="AJ19" s="17">
        <v>0</v>
      </c>
      <c r="AK19" s="17">
        <v>0</v>
      </c>
      <c r="AL19" s="17">
        <v>0</v>
      </c>
      <c r="AM19" s="17">
        <v>0</v>
      </c>
      <c r="AN19" s="17">
        <v>14768</v>
      </c>
      <c r="AO19" s="12">
        <v>15444</v>
      </c>
    </row>
    <row r="20" spans="1:41" x14ac:dyDescent="0.25">
      <c r="A20" s="4" t="s">
        <v>11</v>
      </c>
      <c r="B20" s="92">
        <v>91542.17</v>
      </c>
      <c r="C20" s="87">
        <v>0</v>
      </c>
      <c r="D20" s="87">
        <v>8297</v>
      </c>
      <c r="E20" s="87">
        <v>0</v>
      </c>
      <c r="F20" s="87">
        <v>0</v>
      </c>
      <c r="G20" s="87">
        <v>10999.18</v>
      </c>
      <c r="H20" s="87">
        <v>0</v>
      </c>
      <c r="I20" s="93">
        <v>110838.35</v>
      </c>
      <c r="J20" s="16">
        <v>91542.17</v>
      </c>
      <c r="K20" s="17">
        <v>0</v>
      </c>
      <c r="L20" s="17">
        <v>0</v>
      </c>
      <c r="M20" s="17">
        <v>0</v>
      </c>
      <c r="N20" s="17">
        <v>0</v>
      </c>
      <c r="O20" s="17">
        <v>10999.18</v>
      </c>
      <c r="P20" s="17">
        <v>0</v>
      </c>
      <c r="Q20" s="12">
        <v>102541.35</v>
      </c>
      <c r="R20" s="16">
        <v>0</v>
      </c>
      <c r="S20" s="17">
        <v>0</v>
      </c>
      <c r="T20" s="17">
        <v>8297</v>
      </c>
      <c r="U20" s="17">
        <v>0</v>
      </c>
      <c r="V20" s="17">
        <v>0</v>
      </c>
      <c r="W20" s="17">
        <v>0</v>
      </c>
      <c r="X20" s="17">
        <v>0</v>
      </c>
      <c r="Y20" s="12">
        <v>8297</v>
      </c>
      <c r="Z20" s="16">
        <v>0</v>
      </c>
      <c r="AA20" s="17">
        <v>0</v>
      </c>
      <c r="AB20" s="17">
        <v>0</v>
      </c>
      <c r="AC20" s="17">
        <v>0</v>
      </c>
      <c r="AD20" s="17">
        <v>0</v>
      </c>
      <c r="AE20" s="17">
        <v>0</v>
      </c>
      <c r="AF20" s="17">
        <v>0</v>
      </c>
      <c r="AG20" s="12">
        <v>0</v>
      </c>
      <c r="AH20" s="16">
        <v>0</v>
      </c>
      <c r="AI20" s="17">
        <v>0</v>
      </c>
      <c r="AJ20" s="17">
        <v>0</v>
      </c>
      <c r="AK20" s="17">
        <v>0</v>
      </c>
      <c r="AL20" s="17">
        <v>0</v>
      </c>
      <c r="AM20" s="17">
        <v>0</v>
      </c>
      <c r="AN20" s="17">
        <v>0</v>
      </c>
      <c r="AO20" s="12">
        <v>0</v>
      </c>
    </row>
    <row r="21" spans="1:41" x14ac:dyDescent="0.25">
      <c r="A21" s="4" t="s">
        <v>12</v>
      </c>
      <c r="B21" s="92">
        <v>295043.78999999998</v>
      </c>
      <c r="C21" s="87">
        <v>42420</v>
      </c>
      <c r="D21" s="87">
        <v>0</v>
      </c>
      <c r="E21" s="87">
        <v>0</v>
      </c>
      <c r="F21" s="87">
        <v>0</v>
      </c>
      <c r="G21" s="87">
        <v>2600</v>
      </c>
      <c r="H21" s="87">
        <v>0</v>
      </c>
      <c r="I21" s="93">
        <v>340063.79</v>
      </c>
      <c r="J21" s="16">
        <v>295043.78999999998</v>
      </c>
      <c r="K21" s="17">
        <v>0</v>
      </c>
      <c r="L21" s="17">
        <v>0</v>
      </c>
      <c r="M21" s="17">
        <v>0</v>
      </c>
      <c r="N21" s="17">
        <v>0</v>
      </c>
      <c r="O21" s="17">
        <v>2600</v>
      </c>
      <c r="P21" s="17">
        <v>0</v>
      </c>
      <c r="Q21" s="12">
        <v>297643.78999999998</v>
      </c>
      <c r="R21" s="16">
        <v>0</v>
      </c>
      <c r="S21" s="17">
        <v>42420</v>
      </c>
      <c r="T21" s="17">
        <v>0</v>
      </c>
      <c r="U21" s="17">
        <v>0</v>
      </c>
      <c r="V21" s="17">
        <v>0</v>
      </c>
      <c r="W21" s="17">
        <v>0</v>
      </c>
      <c r="X21" s="17">
        <v>0</v>
      </c>
      <c r="Y21" s="12">
        <v>42420</v>
      </c>
      <c r="Z21" s="16">
        <v>0</v>
      </c>
      <c r="AA21" s="17">
        <v>0</v>
      </c>
      <c r="AB21" s="17">
        <v>0</v>
      </c>
      <c r="AC21" s="17">
        <v>0</v>
      </c>
      <c r="AD21" s="17">
        <v>0</v>
      </c>
      <c r="AE21" s="17">
        <v>0</v>
      </c>
      <c r="AF21" s="17">
        <v>0</v>
      </c>
      <c r="AG21" s="12">
        <v>0</v>
      </c>
      <c r="AH21" s="16">
        <v>0</v>
      </c>
      <c r="AI21" s="17">
        <v>0</v>
      </c>
      <c r="AJ21" s="17">
        <v>0</v>
      </c>
      <c r="AK21" s="17">
        <v>0</v>
      </c>
      <c r="AL21" s="17">
        <v>0</v>
      </c>
      <c r="AM21" s="17">
        <v>0</v>
      </c>
      <c r="AN21" s="17">
        <v>0</v>
      </c>
      <c r="AO21" s="12">
        <v>0</v>
      </c>
    </row>
    <row r="22" spans="1:41" x14ac:dyDescent="0.25">
      <c r="A22" s="4" t="s">
        <v>13</v>
      </c>
      <c r="B22" s="92">
        <v>2268.5699999999997</v>
      </c>
      <c r="C22" s="87">
        <v>102180</v>
      </c>
      <c r="D22" s="87">
        <v>0</v>
      </c>
      <c r="E22" s="87">
        <v>0</v>
      </c>
      <c r="F22" s="87">
        <v>0</v>
      </c>
      <c r="G22" s="87">
        <v>0</v>
      </c>
      <c r="H22" s="87">
        <v>451660.7</v>
      </c>
      <c r="I22" s="93">
        <v>556109.2699999999</v>
      </c>
      <c r="J22" s="16">
        <v>0</v>
      </c>
      <c r="K22" s="17">
        <v>0</v>
      </c>
      <c r="L22" s="17">
        <v>0</v>
      </c>
      <c r="M22" s="17">
        <v>0</v>
      </c>
      <c r="N22" s="17">
        <v>0</v>
      </c>
      <c r="O22" s="17">
        <v>0</v>
      </c>
      <c r="P22" s="17">
        <v>86615.14</v>
      </c>
      <c r="Q22" s="12">
        <v>86615.14</v>
      </c>
      <c r="R22" s="16">
        <v>23.12</v>
      </c>
      <c r="S22" s="17">
        <v>102180</v>
      </c>
      <c r="T22" s="17">
        <v>0</v>
      </c>
      <c r="U22" s="17">
        <v>0</v>
      </c>
      <c r="V22" s="17">
        <v>0</v>
      </c>
      <c r="W22" s="17">
        <v>0</v>
      </c>
      <c r="X22" s="17">
        <v>365045.56</v>
      </c>
      <c r="Y22" s="12">
        <v>467248.68</v>
      </c>
      <c r="Z22" s="16">
        <v>2245.4499999999998</v>
      </c>
      <c r="AA22" s="17">
        <v>0</v>
      </c>
      <c r="AB22" s="17">
        <v>0</v>
      </c>
      <c r="AC22" s="17">
        <v>0</v>
      </c>
      <c r="AD22" s="17">
        <v>0</v>
      </c>
      <c r="AE22" s="17">
        <v>0</v>
      </c>
      <c r="AF22" s="17">
        <v>0</v>
      </c>
      <c r="AG22" s="12">
        <v>2245.4499999999998</v>
      </c>
      <c r="AH22" s="16">
        <v>0</v>
      </c>
      <c r="AI22" s="17">
        <v>0</v>
      </c>
      <c r="AJ22" s="17">
        <v>0</v>
      </c>
      <c r="AK22" s="17">
        <v>0</v>
      </c>
      <c r="AL22" s="17">
        <v>0</v>
      </c>
      <c r="AM22" s="17">
        <v>0</v>
      </c>
      <c r="AN22" s="17">
        <v>0</v>
      </c>
      <c r="AO22" s="12">
        <v>0</v>
      </c>
    </row>
    <row r="23" spans="1:41" x14ac:dyDescent="0.25">
      <c r="A23" s="4" t="s">
        <v>14</v>
      </c>
      <c r="B23" s="92">
        <v>511723</v>
      </c>
      <c r="C23" s="87">
        <v>0</v>
      </c>
      <c r="D23" s="87">
        <v>530856</v>
      </c>
      <c r="E23" s="87">
        <v>0</v>
      </c>
      <c r="F23" s="87">
        <v>0</v>
      </c>
      <c r="G23" s="87">
        <v>859040</v>
      </c>
      <c r="H23" s="87">
        <v>0</v>
      </c>
      <c r="I23" s="93">
        <v>1901619</v>
      </c>
      <c r="J23" s="16">
        <v>0</v>
      </c>
      <c r="K23" s="17">
        <v>0</v>
      </c>
      <c r="L23" s="17">
        <v>0</v>
      </c>
      <c r="M23" s="17">
        <v>0</v>
      </c>
      <c r="N23" s="17">
        <v>0</v>
      </c>
      <c r="O23" s="17">
        <v>121986</v>
      </c>
      <c r="P23" s="17">
        <v>0</v>
      </c>
      <c r="Q23" s="12">
        <v>121986</v>
      </c>
      <c r="R23" s="16">
        <v>139253</v>
      </c>
      <c r="S23" s="17">
        <v>0</v>
      </c>
      <c r="T23" s="17">
        <v>530856</v>
      </c>
      <c r="U23" s="17">
        <v>0</v>
      </c>
      <c r="V23" s="17">
        <v>0</v>
      </c>
      <c r="W23" s="17">
        <v>737054</v>
      </c>
      <c r="X23" s="17">
        <v>0</v>
      </c>
      <c r="Y23" s="12">
        <v>1407163</v>
      </c>
      <c r="Z23" s="16">
        <v>0</v>
      </c>
      <c r="AA23" s="17">
        <v>0</v>
      </c>
      <c r="AB23" s="17">
        <v>0</v>
      </c>
      <c r="AC23" s="17">
        <v>0</v>
      </c>
      <c r="AD23" s="17">
        <v>0</v>
      </c>
      <c r="AE23" s="17">
        <v>0</v>
      </c>
      <c r="AF23" s="17">
        <v>0</v>
      </c>
      <c r="AG23" s="12">
        <v>0</v>
      </c>
      <c r="AH23" s="16">
        <v>372470</v>
      </c>
      <c r="AI23" s="17">
        <v>0</v>
      </c>
      <c r="AJ23" s="17">
        <v>0</v>
      </c>
      <c r="AK23" s="17">
        <v>0</v>
      </c>
      <c r="AL23" s="17">
        <v>0</v>
      </c>
      <c r="AM23" s="17">
        <v>0</v>
      </c>
      <c r="AN23" s="17">
        <v>0</v>
      </c>
      <c r="AO23" s="12">
        <v>372470</v>
      </c>
    </row>
    <row r="24" spans="1:41" x14ac:dyDescent="0.25">
      <c r="A24" s="4" t="s">
        <v>15</v>
      </c>
      <c r="B24" s="92">
        <v>134763</v>
      </c>
      <c r="C24" s="87">
        <v>44400</v>
      </c>
      <c r="D24" s="87">
        <v>0</v>
      </c>
      <c r="E24" s="87">
        <v>0</v>
      </c>
      <c r="F24" s="87">
        <v>0</v>
      </c>
      <c r="G24" s="87">
        <v>0</v>
      </c>
      <c r="H24" s="87">
        <v>0</v>
      </c>
      <c r="I24" s="93">
        <v>179163</v>
      </c>
      <c r="J24" s="16">
        <v>128627</v>
      </c>
      <c r="K24" s="17">
        <v>30000</v>
      </c>
      <c r="L24" s="17">
        <v>0</v>
      </c>
      <c r="M24" s="17">
        <v>0</v>
      </c>
      <c r="N24" s="17">
        <v>0</v>
      </c>
      <c r="O24" s="17">
        <v>0</v>
      </c>
      <c r="P24" s="17">
        <v>0</v>
      </c>
      <c r="Q24" s="12">
        <v>158627</v>
      </c>
      <c r="R24" s="16">
        <v>6136</v>
      </c>
      <c r="S24" s="17">
        <v>14400</v>
      </c>
      <c r="T24" s="17">
        <v>0</v>
      </c>
      <c r="U24" s="17">
        <v>0</v>
      </c>
      <c r="V24" s="17">
        <v>0</v>
      </c>
      <c r="W24" s="17">
        <v>0</v>
      </c>
      <c r="X24" s="17">
        <v>0</v>
      </c>
      <c r="Y24" s="12">
        <v>20536</v>
      </c>
      <c r="Z24" s="16">
        <v>0</v>
      </c>
      <c r="AA24" s="17">
        <v>0</v>
      </c>
      <c r="AB24" s="17">
        <v>0</v>
      </c>
      <c r="AC24" s="17">
        <v>0</v>
      </c>
      <c r="AD24" s="17">
        <v>0</v>
      </c>
      <c r="AE24" s="17">
        <v>0</v>
      </c>
      <c r="AF24" s="17">
        <v>0</v>
      </c>
      <c r="AG24" s="12">
        <v>0</v>
      </c>
      <c r="AH24" s="16">
        <v>0</v>
      </c>
      <c r="AI24" s="17">
        <v>0</v>
      </c>
      <c r="AJ24" s="17">
        <v>0</v>
      </c>
      <c r="AK24" s="17">
        <v>0</v>
      </c>
      <c r="AL24" s="17">
        <v>0</v>
      </c>
      <c r="AM24" s="17">
        <v>0</v>
      </c>
      <c r="AN24" s="17">
        <v>0</v>
      </c>
      <c r="AO24" s="12">
        <v>0</v>
      </c>
    </row>
    <row r="25" spans="1:41" x14ac:dyDescent="0.25">
      <c r="A25" s="4" t="s">
        <v>16</v>
      </c>
      <c r="B25" s="92">
        <v>174213.9</v>
      </c>
      <c r="C25" s="87">
        <v>0</v>
      </c>
      <c r="D25" s="87">
        <v>0</v>
      </c>
      <c r="E25" s="87">
        <v>0</v>
      </c>
      <c r="F25" s="87">
        <v>0</v>
      </c>
      <c r="G25" s="87">
        <v>25336.51</v>
      </c>
      <c r="H25" s="87">
        <v>1646.81</v>
      </c>
      <c r="I25" s="93">
        <v>201197.22</v>
      </c>
      <c r="J25" s="16">
        <v>174213.9</v>
      </c>
      <c r="K25" s="17">
        <v>0</v>
      </c>
      <c r="L25" s="17">
        <v>0</v>
      </c>
      <c r="M25" s="17">
        <v>0</v>
      </c>
      <c r="N25" s="17">
        <v>0</v>
      </c>
      <c r="O25" s="17">
        <v>0</v>
      </c>
      <c r="P25" s="17">
        <v>1646.81</v>
      </c>
      <c r="Q25" s="12">
        <v>175860.71</v>
      </c>
      <c r="R25" s="16">
        <v>0</v>
      </c>
      <c r="S25" s="17">
        <v>0</v>
      </c>
      <c r="T25" s="17">
        <v>0</v>
      </c>
      <c r="U25" s="17">
        <v>0</v>
      </c>
      <c r="V25" s="17">
        <v>0</v>
      </c>
      <c r="W25" s="17">
        <v>0</v>
      </c>
      <c r="X25" s="17">
        <v>0</v>
      </c>
      <c r="Y25" s="12">
        <v>0</v>
      </c>
      <c r="Z25" s="16">
        <v>0</v>
      </c>
      <c r="AA25" s="17">
        <v>0</v>
      </c>
      <c r="AB25" s="17">
        <v>0</v>
      </c>
      <c r="AC25" s="17">
        <v>0</v>
      </c>
      <c r="AD25" s="17">
        <v>0</v>
      </c>
      <c r="AE25" s="17">
        <v>0</v>
      </c>
      <c r="AF25" s="17">
        <v>0</v>
      </c>
      <c r="AG25" s="12">
        <v>0</v>
      </c>
      <c r="AH25" s="16">
        <v>0</v>
      </c>
      <c r="AI25" s="17">
        <v>0</v>
      </c>
      <c r="AJ25" s="17">
        <v>0</v>
      </c>
      <c r="AK25" s="17">
        <v>0</v>
      </c>
      <c r="AL25" s="17">
        <v>0</v>
      </c>
      <c r="AM25" s="17">
        <v>25336.51</v>
      </c>
      <c r="AN25" s="17">
        <v>0</v>
      </c>
      <c r="AO25" s="12">
        <v>25336.51</v>
      </c>
    </row>
    <row r="26" spans="1:41" x14ac:dyDescent="0.25">
      <c r="A26" s="4" t="s">
        <v>17</v>
      </c>
      <c r="B26" s="92">
        <v>2670028.61</v>
      </c>
      <c r="C26" s="87">
        <v>15660</v>
      </c>
      <c r="D26" s="87">
        <v>0</v>
      </c>
      <c r="E26" s="87">
        <v>0</v>
      </c>
      <c r="F26" s="87">
        <v>0</v>
      </c>
      <c r="G26" s="87">
        <v>6518.19</v>
      </c>
      <c r="H26" s="87">
        <v>0</v>
      </c>
      <c r="I26" s="93">
        <v>2692206.8</v>
      </c>
      <c r="J26" s="16">
        <v>2669121.81</v>
      </c>
      <c r="K26" s="17">
        <v>0</v>
      </c>
      <c r="L26" s="17">
        <v>0</v>
      </c>
      <c r="M26" s="17">
        <v>0</v>
      </c>
      <c r="N26" s="17">
        <v>0</v>
      </c>
      <c r="O26" s="17">
        <v>6500</v>
      </c>
      <c r="P26" s="17">
        <v>0</v>
      </c>
      <c r="Q26" s="12">
        <v>2675621.81</v>
      </c>
      <c r="R26" s="16">
        <v>906.8</v>
      </c>
      <c r="S26" s="17">
        <v>15660</v>
      </c>
      <c r="T26" s="17">
        <v>0</v>
      </c>
      <c r="U26" s="17">
        <v>0</v>
      </c>
      <c r="V26" s="17">
        <v>0</v>
      </c>
      <c r="W26" s="17">
        <v>0</v>
      </c>
      <c r="X26" s="17">
        <v>0</v>
      </c>
      <c r="Y26" s="12">
        <v>16566.8</v>
      </c>
      <c r="Z26" s="16">
        <v>0</v>
      </c>
      <c r="AA26" s="17">
        <v>0</v>
      </c>
      <c r="AB26" s="17">
        <v>0</v>
      </c>
      <c r="AC26" s="17">
        <v>0</v>
      </c>
      <c r="AD26" s="17">
        <v>0</v>
      </c>
      <c r="AE26" s="17">
        <v>0</v>
      </c>
      <c r="AF26" s="17">
        <v>0</v>
      </c>
      <c r="AG26" s="12">
        <v>0</v>
      </c>
      <c r="AH26" s="16">
        <v>0</v>
      </c>
      <c r="AI26" s="17">
        <v>0</v>
      </c>
      <c r="AJ26" s="17">
        <v>0</v>
      </c>
      <c r="AK26" s="17">
        <v>0</v>
      </c>
      <c r="AL26" s="17">
        <v>0</v>
      </c>
      <c r="AM26" s="17">
        <v>18.190000000000001</v>
      </c>
      <c r="AN26" s="17">
        <v>0</v>
      </c>
      <c r="AO26" s="12">
        <v>18.190000000000001</v>
      </c>
    </row>
    <row r="27" spans="1:41" x14ac:dyDescent="0.25">
      <c r="A27" s="4" t="s">
        <v>18</v>
      </c>
      <c r="B27" s="92">
        <v>541570</v>
      </c>
      <c r="C27" s="87">
        <v>0</v>
      </c>
      <c r="D27" s="87">
        <v>145770</v>
      </c>
      <c r="E27" s="87">
        <v>0</v>
      </c>
      <c r="F27" s="87">
        <v>0</v>
      </c>
      <c r="G27" s="87">
        <v>50000</v>
      </c>
      <c r="H27" s="87">
        <v>44967</v>
      </c>
      <c r="I27" s="93">
        <v>782307</v>
      </c>
      <c r="J27" s="16">
        <v>8789</v>
      </c>
      <c r="K27" s="17">
        <v>0</v>
      </c>
      <c r="L27" s="17">
        <v>0</v>
      </c>
      <c r="M27" s="17">
        <v>0</v>
      </c>
      <c r="N27" s="17">
        <v>0</v>
      </c>
      <c r="O27" s="17">
        <v>0</v>
      </c>
      <c r="P27" s="17">
        <v>43753</v>
      </c>
      <c r="Q27" s="12">
        <v>52542</v>
      </c>
      <c r="R27" s="16">
        <v>532781</v>
      </c>
      <c r="S27" s="17">
        <v>0</v>
      </c>
      <c r="T27" s="17">
        <v>145770</v>
      </c>
      <c r="U27" s="17">
        <v>0</v>
      </c>
      <c r="V27" s="17">
        <v>0</v>
      </c>
      <c r="W27" s="17">
        <v>0</v>
      </c>
      <c r="X27" s="17">
        <v>0</v>
      </c>
      <c r="Y27" s="12">
        <v>678551</v>
      </c>
      <c r="Z27" s="16">
        <v>0</v>
      </c>
      <c r="AA27" s="17">
        <v>0</v>
      </c>
      <c r="AB27" s="17">
        <v>0</v>
      </c>
      <c r="AC27" s="17">
        <v>0</v>
      </c>
      <c r="AD27" s="17">
        <v>0</v>
      </c>
      <c r="AE27" s="17">
        <v>0</v>
      </c>
      <c r="AF27" s="17">
        <v>0</v>
      </c>
      <c r="AG27" s="12">
        <v>0</v>
      </c>
      <c r="AH27" s="16">
        <v>0</v>
      </c>
      <c r="AI27" s="17">
        <v>0</v>
      </c>
      <c r="AJ27" s="17">
        <v>0</v>
      </c>
      <c r="AK27" s="17">
        <v>0</v>
      </c>
      <c r="AL27" s="17">
        <v>0</v>
      </c>
      <c r="AM27" s="17">
        <v>50000</v>
      </c>
      <c r="AN27" s="17">
        <v>1214</v>
      </c>
      <c r="AO27" s="12">
        <v>51214</v>
      </c>
    </row>
    <row r="28" spans="1:41" x14ac:dyDescent="0.25">
      <c r="A28" s="4" t="s">
        <v>19</v>
      </c>
      <c r="B28" s="92">
        <v>3275628</v>
      </c>
      <c r="C28" s="87">
        <v>0</v>
      </c>
      <c r="D28" s="87">
        <v>44817</v>
      </c>
      <c r="E28" s="87">
        <v>0</v>
      </c>
      <c r="F28" s="87">
        <v>0</v>
      </c>
      <c r="G28" s="87">
        <v>37824</v>
      </c>
      <c r="H28" s="87">
        <v>21229</v>
      </c>
      <c r="I28" s="93">
        <v>3379498</v>
      </c>
      <c r="J28" s="16">
        <v>3275628</v>
      </c>
      <c r="K28" s="17">
        <v>0</v>
      </c>
      <c r="L28" s="17">
        <v>44817</v>
      </c>
      <c r="M28" s="17">
        <v>0</v>
      </c>
      <c r="N28" s="17">
        <v>0</v>
      </c>
      <c r="O28" s="17">
        <v>37824</v>
      </c>
      <c r="P28" s="17">
        <v>21229</v>
      </c>
      <c r="Q28" s="12">
        <v>3379498</v>
      </c>
      <c r="R28" s="16">
        <v>0</v>
      </c>
      <c r="S28" s="17">
        <v>0</v>
      </c>
      <c r="T28" s="17">
        <v>0</v>
      </c>
      <c r="U28" s="17">
        <v>0</v>
      </c>
      <c r="V28" s="17">
        <v>0</v>
      </c>
      <c r="W28" s="17">
        <v>0</v>
      </c>
      <c r="X28" s="17">
        <v>0</v>
      </c>
      <c r="Y28" s="12">
        <v>0</v>
      </c>
      <c r="Z28" s="16">
        <v>0</v>
      </c>
      <c r="AA28" s="17">
        <v>0</v>
      </c>
      <c r="AB28" s="17">
        <v>0</v>
      </c>
      <c r="AC28" s="17">
        <v>0</v>
      </c>
      <c r="AD28" s="17">
        <v>0</v>
      </c>
      <c r="AE28" s="17">
        <v>0</v>
      </c>
      <c r="AF28" s="17">
        <v>0</v>
      </c>
      <c r="AG28" s="12">
        <v>0</v>
      </c>
      <c r="AH28" s="16">
        <v>0</v>
      </c>
      <c r="AI28" s="17">
        <v>0</v>
      </c>
      <c r="AJ28" s="17">
        <v>0</v>
      </c>
      <c r="AK28" s="17">
        <v>0</v>
      </c>
      <c r="AL28" s="17">
        <v>0</v>
      </c>
      <c r="AM28" s="17">
        <v>0</v>
      </c>
      <c r="AN28" s="17">
        <v>0</v>
      </c>
      <c r="AO28" s="12">
        <v>0</v>
      </c>
    </row>
    <row r="29" spans="1:41" x14ac:dyDescent="0.25">
      <c r="A29" s="4" t="s">
        <v>20</v>
      </c>
      <c r="B29" s="92">
        <v>3214732.55</v>
      </c>
      <c r="C29" s="87">
        <v>0</v>
      </c>
      <c r="D29" s="87">
        <v>157050</v>
      </c>
      <c r="E29" s="87">
        <v>0</v>
      </c>
      <c r="F29" s="87">
        <v>0</v>
      </c>
      <c r="G29" s="87">
        <v>0</v>
      </c>
      <c r="H29" s="87">
        <v>66482.58</v>
      </c>
      <c r="I29" s="93">
        <v>3438265.13</v>
      </c>
      <c r="J29" s="16">
        <v>3214732.55</v>
      </c>
      <c r="K29" s="17">
        <v>0</v>
      </c>
      <c r="L29" s="17">
        <v>157050</v>
      </c>
      <c r="M29" s="17">
        <v>0</v>
      </c>
      <c r="N29" s="17">
        <v>0</v>
      </c>
      <c r="O29" s="17">
        <v>0</v>
      </c>
      <c r="P29" s="17">
        <v>66482.58</v>
      </c>
      <c r="Q29" s="12">
        <v>3438265.13</v>
      </c>
      <c r="R29" s="16">
        <v>0</v>
      </c>
      <c r="S29" s="17">
        <v>0</v>
      </c>
      <c r="T29" s="17">
        <v>0</v>
      </c>
      <c r="U29" s="17">
        <v>0</v>
      </c>
      <c r="V29" s="17">
        <v>0</v>
      </c>
      <c r="W29" s="17">
        <v>0</v>
      </c>
      <c r="X29" s="17">
        <v>0</v>
      </c>
      <c r="Y29" s="12">
        <v>0</v>
      </c>
      <c r="Z29" s="16">
        <v>0</v>
      </c>
      <c r="AA29" s="17">
        <v>0</v>
      </c>
      <c r="AB29" s="17">
        <v>0</v>
      </c>
      <c r="AC29" s="17">
        <v>0</v>
      </c>
      <c r="AD29" s="17">
        <v>0</v>
      </c>
      <c r="AE29" s="17">
        <v>0</v>
      </c>
      <c r="AF29" s="17">
        <v>0</v>
      </c>
      <c r="AG29" s="12">
        <v>0</v>
      </c>
      <c r="AH29" s="16">
        <v>0</v>
      </c>
      <c r="AI29" s="17">
        <v>0</v>
      </c>
      <c r="AJ29" s="17">
        <v>0</v>
      </c>
      <c r="AK29" s="17">
        <v>0</v>
      </c>
      <c r="AL29" s="17">
        <v>0</v>
      </c>
      <c r="AM29" s="17">
        <v>0</v>
      </c>
      <c r="AN29" s="17">
        <v>0</v>
      </c>
      <c r="AO29" s="12">
        <v>0</v>
      </c>
    </row>
    <row r="30" spans="1:41" x14ac:dyDescent="0.25">
      <c r="A30" s="4" t="s">
        <v>21</v>
      </c>
      <c r="B30" s="92">
        <v>256789</v>
      </c>
      <c r="C30" s="87">
        <v>11820</v>
      </c>
      <c r="D30" s="87">
        <v>20000</v>
      </c>
      <c r="E30" s="87">
        <v>0</v>
      </c>
      <c r="F30" s="87">
        <v>0</v>
      </c>
      <c r="G30" s="87">
        <v>299412</v>
      </c>
      <c r="H30" s="87">
        <v>0</v>
      </c>
      <c r="I30" s="93">
        <v>588021</v>
      </c>
      <c r="J30" s="16">
        <v>256789</v>
      </c>
      <c r="K30" s="17">
        <v>11820</v>
      </c>
      <c r="L30" s="17">
        <v>20000</v>
      </c>
      <c r="M30" s="17">
        <v>0</v>
      </c>
      <c r="N30" s="17">
        <v>0</v>
      </c>
      <c r="O30" s="17">
        <v>299412</v>
      </c>
      <c r="P30" s="17">
        <v>0</v>
      </c>
      <c r="Q30" s="12">
        <v>588021</v>
      </c>
      <c r="R30" s="16">
        <v>0</v>
      </c>
      <c r="S30" s="17">
        <v>0</v>
      </c>
      <c r="T30" s="17">
        <v>0</v>
      </c>
      <c r="U30" s="17">
        <v>0</v>
      </c>
      <c r="V30" s="17">
        <v>0</v>
      </c>
      <c r="W30" s="17">
        <v>0</v>
      </c>
      <c r="X30" s="17">
        <v>0</v>
      </c>
      <c r="Y30" s="12">
        <v>0</v>
      </c>
      <c r="Z30" s="16">
        <v>0</v>
      </c>
      <c r="AA30" s="17">
        <v>0</v>
      </c>
      <c r="AB30" s="17">
        <v>0</v>
      </c>
      <c r="AC30" s="17">
        <v>0</v>
      </c>
      <c r="AD30" s="17">
        <v>0</v>
      </c>
      <c r="AE30" s="17">
        <v>0</v>
      </c>
      <c r="AF30" s="17">
        <v>0</v>
      </c>
      <c r="AG30" s="12">
        <v>0</v>
      </c>
      <c r="AH30" s="16">
        <v>0</v>
      </c>
      <c r="AI30" s="17">
        <v>0</v>
      </c>
      <c r="AJ30" s="17">
        <v>0</v>
      </c>
      <c r="AK30" s="17">
        <v>0</v>
      </c>
      <c r="AL30" s="17">
        <v>0</v>
      </c>
      <c r="AM30" s="17">
        <v>0</v>
      </c>
      <c r="AN30" s="17">
        <v>0</v>
      </c>
      <c r="AO30" s="12">
        <v>0</v>
      </c>
    </row>
    <row r="31" spans="1:41" x14ac:dyDescent="0.25">
      <c r="A31" s="4" t="s">
        <v>22</v>
      </c>
      <c r="B31" s="92">
        <v>511640.3</v>
      </c>
      <c r="C31" s="87">
        <v>0</v>
      </c>
      <c r="D31" s="87">
        <v>139703</v>
      </c>
      <c r="E31" s="87">
        <v>0</v>
      </c>
      <c r="F31" s="87">
        <v>0</v>
      </c>
      <c r="G31" s="87">
        <v>0</v>
      </c>
      <c r="H31" s="87">
        <v>0</v>
      </c>
      <c r="I31" s="93">
        <v>651343.30000000005</v>
      </c>
      <c r="J31" s="16">
        <v>511640.3</v>
      </c>
      <c r="K31" s="17">
        <v>0</v>
      </c>
      <c r="L31" s="17">
        <v>0</v>
      </c>
      <c r="M31" s="17">
        <v>0</v>
      </c>
      <c r="N31" s="17">
        <v>0</v>
      </c>
      <c r="O31" s="17">
        <v>0</v>
      </c>
      <c r="P31" s="17">
        <v>0</v>
      </c>
      <c r="Q31" s="12">
        <v>511640.3</v>
      </c>
      <c r="R31" s="16">
        <v>0</v>
      </c>
      <c r="S31" s="17">
        <v>0</v>
      </c>
      <c r="T31" s="17">
        <v>131100</v>
      </c>
      <c r="U31" s="17">
        <v>0</v>
      </c>
      <c r="V31" s="17">
        <v>0</v>
      </c>
      <c r="W31" s="17">
        <v>0</v>
      </c>
      <c r="X31" s="17">
        <v>0</v>
      </c>
      <c r="Y31" s="12">
        <v>131100</v>
      </c>
      <c r="Z31" s="16">
        <v>0</v>
      </c>
      <c r="AA31" s="17">
        <v>0</v>
      </c>
      <c r="AB31" s="17">
        <v>0</v>
      </c>
      <c r="AC31" s="17">
        <v>0</v>
      </c>
      <c r="AD31" s="17">
        <v>0</v>
      </c>
      <c r="AE31" s="17">
        <v>0</v>
      </c>
      <c r="AF31" s="17">
        <v>0</v>
      </c>
      <c r="AG31" s="12">
        <v>0</v>
      </c>
      <c r="AH31" s="16">
        <v>0</v>
      </c>
      <c r="AI31" s="17">
        <v>0</v>
      </c>
      <c r="AJ31" s="17">
        <v>8603</v>
      </c>
      <c r="AK31" s="17">
        <v>0</v>
      </c>
      <c r="AL31" s="17">
        <v>0</v>
      </c>
      <c r="AM31" s="17">
        <v>0</v>
      </c>
      <c r="AN31" s="17">
        <v>0</v>
      </c>
      <c r="AO31" s="12">
        <v>8603</v>
      </c>
    </row>
    <row r="32" spans="1:41" x14ac:dyDescent="0.25">
      <c r="A32" s="4" t="s">
        <v>23</v>
      </c>
      <c r="B32" s="92">
        <v>2872652</v>
      </c>
      <c r="C32" s="87">
        <v>0</v>
      </c>
      <c r="D32" s="87">
        <v>0</v>
      </c>
      <c r="E32" s="87">
        <v>0</v>
      </c>
      <c r="F32" s="87">
        <v>0</v>
      </c>
      <c r="G32" s="87">
        <v>0</v>
      </c>
      <c r="H32" s="87">
        <v>122737</v>
      </c>
      <c r="I32" s="93">
        <v>2995389</v>
      </c>
      <c r="J32" s="16">
        <v>2674184</v>
      </c>
      <c r="K32" s="17">
        <v>0</v>
      </c>
      <c r="L32" s="17">
        <v>0</v>
      </c>
      <c r="M32" s="17">
        <v>0</v>
      </c>
      <c r="N32" s="17">
        <v>0</v>
      </c>
      <c r="O32" s="17">
        <v>0</v>
      </c>
      <c r="P32" s="17">
        <v>122737</v>
      </c>
      <c r="Q32" s="12">
        <v>2796921</v>
      </c>
      <c r="R32" s="16">
        <v>0</v>
      </c>
      <c r="S32" s="17">
        <v>0</v>
      </c>
      <c r="T32" s="17">
        <v>0</v>
      </c>
      <c r="U32" s="17">
        <v>0</v>
      </c>
      <c r="V32" s="17">
        <v>0</v>
      </c>
      <c r="W32" s="17">
        <v>0</v>
      </c>
      <c r="X32" s="17">
        <v>0</v>
      </c>
      <c r="Y32" s="12">
        <v>0</v>
      </c>
      <c r="Z32" s="16">
        <v>198468</v>
      </c>
      <c r="AA32" s="17">
        <v>0</v>
      </c>
      <c r="AB32" s="17">
        <v>0</v>
      </c>
      <c r="AC32" s="17">
        <v>0</v>
      </c>
      <c r="AD32" s="17">
        <v>0</v>
      </c>
      <c r="AE32" s="17">
        <v>0</v>
      </c>
      <c r="AF32" s="17">
        <v>0</v>
      </c>
      <c r="AG32" s="12">
        <v>198468</v>
      </c>
      <c r="AH32" s="16">
        <v>0</v>
      </c>
      <c r="AI32" s="17">
        <v>0</v>
      </c>
      <c r="AJ32" s="17">
        <v>0</v>
      </c>
      <c r="AK32" s="17">
        <v>0</v>
      </c>
      <c r="AL32" s="17">
        <v>0</v>
      </c>
      <c r="AM32" s="17">
        <v>0</v>
      </c>
      <c r="AN32" s="17">
        <v>0</v>
      </c>
      <c r="AO32" s="12">
        <v>0</v>
      </c>
    </row>
    <row r="33" spans="1:41" x14ac:dyDescent="0.25">
      <c r="A33" s="4" t="s">
        <v>24</v>
      </c>
      <c r="B33" s="92">
        <v>10000</v>
      </c>
      <c r="C33" s="87">
        <v>0</v>
      </c>
      <c r="D33" s="87">
        <v>0</v>
      </c>
      <c r="E33" s="87">
        <v>0</v>
      </c>
      <c r="F33" s="87">
        <v>0</v>
      </c>
      <c r="G33" s="87">
        <v>126000</v>
      </c>
      <c r="H33" s="87">
        <v>0</v>
      </c>
      <c r="I33" s="93">
        <v>136000</v>
      </c>
      <c r="J33" s="16">
        <v>10000</v>
      </c>
      <c r="K33" s="17">
        <v>0</v>
      </c>
      <c r="L33" s="17">
        <v>0</v>
      </c>
      <c r="M33" s="17">
        <v>0</v>
      </c>
      <c r="N33" s="17">
        <v>0</v>
      </c>
      <c r="O33" s="17">
        <v>42000</v>
      </c>
      <c r="P33" s="17">
        <v>0</v>
      </c>
      <c r="Q33" s="12">
        <v>52000</v>
      </c>
      <c r="R33" s="16">
        <v>0</v>
      </c>
      <c r="S33" s="17">
        <v>0</v>
      </c>
      <c r="T33" s="17">
        <v>0</v>
      </c>
      <c r="U33" s="17">
        <v>0</v>
      </c>
      <c r="V33" s="17">
        <v>0</v>
      </c>
      <c r="W33" s="17">
        <v>84000</v>
      </c>
      <c r="X33" s="17">
        <v>0</v>
      </c>
      <c r="Y33" s="12">
        <v>84000</v>
      </c>
      <c r="Z33" s="16">
        <v>0</v>
      </c>
      <c r="AA33" s="17">
        <v>0</v>
      </c>
      <c r="AB33" s="17">
        <v>0</v>
      </c>
      <c r="AC33" s="17">
        <v>0</v>
      </c>
      <c r="AD33" s="17">
        <v>0</v>
      </c>
      <c r="AE33" s="17">
        <v>0</v>
      </c>
      <c r="AF33" s="17">
        <v>0</v>
      </c>
      <c r="AG33" s="12">
        <v>0</v>
      </c>
      <c r="AH33" s="16">
        <v>0</v>
      </c>
      <c r="AI33" s="17">
        <v>0</v>
      </c>
      <c r="AJ33" s="17">
        <v>0</v>
      </c>
      <c r="AK33" s="17">
        <v>0</v>
      </c>
      <c r="AL33" s="17">
        <v>0</v>
      </c>
      <c r="AM33" s="17">
        <v>0</v>
      </c>
      <c r="AN33" s="17">
        <v>0</v>
      </c>
      <c r="AO33" s="12">
        <v>0</v>
      </c>
    </row>
    <row r="34" spans="1:41" ht="13.2" customHeight="1" x14ac:dyDescent="0.25">
      <c r="A34" s="4" t="s">
        <v>25</v>
      </c>
      <c r="B34" s="92">
        <v>6972694.6699999999</v>
      </c>
      <c r="C34" s="87">
        <v>0</v>
      </c>
      <c r="D34" s="87">
        <v>126300</v>
      </c>
      <c r="E34" s="87">
        <v>0</v>
      </c>
      <c r="F34" s="87">
        <v>0</v>
      </c>
      <c r="G34" s="87">
        <v>114456.45</v>
      </c>
      <c r="H34" s="87">
        <v>92010.87</v>
      </c>
      <c r="I34" s="93">
        <v>7305461.9899999993</v>
      </c>
      <c r="J34" s="16">
        <v>253.18</v>
      </c>
      <c r="K34" s="17">
        <v>0</v>
      </c>
      <c r="L34" s="17">
        <v>0</v>
      </c>
      <c r="M34" s="17">
        <v>0</v>
      </c>
      <c r="N34" s="17">
        <v>0</v>
      </c>
      <c r="O34" s="17">
        <v>42.73</v>
      </c>
      <c r="P34" s="17">
        <v>0</v>
      </c>
      <c r="Q34" s="12">
        <v>295.91000000000003</v>
      </c>
      <c r="R34" s="16">
        <v>1551.4</v>
      </c>
      <c r="S34" s="17">
        <v>0</v>
      </c>
      <c r="T34" s="17">
        <v>0</v>
      </c>
      <c r="U34" s="17">
        <v>0</v>
      </c>
      <c r="V34" s="17">
        <v>0</v>
      </c>
      <c r="W34" s="17">
        <v>0</v>
      </c>
      <c r="X34" s="17">
        <v>0</v>
      </c>
      <c r="Y34" s="12">
        <v>1551.4</v>
      </c>
      <c r="Z34" s="16">
        <v>6567232.2000000002</v>
      </c>
      <c r="AA34" s="17">
        <v>0</v>
      </c>
      <c r="AB34" s="17">
        <v>0</v>
      </c>
      <c r="AC34" s="17">
        <v>0</v>
      </c>
      <c r="AD34" s="17">
        <v>0</v>
      </c>
      <c r="AE34" s="17">
        <v>114413.72</v>
      </c>
      <c r="AF34" s="17">
        <v>0</v>
      </c>
      <c r="AG34" s="12">
        <v>6681645.9199999999</v>
      </c>
      <c r="AH34" s="16">
        <v>403657.89</v>
      </c>
      <c r="AI34" s="17">
        <v>0</v>
      </c>
      <c r="AJ34" s="17">
        <v>126300</v>
      </c>
      <c r="AK34" s="17">
        <v>0</v>
      </c>
      <c r="AL34" s="17">
        <v>0</v>
      </c>
      <c r="AM34" s="17">
        <v>0</v>
      </c>
      <c r="AN34" s="17">
        <v>92010.87</v>
      </c>
      <c r="AO34" s="12">
        <v>621968.76</v>
      </c>
    </row>
    <row r="35" spans="1:41" x14ac:dyDescent="0.25">
      <c r="A35" s="4" t="s">
        <v>26</v>
      </c>
      <c r="B35" s="92">
        <v>0</v>
      </c>
      <c r="C35" s="87">
        <v>0</v>
      </c>
      <c r="D35" s="87">
        <v>124080</v>
      </c>
      <c r="E35" s="87">
        <v>0</v>
      </c>
      <c r="F35" s="87">
        <v>0</v>
      </c>
      <c r="G35" s="87">
        <v>0</v>
      </c>
      <c r="H35" s="87">
        <v>645423.4</v>
      </c>
      <c r="I35" s="93">
        <v>769503.39999999991</v>
      </c>
      <c r="J35" s="16">
        <v>0</v>
      </c>
      <c r="K35" s="17">
        <v>0</v>
      </c>
      <c r="L35" s="17">
        <v>0</v>
      </c>
      <c r="M35" s="17">
        <v>0</v>
      </c>
      <c r="N35" s="17">
        <v>0</v>
      </c>
      <c r="O35" s="17">
        <v>0</v>
      </c>
      <c r="P35" s="17">
        <v>0</v>
      </c>
      <c r="Q35" s="12">
        <v>0</v>
      </c>
      <c r="R35" s="16">
        <v>0</v>
      </c>
      <c r="S35" s="17">
        <v>0</v>
      </c>
      <c r="T35" s="17">
        <v>0</v>
      </c>
      <c r="U35" s="17">
        <v>0</v>
      </c>
      <c r="V35" s="17">
        <v>0</v>
      </c>
      <c r="W35" s="17">
        <v>0</v>
      </c>
      <c r="X35" s="17">
        <v>442277.68</v>
      </c>
      <c r="Y35" s="12">
        <v>442277.68</v>
      </c>
      <c r="Z35" s="16">
        <v>0</v>
      </c>
      <c r="AA35" s="17">
        <v>0</v>
      </c>
      <c r="AB35" s="17">
        <v>0</v>
      </c>
      <c r="AC35" s="17">
        <v>0</v>
      </c>
      <c r="AD35" s="17">
        <v>0</v>
      </c>
      <c r="AE35" s="17">
        <v>0</v>
      </c>
      <c r="AF35" s="17">
        <v>0</v>
      </c>
      <c r="AG35" s="12">
        <v>0</v>
      </c>
      <c r="AH35" s="16">
        <v>0</v>
      </c>
      <c r="AI35" s="17">
        <v>0</v>
      </c>
      <c r="AJ35" s="17">
        <v>124080</v>
      </c>
      <c r="AK35" s="17">
        <v>0</v>
      </c>
      <c r="AL35" s="17">
        <v>0</v>
      </c>
      <c r="AM35" s="17">
        <v>0</v>
      </c>
      <c r="AN35" s="17">
        <v>203145.72</v>
      </c>
      <c r="AO35" s="12">
        <v>327225.71999999997</v>
      </c>
    </row>
    <row r="36" spans="1:41" x14ac:dyDescent="0.25">
      <c r="A36" s="4" t="s">
        <v>27</v>
      </c>
      <c r="B36" s="92">
        <v>10252524.23</v>
      </c>
      <c r="C36" s="87">
        <v>532000</v>
      </c>
      <c r="D36" s="87">
        <v>250000</v>
      </c>
      <c r="E36" s="87">
        <v>0</v>
      </c>
      <c r="F36" s="87">
        <v>0</v>
      </c>
      <c r="G36" s="87">
        <v>0</v>
      </c>
      <c r="H36" s="87">
        <v>806417.02</v>
      </c>
      <c r="I36" s="93">
        <v>11840941.25</v>
      </c>
      <c r="J36" s="16">
        <v>9125361.3499999996</v>
      </c>
      <c r="K36" s="17">
        <v>0</v>
      </c>
      <c r="L36" s="17">
        <v>0</v>
      </c>
      <c r="M36" s="17">
        <v>0</v>
      </c>
      <c r="N36" s="17">
        <v>0</v>
      </c>
      <c r="O36" s="17">
        <v>0</v>
      </c>
      <c r="P36" s="17">
        <v>181181.09</v>
      </c>
      <c r="Q36" s="12">
        <v>9306542.4399999995</v>
      </c>
      <c r="R36" s="16">
        <v>148754.54999999999</v>
      </c>
      <c r="S36" s="17">
        <v>532000</v>
      </c>
      <c r="T36" s="17">
        <v>250000</v>
      </c>
      <c r="U36" s="17">
        <v>0</v>
      </c>
      <c r="V36" s="17">
        <v>0</v>
      </c>
      <c r="W36" s="17">
        <v>0</v>
      </c>
      <c r="X36" s="17">
        <v>419698.68</v>
      </c>
      <c r="Y36" s="12">
        <v>1350453.23</v>
      </c>
      <c r="Z36" s="16">
        <v>978408.33</v>
      </c>
      <c r="AA36" s="17">
        <v>0</v>
      </c>
      <c r="AB36" s="17">
        <v>0</v>
      </c>
      <c r="AC36" s="17">
        <v>0</v>
      </c>
      <c r="AD36" s="17">
        <v>0</v>
      </c>
      <c r="AE36" s="17">
        <v>0</v>
      </c>
      <c r="AF36" s="17">
        <v>350</v>
      </c>
      <c r="AG36" s="12">
        <v>978758.33</v>
      </c>
      <c r="AH36" s="16">
        <v>0</v>
      </c>
      <c r="AI36" s="17">
        <v>0</v>
      </c>
      <c r="AJ36" s="17">
        <v>0</v>
      </c>
      <c r="AK36" s="17">
        <v>0</v>
      </c>
      <c r="AL36" s="17">
        <v>0</v>
      </c>
      <c r="AM36" s="17">
        <v>0</v>
      </c>
      <c r="AN36" s="17">
        <v>205187.25</v>
      </c>
      <c r="AO36" s="12">
        <v>205187.25</v>
      </c>
    </row>
    <row r="37" spans="1:41" x14ac:dyDescent="0.25">
      <c r="A37" s="4" t="s">
        <v>28</v>
      </c>
      <c r="B37" s="92">
        <v>5902169</v>
      </c>
      <c r="C37" s="87">
        <v>228</v>
      </c>
      <c r="D37" s="87">
        <v>66960</v>
      </c>
      <c r="E37" s="87">
        <v>0</v>
      </c>
      <c r="F37" s="87">
        <v>0</v>
      </c>
      <c r="G37" s="87">
        <v>0</v>
      </c>
      <c r="H37" s="87">
        <v>132160</v>
      </c>
      <c r="I37" s="93">
        <v>6101517</v>
      </c>
      <c r="J37" s="16">
        <v>5061076</v>
      </c>
      <c r="K37" s="17">
        <v>228</v>
      </c>
      <c r="L37" s="17">
        <v>66960</v>
      </c>
      <c r="M37" s="17">
        <v>0</v>
      </c>
      <c r="N37" s="17">
        <v>0</v>
      </c>
      <c r="O37" s="17">
        <v>0</v>
      </c>
      <c r="P37" s="17">
        <v>71652</v>
      </c>
      <c r="Q37" s="12">
        <v>5199916</v>
      </c>
      <c r="R37" s="16">
        <v>0</v>
      </c>
      <c r="S37" s="17">
        <v>0</v>
      </c>
      <c r="T37" s="17">
        <v>0</v>
      </c>
      <c r="U37" s="17">
        <v>0</v>
      </c>
      <c r="V37" s="17">
        <v>0</v>
      </c>
      <c r="W37" s="17">
        <v>0</v>
      </c>
      <c r="X37" s="17">
        <v>5876</v>
      </c>
      <c r="Y37" s="12">
        <v>5876</v>
      </c>
      <c r="Z37" s="16">
        <v>0</v>
      </c>
      <c r="AA37" s="17">
        <v>0</v>
      </c>
      <c r="AB37" s="17">
        <v>0</v>
      </c>
      <c r="AC37" s="17">
        <v>0</v>
      </c>
      <c r="AD37" s="17">
        <v>0</v>
      </c>
      <c r="AE37" s="17">
        <v>0</v>
      </c>
      <c r="AF37" s="17">
        <v>0</v>
      </c>
      <c r="AG37" s="12">
        <v>0</v>
      </c>
      <c r="AH37" s="16">
        <v>841093</v>
      </c>
      <c r="AI37" s="17">
        <v>0</v>
      </c>
      <c r="AJ37" s="17">
        <v>0</v>
      </c>
      <c r="AK37" s="17">
        <v>0</v>
      </c>
      <c r="AL37" s="17">
        <v>0</v>
      </c>
      <c r="AM37" s="17">
        <v>0</v>
      </c>
      <c r="AN37" s="17">
        <v>54632</v>
      </c>
      <c r="AO37" s="12">
        <v>895725</v>
      </c>
    </row>
    <row r="38" spans="1:41" x14ac:dyDescent="0.25">
      <c r="A38" s="4" t="s">
        <v>29</v>
      </c>
      <c r="B38" s="92">
        <v>305797</v>
      </c>
      <c r="C38" s="87">
        <v>0</v>
      </c>
      <c r="D38" s="87">
        <v>44295</v>
      </c>
      <c r="E38" s="87">
        <v>0</v>
      </c>
      <c r="F38" s="87">
        <v>0</v>
      </c>
      <c r="G38" s="87">
        <v>0</v>
      </c>
      <c r="H38" s="87">
        <v>0</v>
      </c>
      <c r="I38" s="93">
        <v>350092</v>
      </c>
      <c r="J38" s="16">
        <v>305797</v>
      </c>
      <c r="K38" s="17">
        <v>0</v>
      </c>
      <c r="L38" s="17">
        <v>0</v>
      </c>
      <c r="M38" s="17">
        <v>0</v>
      </c>
      <c r="N38" s="17">
        <v>0</v>
      </c>
      <c r="O38" s="17">
        <v>0</v>
      </c>
      <c r="P38" s="17">
        <v>0</v>
      </c>
      <c r="Q38" s="12">
        <v>305797</v>
      </c>
      <c r="R38" s="16">
        <v>0</v>
      </c>
      <c r="S38" s="17">
        <v>0</v>
      </c>
      <c r="T38" s="17">
        <v>44295</v>
      </c>
      <c r="U38" s="17">
        <v>0</v>
      </c>
      <c r="V38" s="17">
        <v>0</v>
      </c>
      <c r="W38" s="17">
        <v>0</v>
      </c>
      <c r="X38" s="17">
        <v>0</v>
      </c>
      <c r="Y38" s="12">
        <v>44295</v>
      </c>
      <c r="Z38" s="16">
        <v>0</v>
      </c>
      <c r="AA38" s="17">
        <v>0</v>
      </c>
      <c r="AB38" s="17">
        <v>0</v>
      </c>
      <c r="AC38" s="17">
        <v>0</v>
      </c>
      <c r="AD38" s="17">
        <v>0</v>
      </c>
      <c r="AE38" s="17">
        <v>0</v>
      </c>
      <c r="AF38" s="17">
        <v>0</v>
      </c>
      <c r="AG38" s="12">
        <v>0</v>
      </c>
      <c r="AH38" s="16">
        <v>0</v>
      </c>
      <c r="AI38" s="17">
        <v>0</v>
      </c>
      <c r="AJ38" s="17">
        <v>0</v>
      </c>
      <c r="AK38" s="17">
        <v>0</v>
      </c>
      <c r="AL38" s="17">
        <v>0</v>
      </c>
      <c r="AM38" s="17">
        <v>0</v>
      </c>
      <c r="AN38" s="17">
        <v>0</v>
      </c>
      <c r="AO38" s="12">
        <v>0</v>
      </c>
    </row>
    <row r="39" spans="1:41" x14ac:dyDescent="0.25">
      <c r="A39" s="4" t="s">
        <v>30</v>
      </c>
      <c r="B39" s="92">
        <v>95597</v>
      </c>
      <c r="C39" s="87">
        <v>0</v>
      </c>
      <c r="D39" s="87">
        <v>4200</v>
      </c>
      <c r="E39" s="87">
        <v>0</v>
      </c>
      <c r="F39" s="87">
        <v>0</v>
      </c>
      <c r="G39" s="87">
        <v>0</v>
      </c>
      <c r="H39" s="87">
        <v>24330</v>
      </c>
      <c r="I39" s="93">
        <v>124127</v>
      </c>
      <c r="J39" s="16">
        <v>55261</v>
      </c>
      <c r="K39" s="17">
        <v>0</v>
      </c>
      <c r="L39" s="17">
        <v>0</v>
      </c>
      <c r="M39" s="17">
        <v>0</v>
      </c>
      <c r="N39" s="17">
        <v>0</v>
      </c>
      <c r="O39" s="17">
        <v>0</v>
      </c>
      <c r="P39" s="17">
        <v>24330</v>
      </c>
      <c r="Q39" s="12">
        <v>79591</v>
      </c>
      <c r="R39" s="16">
        <v>0</v>
      </c>
      <c r="S39" s="17">
        <v>0</v>
      </c>
      <c r="T39" s="17">
        <v>4200</v>
      </c>
      <c r="U39" s="17">
        <v>0</v>
      </c>
      <c r="V39" s="17">
        <v>0</v>
      </c>
      <c r="W39" s="17">
        <v>0</v>
      </c>
      <c r="X39" s="17">
        <v>0</v>
      </c>
      <c r="Y39" s="12">
        <v>4200</v>
      </c>
      <c r="Z39" s="16">
        <v>40336</v>
      </c>
      <c r="AA39" s="17">
        <v>0</v>
      </c>
      <c r="AB39" s="17">
        <v>0</v>
      </c>
      <c r="AC39" s="17">
        <v>0</v>
      </c>
      <c r="AD39" s="17">
        <v>0</v>
      </c>
      <c r="AE39" s="17">
        <v>0</v>
      </c>
      <c r="AF39" s="17">
        <v>0</v>
      </c>
      <c r="AG39" s="12">
        <v>40336</v>
      </c>
      <c r="AH39" s="16">
        <v>0</v>
      </c>
      <c r="AI39" s="17">
        <v>0</v>
      </c>
      <c r="AJ39" s="17">
        <v>0</v>
      </c>
      <c r="AK39" s="17">
        <v>0</v>
      </c>
      <c r="AL39" s="17">
        <v>0</v>
      </c>
      <c r="AM39" s="17">
        <v>0</v>
      </c>
      <c r="AN39" s="17">
        <v>0</v>
      </c>
      <c r="AO39" s="12">
        <v>0</v>
      </c>
    </row>
    <row r="40" spans="1:41" x14ac:dyDescent="0.25">
      <c r="A40" s="4" t="s">
        <v>31</v>
      </c>
      <c r="B40" s="92">
        <v>11498</v>
      </c>
      <c r="C40" s="87">
        <v>0</v>
      </c>
      <c r="D40" s="87">
        <v>105993</v>
      </c>
      <c r="E40" s="87">
        <v>0</v>
      </c>
      <c r="F40" s="87">
        <v>0</v>
      </c>
      <c r="G40" s="87">
        <v>0</v>
      </c>
      <c r="H40" s="87">
        <v>274053</v>
      </c>
      <c r="I40" s="93">
        <v>391544</v>
      </c>
      <c r="J40" s="16">
        <v>11498</v>
      </c>
      <c r="K40" s="17">
        <v>0</v>
      </c>
      <c r="L40" s="17">
        <v>3693</v>
      </c>
      <c r="M40" s="17">
        <v>0</v>
      </c>
      <c r="N40" s="17">
        <v>0</v>
      </c>
      <c r="O40" s="17">
        <v>0</v>
      </c>
      <c r="P40" s="17">
        <v>0</v>
      </c>
      <c r="Q40" s="12">
        <v>15191</v>
      </c>
      <c r="R40" s="16">
        <v>0</v>
      </c>
      <c r="S40" s="17">
        <v>0</v>
      </c>
      <c r="T40" s="17">
        <v>102300</v>
      </c>
      <c r="U40" s="17">
        <v>0</v>
      </c>
      <c r="V40" s="17">
        <v>0</v>
      </c>
      <c r="W40" s="17">
        <v>0</v>
      </c>
      <c r="X40" s="17">
        <v>274053</v>
      </c>
      <c r="Y40" s="12">
        <v>376353</v>
      </c>
      <c r="Z40" s="16">
        <v>0</v>
      </c>
      <c r="AA40" s="17">
        <v>0</v>
      </c>
      <c r="AB40" s="17">
        <v>0</v>
      </c>
      <c r="AC40" s="17">
        <v>0</v>
      </c>
      <c r="AD40" s="17">
        <v>0</v>
      </c>
      <c r="AE40" s="17">
        <v>0</v>
      </c>
      <c r="AF40" s="17">
        <v>0</v>
      </c>
      <c r="AG40" s="12">
        <v>0</v>
      </c>
      <c r="AH40" s="16">
        <v>0</v>
      </c>
      <c r="AI40" s="17">
        <v>0</v>
      </c>
      <c r="AJ40" s="17">
        <v>0</v>
      </c>
      <c r="AK40" s="17">
        <v>0</v>
      </c>
      <c r="AL40" s="17">
        <v>0</v>
      </c>
      <c r="AM40" s="17">
        <v>0</v>
      </c>
      <c r="AN40" s="17">
        <v>0</v>
      </c>
      <c r="AO40" s="12">
        <v>0</v>
      </c>
    </row>
    <row r="41" spans="1:41" x14ac:dyDescent="0.25">
      <c r="A41" s="4" t="s">
        <v>32</v>
      </c>
      <c r="B41" s="92">
        <v>2677649.46</v>
      </c>
      <c r="C41" s="87">
        <v>0</v>
      </c>
      <c r="D41" s="87">
        <v>30567</v>
      </c>
      <c r="E41" s="87">
        <v>0</v>
      </c>
      <c r="F41" s="87">
        <v>0</v>
      </c>
      <c r="G41" s="87">
        <v>0</v>
      </c>
      <c r="H41" s="87">
        <v>0</v>
      </c>
      <c r="I41" s="93">
        <v>2708216.46</v>
      </c>
      <c r="J41" s="16">
        <v>2677649.46</v>
      </c>
      <c r="K41" s="17">
        <v>0</v>
      </c>
      <c r="L41" s="17">
        <v>0</v>
      </c>
      <c r="M41" s="17">
        <v>0</v>
      </c>
      <c r="N41" s="17">
        <v>0</v>
      </c>
      <c r="O41" s="17">
        <v>0</v>
      </c>
      <c r="P41" s="17">
        <v>0</v>
      </c>
      <c r="Q41" s="12">
        <v>2677649.46</v>
      </c>
      <c r="R41" s="16">
        <v>0</v>
      </c>
      <c r="S41" s="17">
        <v>0</v>
      </c>
      <c r="T41" s="17">
        <v>30567</v>
      </c>
      <c r="U41" s="17">
        <v>0</v>
      </c>
      <c r="V41" s="17">
        <v>0</v>
      </c>
      <c r="W41" s="17">
        <v>0</v>
      </c>
      <c r="X41" s="17">
        <v>0</v>
      </c>
      <c r="Y41" s="12">
        <v>30567</v>
      </c>
      <c r="Z41" s="16">
        <v>0</v>
      </c>
      <c r="AA41" s="17">
        <v>0</v>
      </c>
      <c r="AB41" s="17">
        <v>0</v>
      </c>
      <c r="AC41" s="17">
        <v>0</v>
      </c>
      <c r="AD41" s="17">
        <v>0</v>
      </c>
      <c r="AE41" s="17">
        <v>0</v>
      </c>
      <c r="AF41" s="17">
        <v>0</v>
      </c>
      <c r="AG41" s="12">
        <v>0</v>
      </c>
      <c r="AH41" s="16">
        <v>0</v>
      </c>
      <c r="AI41" s="17">
        <v>0</v>
      </c>
      <c r="AJ41" s="17">
        <v>0</v>
      </c>
      <c r="AK41" s="17">
        <v>0</v>
      </c>
      <c r="AL41" s="17">
        <v>0</v>
      </c>
      <c r="AM41" s="17">
        <v>0</v>
      </c>
      <c r="AN41" s="17">
        <v>0</v>
      </c>
      <c r="AO41" s="12">
        <v>0</v>
      </c>
    </row>
    <row r="42" spans="1:41" x14ac:dyDescent="0.25">
      <c r="A42" s="4" t="s">
        <v>33</v>
      </c>
      <c r="B42" s="92">
        <v>5698770.4299999997</v>
      </c>
      <c r="C42" s="87">
        <v>228552.98</v>
      </c>
      <c r="D42" s="87">
        <v>8000</v>
      </c>
      <c r="E42" s="87">
        <v>0</v>
      </c>
      <c r="F42" s="87">
        <v>0</v>
      </c>
      <c r="G42" s="87">
        <v>0</v>
      </c>
      <c r="H42" s="87">
        <v>38114.120000000003</v>
      </c>
      <c r="I42" s="93">
        <v>5973437.5300000003</v>
      </c>
      <c r="J42" s="16">
        <v>4967258.51</v>
      </c>
      <c r="K42" s="17">
        <v>36552.980000000003</v>
      </c>
      <c r="L42" s="17">
        <v>8000</v>
      </c>
      <c r="M42" s="17">
        <v>0</v>
      </c>
      <c r="N42" s="17">
        <v>0</v>
      </c>
      <c r="O42" s="17">
        <v>0</v>
      </c>
      <c r="P42" s="17">
        <v>38114.120000000003</v>
      </c>
      <c r="Q42" s="12">
        <v>5049925.6100000003</v>
      </c>
      <c r="R42" s="16">
        <v>731511.92</v>
      </c>
      <c r="S42" s="17">
        <v>192000</v>
      </c>
      <c r="T42" s="17">
        <v>0</v>
      </c>
      <c r="U42" s="17">
        <v>0</v>
      </c>
      <c r="V42" s="17">
        <v>0</v>
      </c>
      <c r="W42" s="17">
        <v>0</v>
      </c>
      <c r="X42" s="17">
        <v>0</v>
      </c>
      <c r="Y42" s="12">
        <v>923511.92</v>
      </c>
      <c r="Z42" s="16">
        <v>0</v>
      </c>
      <c r="AA42" s="17">
        <v>0</v>
      </c>
      <c r="AB42" s="17">
        <v>0</v>
      </c>
      <c r="AC42" s="17">
        <v>0</v>
      </c>
      <c r="AD42" s="17">
        <v>0</v>
      </c>
      <c r="AE42" s="17">
        <v>0</v>
      </c>
      <c r="AF42" s="17">
        <v>0</v>
      </c>
      <c r="AG42" s="12">
        <v>0</v>
      </c>
      <c r="AH42" s="16">
        <v>0</v>
      </c>
      <c r="AI42" s="17">
        <v>0</v>
      </c>
      <c r="AJ42" s="17">
        <v>0</v>
      </c>
      <c r="AK42" s="17">
        <v>0</v>
      </c>
      <c r="AL42" s="17">
        <v>0</v>
      </c>
      <c r="AM42" s="17">
        <v>0</v>
      </c>
      <c r="AN42" s="17">
        <v>0</v>
      </c>
      <c r="AO42" s="12">
        <v>0</v>
      </c>
    </row>
    <row r="43" spans="1:41" x14ac:dyDescent="0.25">
      <c r="A43" s="4" t="s">
        <v>34</v>
      </c>
      <c r="B43" s="92">
        <v>61013</v>
      </c>
      <c r="C43" s="87">
        <v>0</v>
      </c>
      <c r="D43" s="87">
        <v>16800</v>
      </c>
      <c r="E43" s="87">
        <v>0</v>
      </c>
      <c r="F43" s="87">
        <v>0</v>
      </c>
      <c r="G43" s="87">
        <v>2383</v>
      </c>
      <c r="H43" s="87">
        <v>106754</v>
      </c>
      <c r="I43" s="93">
        <v>186950</v>
      </c>
      <c r="J43" s="16">
        <v>0</v>
      </c>
      <c r="K43" s="17">
        <v>0</v>
      </c>
      <c r="L43" s="17">
        <v>0</v>
      </c>
      <c r="M43" s="17">
        <v>0</v>
      </c>
      <c r="N43" s="17">
        <v>0</v>
      </c>
      <c r="O43" s="17">
        <v>0</v>
      </c>
      <c r="P43" s="17">
        <v>0</v>
      </c>
      <c r="Q43" s="12">
        <v>0</v>
      </c>
      <c r="R43" s="16">
        <v>61013</v>
      </c>
      <c r="S43" s="17">
        <v>0</v>
      </c>
      <c r="T43" s="17">
        <v>16800</v>
      </c>
      <c r="U43" s="17">
        <v>0</v>
      </c>
      <c r="V43" s="17">
        <v>0</v>
      </c>
      <c r="W43" s="17">
        <v>2383</v>
      </c>
      <c r="X43" s="17">
        <v>87516</v>
      </c>
      <c r="Y43" s="12">
        <v>167712</v>
      </c>
      <c r="Z43" s="16">
        <v>0</v>
      </c>
      <c r="AA43" s="17">
        <v>0</v>
      </c>
      <c r="AB43" s="17">
        <v>0</v>
      </c>
      <c r="AC43" s="17">
        <v>0</v>
      </c>
      <c r="AD43" s="17">
        <v>0</v>
      </c>
      <c r="AE43" s="17">
        <v>0</v>
      </c>
      <c r="AF43" s="17">
        <v>19238</v>
      </c>
      <c r="AG43" s="12">
        <v>19238</v>
      </c>
      <c r="AH43" s="16">
        <v>0</v>
      </c>
      <c r="AI43" s="17">
        <v>0</v>
      </c>
      <c r="AJ43" s="17">
        <v>0</v>
      </c>
      <c r="AK43" s="17">
        <v>0</v>
      </c>
      <c r="AL43" s="17">
        <v>0</v>
      </c>
      <c r="AM43" s="17">
        <v>0</v>
      </c>
      <c r="AN43" s="17">
        <v>0</v>
      </c>
      <c r="AO43" s="12">
        <v>0</v>
      </c>
    </row>
    <row r="44" spans="1:41" x14ac:dyDescent="0.25">
      <c r="A44" s="4" t="s">
        <v>35</v>
      </c>
      <c r="B44" s="92">
        <v>1093006</v>
      </c>
      <c r="C44" s="87">
        <v>182000</v>
      </c>
      <c r="D44" s="87">
        <v>0</v>
      </c>
      <c r="E44" s="87">
        <v>0</v>
      </c>
      <c r="F44" s="87">
        <v>0</v>
      </c>
      <c r="G44" s="87">
        <v>0</v>
      </c>
      <c r="H44" s="87">
        <v>0</v>
      </c>
      <c r="I44" s="93">
        <v>1275006</v>
      </c>
      <c r="J44" s="16">
        <v>0</v>
      </c>
      <c r="K44" s="17">
        <v>182000</v>
      </c>
      <c r="L44" s="17">
        <v>0</v>
      </c>
      <c r="M44" s="17">
        <v>0</v>
      </c>
      <c r="N44" s="17">
        <v>0</v>
      </c>
      <c r="O44" s="17">
        <v>0</v>
      </c>
      <c r="P44" s="17">
        <v>0</v>
      </c>
      <c r="Q44" s="12">
        <v>182000</v>
      </c>
      <c r="R44" s="16">
        <v>488351</v>
      </c>
      <c r="S44" s="17">
        <v>0</v>
      </c>
      <c r="T44" s="17">
        <v>0</v>
      </c>
      <c r="U44" s="17">
        <v>0</v>
      </c>
      <c r="V44" s="17">
        <v>0</v>
      </c>
      <c r="W44" s="17">
        <v>0</v>
      </c>
      <c r="X44" s="17">
        <v>0</v>
      </c>
      <c r="Y44" s="12">
        <v>488351</v>
      </c>
      <c r="Z44" s="16">
        <v>0</v>
      </c>
      <c r="AA44" s="17">
        <v>0</v>
      </c>
      <c r="AB44" s="17">
        <v>0</v>
      </c>
      <c r="AC44" s="17">
        <v>0</v>
      </c>
      <c r="AD44" s="17">
        <v>0</v>
      </c>
      <c r="AE44" s="17">
        <v>0</v>
      </c>
      <c r="AF44" s="17">
        <v>0</v>
      </c>
      <c r="AG44" s="12">
        <v>0</v>
      </c>
      <c r="AH44" s="16">
        <v>604655</v>
      </c>
      <c r="AI44" s="17">
        <v>0</v>
      </c>
      <c r="AJ44" s="17">
        <v>0</v>
      </c>
      <c r="AK44" s="17">
        <v>0</v>
      </c>
      <c r="AL44" s="17">
        <v>0</v>
      </c>
      <c r="AM44" s="17">
        <v>0</v>
      </c>
      <c r="AN44" s="17">
        <v>0</v>
      </c>
      <c r="AO44" s="12">
        <v>604655</v>
      </c>
    </row>
    <row r="45" spans="1:41" x14ac:dyDescent="0.25">
      <c r="A45" s="4" t="s">
        <v>36</v>
      </c>
      <c r="B45" s="92">
        <v>43775</v>
      </c>
      <c r="C45" s="87">
        <v>0</v>
      </c>
      <c r="D45" s="87">
        <v>153150</v>
      </c>
      <c r="E45" s="87">
        <v>0</v>
      </c>
      <c r="F45" s="87">
        <v>0</v>
      </c>
      <c r="G45" s="87">
        <v>0</v>
      </c>
      <c r="H45" s="87">
        <v>471183</v>
      </c>
      <c r="I45" s="93">
        <v>668108</v>
      </c>
      <c r="J45" s="16">
        <v>43775</v>
      </c>
      <c r="K45" s="17">
        <v>0</v>
      </c>
      <c r="L45" s="17">
        <v>153150</v>
      </c>
      <c r="M45" s="17">
        <v>0</v>
      </c>
      <c r="N45" s="17">
        <v>0</v>
      </c>
      <c r="O45" s="17">
        <v>0</v>
      </c>
      <c r="P45" s="17">
        <v>0</v>
      </c>
      <c r="Q45" s="12">
        <v>196925</v>
      </c>
      <c r="R45" s="16">
        <v>0</v>
      </c>
      <c r="S45" s="17">
        <v>0</v>
      </c>
      <c r="T45" s="17">
        <v>0</v>
      </c>
      <c r="U45" s="17">
        <v>0</v>
      </c>
      <c r="V45" s="17">
        <v>0</v>
      </c>
      <c r="W45" s="17">
        <v>0</v>
      </c>
      <c r="X45" s="17">
        <v>471183</v>
      </c>
      <c r="Y45" s="12">
        <v>471183</v>
      </c>
      <c r="Z45" s="16">
        <v>0</v>
      </c>
      <c r="AA45" s="17">
        <v>0</v>
      </c>
      <c r="AB45" s="17">
        <v>0</v>
      </c>
      <c r="AC45" s="17">
        <v>0</v>
      </c>
      <c r="AD45" s="17">
        <v>0</v>
      </c>
      <c r="AE45" s="17">
        <v>0</v>
      </c>
      <c r="AF45" s="17">
        <v>0</v>
      </c>
      <c r="AG45" s="12">
        <v>0</v>
      </c>
      <c r="AH45" s="16">
        <v>0</v>
      </c>
      <c r="AI45" s="17">
        <v>0</v>
      </c>
      <c r="AJ45" s="17">
        <v>0</v>
      </c>
      <c r="AK45" s="17">
        <v>0</v>
      </c>
      <c r="AL45" s="17">
        <v>0</v>
      </c>
      <c r="AM45" s="17">
        <v>0</v>
      </c>
      <c r="AN45" s="17">
        <v>0</v>
      </c>
      <c r="AO45" s="12">
        <v>0</v>
      </c>
    </row>
    <row r="46" spans="1:41" x14ac:dyDescent="0.25">
      <c r="A46" s="4" t="s">
        <v>37</v>
      </c>
      <c r="B46" s="92">
        <v>3371014.4099999997</v>
      </c>
      <c r="C46" s="87">
        <v>145000</v>
      </c>
      <c r="D46" s="87">
        <v>0</v>
      </c>
      <c r="E46" s="87">
        <v>0</v>
      </c>
      <c r="F46" s="87">
        <v>0</v>
      </c>
      <c r="G46" s="87">
        <v>0</v>
      </c>
      <c r="H46" s="87">
        <v>138.58941513840318</v>
      </c>
      <c r="I46" s="93">
        <v>3516152.9994151383</v>
      </c>
      <c r="J46" s="16">
        <v>3371014.4099999997</v>
      </c>
      <c r="K46" s="17">
        <v>0</v>
      </c>
      <c r="L46" s="17">
        <v>0</v>
      </c>
      <c r="M46" s="17">
        <v>0</v>
      </c>
      <c r="N46" s="17">
        <v>0</v>
      </c>
      <c r="O46" s="17">
        <v>0</v>
      </c>
      <c r="P46" s="17">
        <v>25.914696406893171</v>
      </c>
      <c r="Q46" s="12">
        <v>3371040.3246964067</v>
      </c>
      <c r="R46" s="16">
        <v>0</v>
      </c>
      <c r="S46" s="17">
        <v>90000</v>
      </c>
      <c r="T46" s="17">
        <v>0</v>
      </c>
      <c r="U46" s="17">
        <v>0</v>
      </c>
      <c r="V46" s="17">
        <v>0</v>
      </c>
      <c r="W46" s="17">
        <v>0</v>
      </c>
      <c r="X46" s="17">
        <v>0</v>
      </c>
      <c r="Y46" s="12">
        <v>90000</v>
      </c>
      <c r="Z46" s="16">
        <v>0</v>
      </c>
      <c r="AA46" s="17">
        <v>0</v>
      </c>
      <c r="AB46" s="17">
        <v>0</v>
      </c>
      <c r="AC46" s="17">
        <v>0</v>
      </c>
      <c r="AD46" s="17">
        <v>0</v>
      </c>
      <c r="AE46" s="17">
        <v>0</v>
      </c>
      <c r="AF46" s="17">
        <v>0</v>
      </c>
      <c r="AG46" s="12">
        <v>0</v>
      </c>
      <c r="AH46" s="16">
        <v>0</v>
      </c>
      <c r="AI46" s="17">
        <v>55000</v>
      </c>
      <c r="AJ46" s="17">
        <v>0</v>
      </c>
      <c r="AK46" s="17">
        <v>0</v>
      </c>
      <c r="AL46" s="17">
        <v>0</v>
      </c>
      <c r="AM46" s="17">
        <v>0</v>
      </c>
      <c r="AN46" s="17">
        <v>112.67471873151001</v>
      </c>
      <c r="AO46" s="12">
        <v>55112.674718731512</v>
      </c>
    </row>
    <row r="47" spans="1:41" x14ac:dyDescent="0.25">
      <c r="A47" s="4" t="s">
        <v>38</v>
      </c>
      <c r="B47" s="92">
        <v>58613.840000000004</v>
      </c>
      <c r="C47" s="87">
        <v>7018.23</v>
      </c>
      <c r="D47" s="87">
        <v>6000</v>
      </c>
      <c r="E47" s="87">
        <v>0</v>
      </c>
      <c r="F47" s="87">
        <v>0</v>
      </c>
      <c r="G47" s="87">
        <v>0</v>
      </c>
      <c r="H47" s="87">
        <v>0</v>
      </c>
      <c r="I47" s="93">
        <v>71632.070000000007</v>
      </c>
      <c r="J47" s="16">
        <v>39071.440000000002</v>
      </c>
      <c r="K47" s="17">
        <v>7018.23</v>
      </c>
      <c r="L47" s="17">
        <v>6000</v>
      </c>
      <c r="M47" s="17">
        <v>0</v>
      </c>
      <c r="N47" s="17">
        <v>0</v>
      </c>
      <c r="O47" s="17">
        <v>0</v>
      </c>
      <c r="P47" s="17">
        <v>0</v>
      </c>
      <c r="Q47" s="12">
        <v>52089.67</v>
      </c>
      <c r="R47" s="16">
        <v>19542.400000000001</v>
      </c>
      <c r="S47" s="17">
        <v>0</v>
      </c>
      <c r="T47" s="17">
        <v>0</v>
      </c>
      <c r="U47" s="17">
        <v>0</v>
      </c>
      <c r="V47" s="17">
        <v>0</v>
      </c>
      <c r="W47" s="17">
        <v>0</v>
      </c>
      <c r="X47" s="17">
        <v>0</v>
      </c>
      <c r="Y47" s="12">
        <v>19542.400000000001</v>
      </c>
      <c r="Z47" s="16">
        <v>0</v>
      </c>
      <c r="AA47" s="17">
        <v>0</v>
      </c>
      <c r="AB47" s="17">
        <v>0</v>
      </c>
      <c r="AC47" s="17">
        <v>0</v>
      </c>
      <c r="AD47" s="17">
        <v>0</v>
      </c>
      <c r="AE47" s="17">
        <v>0</v>
      </c>
      <c r="AF47" s="17">
        <v>0</v>
      </c>
      <c r="AG47" s="12">
        <v>0</v>
      </c>
      <c r="AH47" s="16">
        <v>0</v>
      </c>
      <c r="AI47" s="17">
        <v>0</v>
      </c>
      <c r="AJ47" s="17">
        <v>0</v>
      </c>
      <c r="AK47" s="17">
        <v>0</v>
      </c>
      <c r="AL47" s="17">
        <v>0</v>
      </c>
      <c r="AM47" s="17">
        <v>0</v>
      </c>
      <c r="AN47" s="17">
        <v>0</v>
      </c>
      <c r="AO47" s="12">
        <v>0</v>
      </c>
    </row>
    <row r="48" spans="1:41" x14ac:dyDescent="0.25">
      <c r="A48" s="4" t="s">
        <v>39</v>
      </c>
      <c r="B48" s="92">
        <v>659772.59199999995</v>
      </c>
      <c r="C48" s="87">
        <v>0</v>
      </c>
      <c r="D48" s="87">
        <v>56400</v>
      </c>
      <c r="E48" s="87">
        <v>0</v>
      </c>
      <c r="F48" s="87">
        <v>0</v>
      </c>
      <c r="G48" s="87">
        <v>1500</v>
      </c>
      <c r="H48" s="87">
        <v>411238.37</v>
      </c>
      <c r="I48" s="93">
        <v>1128910.9619999998</v>
      </c>
      <c r="J48" s="16">
        <v>395879.30399999995</v>
      </c>
      <c r="K48" s="17">
        <v>0</v>
      </c>
      <c r="L48" s="17">
        <v>33840</v>
      </c>
      <c r="M48" s="17">
        <v>0</v>
      </c>
      <c r="N48" s="17">
        <v>0</v>
      </c>
      <c r="O48" s="17">
        <v>0</v>
      </c>
      <c r="P48" s="17">
        <v>246717.06200000001</v>
      </c>
      <c r="Q48" s="12">
        <v>676436.36599999992</v>
      </c>
      <c r="R48" s="16">
        <v>263893.28799999994</v>
      </c>
      <c r="S48" s="17">
        <v>0</v>
      </c>
      <c r="T48" s="17">
        <v>22560</v>
      </c>
      <c r="U48" s="17">
        <v>0</v>
      </c>
      <c r="V48" s="17">
        <v>0</v>
      </c>
      <c r="W48" s="17">
        <v>0</v>
      </c>
      <c r="X48" s="17">
        <v>164521.30799999999</v>
      </c>
      <c r="Y48" s="12">
        <v>450974.5959999999</v>
      </c>
      <c r="Z48" s="16">
        <v>0</v>
      </c>
      <c r="AA48" s="17">
        <v>0</v>
      </c>
      <c r="AB48" s="17">
        <v>0</v>
      </c>
      <c r="AC48" s="17">
        <v>0</v>
      </c>
      <c r="AD48" s="17">
        <v>0</v>
      </c>
      <c r="AE48" s="17">
        <v>0</v>
      </c>
      <c r="AF48" s="17">
        <v>0</v>
      </c>
      <c r="AG48" s="12">
        <v>0</v>
      </c>
      <c r="AH48" s="16">
        <v>0</v>
      </c>
      <c r="AI48" s="17">
        <v>0</v>
      </c>
      <c r="AJ48" s="17">
        <v>0</v>
      </c>
      <c r="AK48" s="17">
        <v>0</v>
      </c>
      <c r="AL48" s="17">
        <v>0</v>
      </c>
      <c r="AM48" s="17">
        <v>1500</v>
      </c>
      <c r="AN48" s="17">
        <v>0</v>
      </c>
      <c r="AO48" s="12">
        <v>1500</v>
      </c>
    </row>
    <row r="49" spans="1:41" x14ac:dyDescent="0.25">
      <c r="A49" s="4" t="s">
        <v>40</v>
      </c>
      <c r="B49" s="92">
        <v>626707.25</v>
      </c>
      <c r="C49" s="87">
        <v>0</v>
      </c>
      <c r="D49" s="87">
        <v>106830</v>
      </c>
      <c r="E49" s="87">
        <v>0</v>
      </c>
      <c r="F49" s="87">
        <v>0</v>
      </c>
      <c r="G49" s="87">
        <v>0</v>
      </c>
      <c r="H49" s="87">
        <v>842.73</v>
      </c>
      <c r="I49" s="93">
        <v>734379.98</v>
      </c>
      <c r="J49" s="16">
        <v>626707.25</v>
      </c>
      <c r="K49" s="17">
        <v>0</v>
      </c>
      <c r="L49" s="17">
        <v>106830</v>
      </c>
      <c r="M49" s="17">
        <v>0</v>
      </c>
      <c r="N49" s="17">
        <v>0</v>
      </c>
      <c r="O49" s="17">
        <v>0</v>
      </c>
      <c r="P49" s="17">
        <v>842.73</v>
      </c>
      <c r="Q49" s="12">
        <v>734379.98</v>
      </c>
      <c r="R49" s="16">
        <v>0</v>
      </c>
      <c r="S49" s="17">
        <v>0</v>
      </c>
      <c r="T49" s="17">
        <v>0</v>
      </c>
      <c r="U49" s="17">
        <v>0</v>
      </c>
      <c r="V49" s="17">
        <v>0</v>
      </c>
      <c r="W49" s="17">
        <v>0</v>
      </c>
      <c r="X49" s="17">
        <v>0</v>
      </c>
      <c r="Y49" s="12">
        <v>0</v>
      </c>
      <c r="Z49" s="16">
        <v>0</v>
      </c>
      <c r="AA49" s="17">
        <v>0</v>
      </c>
      <c r="AB49" s="17">
        <v>0</v>
      </c>
      <c r="AC49" s="17">
        <v>0</v>
      </c>
      <c r="AD49" s="17">
        <v>0</v>
      </c>
      <c r="AE49" s="17">
        <v>0</v>
      </c>
      <c r="AF49" s="17">
        <v>0</v>
      </c>
      <c r="AG49" s="12">
        <v>0</v>
      </c>
      <c r="AH49" s="16">
        <v>0</v>
      </c>
      <c r="AI49" s="17">
        <v>0</v>
      </c>
      <c r="AJ49" s="17">
        <v>0</v>
      </c>
      <c r="AK49" s="17">
        <v>0</v>
      </c>
      <c r="AL49" s="17">
        <v>0</v>
      </c>
      <c r="AM49" s="17">
        <v>0</v>
      </c>
      <c r="AN49" s="17">
        <v>0</v>
      </c>
      <c r="AO49" s="12">
        <v>0</v>
      </c>
    </row>
    <row r="50" spans="1:41" x14ac:dyDescent="0.25">
      <c r="A50" s="4" t="s">
        <v>41</v>
      </c>
      <c r="B50" s="92">
        <v>133575</v>
      </c>
      <c r="C50" s="87">
        <v>0</v>
      </c>
      <c r="D50" s="87">
        <v>13200</v>
      </c>
      <c r="E50" s="87">
        <v>0</v>
      </c>
      <c r="F50" s="87">
        <v>0</v>
      </c>
      <c r="G50" s="87">
        <v>77529</v>
      </c>
      <c r="H50" s="87">
        <v>0</v>
      </c>
      <c r="I50" s="93">
        <v>224304</v>
      </c>
      <c r="J50" s="16">
        <v>110679</v>
      </c>
      <c r="K50" s="17">
        <v>0</v>
      </c>
      <c r="L50" s="17">
        <v>0</v>
      </c>
      <c r="M50" s="17">
        <v>0</v>
      </c>
      <c r="N50" s="17">
        <v>0</v>
      </c>
      <c r="O50" s="17">
        <v>77529</v>
      </c>
      <c r="P50" s="17">
        <v>0</v>
      </c>
      <c r="Q50" s="12">
        <v>188208</v>
      </c>
      <c r="R50" s="16">
        <v>22896</v>
      </c>
      <c r="S50" s="17">
        <v>0</v>
      </c>
      <c r="T50" s="17">
        <v>13200</v>
      </c>
      <c r="U50" s="17">
        <v>0</v>
      </c>
      <c r="V50" s="17">
        <v>0</v>
      </c>
      <c r="W50" s="17">
        <v>0</v>
      </c>
      <c r="X50" s="17">
        <v>0</v>
      </c>
      <c r="Y50" s="12">
        <v>36096</v>
      </c>
      <c r="Z50" s="16">
        <v>0</v>
      </c>
      <c r="AA50" s="17">
        <v>0</v>
      </c>
      <c r="AB50" s="17">
        <v>0</v>
      </c>
      <c r="AC50" s="17">
        <v>0</v>
      </c>
      <c r="AD50" s="17">
        <v>0</v>
      </c>
      <c r="AE50" s="17">
        <v>0</v>
      </c>
      <c r="AF50" s="17">
        <v>0</v>
      </c>
      <c r="AG50" s="12">
        <v>0</v>
      </c>
      <c r="AH50" s="16">
        <v>0</v>
      </c>
      <c r="AI50" s="17">
        <v>0</v>
      </c>
      <c r="AJ50" s="17">
        <v>0</v>
      </c>
      <c r="AK50" s="17">
        <v>0</v>
      </c>
      <c r="AL50" s="17">
        <v>0</v>
      </c>
      <c r="AM50" s="17">
        <v>0</v>
      </c>
      <c r="AN50" s="17">
        <v>0</v>
      </c>
      <c r="AO50" s="12">
        <v>0</v>
      </c>
    </row>
    <row r="51" spans="1:41" x14ac:dyDescent="0.25">
      <c r="A51" s="4" t="s">
        <v>42</v>
      </c>
      <c r="B51" s="92">
        <v>357622</v>
      </c>
      <c r="C51" s="87">
        <v>0</v>
      </c>
      <c r="D51" s="87">
        <v>75000</v>
      </c>
      <c r="E51" s="87">
        <v>0</v>
      </c>
      <c r="F51" s="87">
        <v>0</v>
      </c>
      <c r="G51" s="87">
        <v>0</v>
      </c>
      <c r="H51" s="87">
        <v>0</v>
      </c>
      <c r="I51" s="93">
        <v>432622</v>
      </c>
      <c r="J51" s="16">
        <v>0</v>
      </c>
      <c r="K51" s="17">
        <v>0</v>
      </c>
      <c r="L51" s="17">
        <v>0</v>
      </c>
      <c r="M51" s="17">
        <v>0</v>
      </c>
      <c r="N51" s="17">
        <v>0</v>
      </c>
      <c r="O51" s="17">
        <v>0</v>
      </c>
      <c r="P51" s="17">
        <v>0</v>
      </c>
      <c r="Q51" s="12">
        <v>0</v>
      </c>
      <c r="R51" s="16">
        <v>357622</v>
      </c>
      <c r="S51" s="17">
        <v>0</v>
      </c>
      <c r="T51" s="17">
        <v>75000</v>
      </c>
      <c r="U51" s="17">
        <v>0</v>
      </c>
      <c r="V51" s="17">
        <v>0</v>
      </c>
      <c r="W51" s="17">
        <v>0</v>
      </c>
      <c r="X51" s="17">
        <v>0</v>
      </c>
      <c r="Y51" s="12">
        <v>432622</v>
      </c>
      <c r="Z51" s="16">
        <v>0</v>
      </c>
      <c r="AA51" s="17">
        <v>0</v>
      </c>
      <c r="AB51" s="17">
        <v>0</v>
      </c>
      <c r="AC51" s="17">
        <v>0</v>
      </c>
      <c r="AD51" s="17">
        <v>0</v>
      </c>
      <c r="AE51" s="17">
        <v>0</v>
      </c>
      <c r="AF51" s="17">
        <v>0</v>
      </c>
      <c r="AG51" s="12">
        <v>0</v>
      </c>
      <c r="AH51" s="16">
        <v>0</v>
      </c>
      <c r="AI51" s="17">
        <v>0</v>
      </c>
      <c r="AJ51" s="17">
        <v>0</v>
      </c>
      <c r="AK51" s="17">
        <v>0</v>
      </c>
      <c r="AL51" s="17">
        <v>0</v>
      </c>
      <c r="AM51" s="17">
        <v>0</v>
      </c>
      <c r="AN51" s="17">
        <v>0</v>
      </c>
      <c r="AO51" s="12">
        <v>0</v>
      </c>
    </row>
    <row r="52" spans="1:41" x14ac:dyDescent="0.25">
      <c r="A52" s="4" t="s">
        <v>43</v>
      </c>
      <c r="B52" s="92">
        <v>-34892.042322927198</v>
      </c>
      <c r="C52" s="87">
        <v>0</v>
      </c>
      <c r="D52" s="87">
        <v>113370</v>
      </c>
      <c r="E52" s="87">
        <v>0</v>
      </c>
      <c r="F52" s="87">
        <v>0</v>
      </c>
      <c r="G52" s="87">
        <v>0</v>
      </c>
      <c r="H52" s="87">
        <v>0</v>
      </c>
      <c r="I52" s="93">
        <v>78477.957677072802</v>
      </c>
      <c r="J52" s="16">
        <v>0</v>
      </c>
      <c r="K52" s="17">
        <v>0</v>
      </c>
      <c r="L52" s="17">
        <v>0</v>
      </c>
      <c r="M52" s="17">
        <v>0</v>
      </c>
      <c r="N52" s="17">
        <v>0</v>
      </c>
      <c r="O52" s="17">
        <v>0</v>
      </c>
      <c r="P52" s="17">
        <v>0</v>
      </c>
      <c r="Q52" s="12">
        <v>0</v>
      </c>
      <c r="R52" s="16">
        <v>-34892.042322927198</v>
      </c>
      <c r="S52" s="17">
        <v>0</v>
      </c>
      <c r="T52" s="17">
        <v>113370</v>
      </c>
      <c r="U52" s="17">
        <v>0</v>
      </c>
      <c r="V52" s="17">
        <v>0</v>
      </c>
      <c r="W52" s="17">
        <v>0</v>
      </c>
      <c r="X52" s="17">
        <v>0</v>
      </c>
      <c r="Y52" s="12">
        <v>78477.957677072802</v>
      </c>
      <c r="Z52" s="16">
        <v>0</v>
      </c>
      <c r="AA52" s="17">
        <v>0</v>
      </c>
      <c r="AB52" s="17">
        <v>0</v>
      </c>
      <c r="AC52" s="17">
        <v>0</v>
      </c>
      <c r="AD52" s="17">
        <v>0</v>
      </c>
      <c r="AE52" s="17">
        <v>0</v>
      </c>
      <c r="AF52" s="17">
        <v>0</v>
      </c>
      <c r="AG52" s="12">
        <v>0</v>
      </c>
      <c r="AH52" s="16">
        <v>0</v>
      </c>
      <c r="AI52" s="17">
        <v>0</v>
      </c>
      <c r="AJ52" s="17">
        <v>0</v>
      </c>
      <c r="AK52" s="17">
        <v>0</v>
      </c>
      <c r="AL52" s="17">
        <v>0</v>
      </c>
      <c r="AM52" s="17">
        <v>0</v>
      </c>
      <c r="AN52" s="17">
        <v>0</v>
      </c>
      <c r="AO52" s="12">
        <v>0</v>
      </c>
    </row>
    <row r="53" spans="1:41" x14ac:dyDescent="0.25">
      <c r="A53" s="4" t="s">
        <v>44</v>
      </c>
      <c r="B53" s="92">
        <v>0</v>
      </c>
      <c r="C53" s="87">
        <v>0</v>
      </c>
      <c r="D53" s="87">
        <v>0</v>
      </c>
      <c r="E53" s="87">
        <v>0</v>
      </c>
      <c r="F53" s="87">
        <v>0</v>
      </c>
      <c r="G53" s="87">
        <v>0</v>
      </c>
      <c r="H53" s="87">
        <v>0</v>
      </c>
      <c r="I53" s="93">
        <v>0</v>
      </c>
      <c r="J53" s="16">
        <v>0</v>
      </c>
      <c r="K53" s="17">
        <v>0</v>
      </c>
      <c r="L53" s="17">
        <v>0</v>
      </c>
      <c r="M53" s="17">
        <v>0</v>
      </c>
      <c r="N53" s="17">
        <v>0</v>
      </c>
      <c r="O53" s="17">
        <v>0</v>
      </c>
      <c r="P53" s="17">
        <v>0</v>
      </c>
      <c r="Q53" s="12">
        <v>0</v>
      </c>
      <c r="R53" s="16">
        <v>0</v>
      </c>
      <c r="S53" s="17">
        <v>0</v>
      </c>
      <c r="T53" s="17">
        <v>0</v>
      </c>
      <c r="U53" s="17">
        <v>0</v>
      </c>
      <c r="V53" s="17">
        <v>0</v>
      </c>
      <c r="W53" s="17">
        <v>0</v>
      </c>
      <c r="X53" s="17">
        <v>0</v>
      </c>
      <c r="Y53" s="12">
        <v>0</v>
      </c>
      <c r="Z53" s="16">
        <v>0</v>
      </c>
      <c r="AA53" s="17">
        <v>0</v>
      </c>
      <c r="AB53" s="17">
        <v>0</v>
      </c>
      <c r="AC53" s="17">
        <v>0</v>
      </c>
      <c r="AD53" s="17">
        <v>0</v>
      </c>
      <c r="AE53" s="17">
        <v>0</v>
      </c>
      <c r="AF53" s="17">
        <v>0</v>
      </c>
      <c r="AG53" s="12">
        <v>0</v>
      </c>
      <c r="AH53" s="16">
        <v>0</v>
      </c>
      <c r="AI53" s="17">
        <v>0</v>
      </c>
      <c r="AJ53" s="17">
        <v>0</v>
      </c>
      <c r="AK53" s="17">
        <v>0</v>
      </c>
      <c r="AL53" s="17">
        <v>0</v>
      </c>
      <c r="AM53" s="17">
        <v>0</v>
      </c>
      <c r="AN53" s="17">
        <v>0</v>
      </c>
      <c r="AO53" s="12">
        <v>0</v>
      </c>
    </row>
    <row r="54" spans="1:41" x14ac:dyDescent="0.25">
      <c r="A54" s="4" t="s">
        <v>264</v>
      </c>
      <c r="B54" s="92">
        <v>2270370.88</v>
      </c>
      <c r="C54" s="87">
        <v>0</v>
      </c>
      <c r="D54" s="87">
        <v>80000</v>
      </c>
      <c r="E54" s="87">
        <v>0</v>
      </c>
      <c r="F54" s="87">
        <v>0</v>
      </c>
      <c r="G54" s="87">
        <v>0</v>
      </c>
      <c r="H54" s="87">
        <v>1358714.0699999998</v>
      </c>
      <c r="I54" s="93">
        <v>3709084.95</v>
      </c>
      <c r="J54" s="16">
        <v>2270370.88</v>
      </c>
      <c r="K54" s="17">
        <v>0</v>
      </c>
      <c r="L54" s="17">
        <v>0</v>
      </c>
      <c r="M54" s="17">
        <v>0</v>
      </c>
      <c r="N54" s="17">
        <v>0</v>
      </c>
      <c r="O54" s="17">
        <v>0</v>
      </c>
      <c r="P54" s="17">
        <v>59395.659999999996</v>
      </c>
      <c r="Q54" s="12">
        <v>2329766.54</v>
      </c>
      <c r="R54" s="16">
        <v>0</v>
      </c>
      <c r="S54" s="17">
        <v>0</v>
      </c>
      <c r="T54" s="17">
        <v>80000</v>
      </c>
      <c r="U54" s="17">
        <v>0</v>
      </c>
      <c r="V54" s="17">
        <v>0</v>
      </c>
      <c r="W54" s="17">
        <v>0</v>
      </c>
      <c r="X54" s="17">
        <v>1299318.4099999999</v>
      </c>
      <c r="Y54" s="12">
        <v>1379318.41</v>
      </c>
      <c r="Z54" s="16">
        <v>0</v>
      </c>
      <c r="AA54" s="17">
        <v>0</v>
      </c>
      <c r="AB54" s="17">
        <v>0</v>
      </c>
      <c r="AC54" s="17">
        <v>0</v>
      </c>
      <c r="AD54" s="17">
        <v>0</v>
      </c>
      <c r="AE54" s="17">
        <v>0</v>
      </c>
      <c r="AF54" s="17">
        <v>0</v>
      </c>
      <c r="AG54" s="12">
        <v>0</v>
      </c>
      <c r="AH54" s="16">
        <v>0</v>
      </c>
      <c r="AI54" s="17">
        <v>0</v>
      </c>
      <c r="AJ54" s="17">
        <v>0</v>
      </c>
      <c r="AK54" s="17">
        <v>0</v>
      </c>
      <c r="AL54" s="17">
        <v>0</v>
      </c>
      <c r="AM54" s="17">
        <v>0</v>
      </c>
      <c r="AN54" s="17">
        <v>0</v>
      </c>
      <c r="AO54" s="12">
        <v>0</v>
      </c>
    </row>
    <row r="55" spans="1:41" x14ac:dyDescent="0.25">
      <c r="A55" s="4" t="s">
        <v>45</v>
      </c>
      <c r="B55" s="92">
        <v>1268457.5860000001</v>
      </c>
      <c r="C55" s="87">
        <v>0</v>
      </c>
      <c r="D55" s="87">
        <v>0</v>
      </c>
      <c r="E55" s="87">
        <v>0</v>
      </c>
      <c r="F55" s="87">
        <v>0</v>
      </c>
      <c r="G55" s="87">
        <v>195562.84000000003</v>
      </c>
      <c r="H55" s="87">
        <v>695.25</v>
      </c>
      <c r="I55" s="93">
        <v>1464715.676</v>
      </c>
      <c r="J55" s="16">
        <v>1003021.9204000001</v>
      </c>
      <c r="K55" s="17">
        <v>0</v>
      </c>
      <c r="L55" s="17">
        <v>0</v>
      </c>
      <c r="M55" s="17">
        <v>0</v>
      </c>
      <c r="N55" s="17">
        <v>0</v>
      </c>
      <c r="O55" s="17">
        <v>156174.64360000001</v>
      </c>
      <c r="P55" s="17">
        <v>549.24750000000006</v>
      </c>
      <c r="Q55" s="12">
        <v>1159745.8115000001</v>
      </c>
      <c r="R55" s="16">
        <v>0</v>
      </c>
      <c r="S55" s="17">
        <v>0</v>
      </c>
      <c r="T55" s="17">
        <v>0</v>
      </c>
      <c r="U55" s="17">
        <v>0</v>
      </c>
      <c r="V55" s="17">
        <v>0</v>
      </c>
      <c r="W55" s="17">
        <v>0</v>
      </c>
      <c r="X55" s="17">
        <v>0</v>
      </c>
      <c r="Y55" s="12">
        <v>0</v>
      </c>
      <c r="Z55" s="16">
        <v>265435.66560000001</v>
      </c>
      <c r="AA55" s="17">
        <v>0</v>
      </c>
      <c r="AB55" s="17">
        <v>0</v>
      </c>
      <c r="AC55" s="17">
        <v>0</v>
      </c>
      <c r="AD55" s="17">
        <v>0</v>
      </c>
      <c r="AE55" s="17">
        <v>39388.196400000001</v>
      </c>
      <c r="AF55" s="17">
        <v>146.0025</v>
      </c>
      <c r="AG55" s="12">
        <v>304969.86450000003</v>
      </c>
      <c r="AH55" s="16">
        <v>0</v>
      </c>
      <c r="AI55" s="17">
        <v>0</v>
      </c>
      <c r="AJ55" s="17">
        <v>0</v>
      </c>
      <c r="AK55" s="17">
        <v>0</v>
      </c>
      <c r="AL55" s="17">
        <v>0</v>
      </c>
      <c r="AM55" s="17">
        <v>0</v>
      </c>
      <c r="AN55" s="17">
        <v>0</v>
      </c>
      <c r="AO55" s="12">
        <v>0</v>
      </c>
    </row>
    <row r="56" spans="1:41" x14ac:dyDescent="0.25">
      <c r="A56" s="4" t="s">
        <v>46</v>
      </c>
      <c r="B56" s="92">
        <v>1469299.9</v>
      </c>
      <c r="C56" s="87">
        <v>0</v>
      </c>
      <c r="D56" s="87">
        <v>40590</v>
      </c>
      <c r="E56" s="87">
        <v>0</v>
      </c>
      <c r="F56" s="87">
        <v>0</v>
      </c>
      <c r="G56" s="87">
        <v>84490.91</v>
      </c>
      <c r="H56" s="87">
        <v>0</v>
      </c>
      <c r="I56" s="93">
        <v>1594380.8099999998</v>
      </c>
      <c r="J56" s="16">
        <v>1469299.9</v>
      </c>
      <c r="K56" s="17">
        <v>0</v>
      </c>
      <c r="L56" s="17">
        <v>40590</v>
      </c>
      <c r="M56" s="17">
        <v>0</v>
      </c>
      <c r="N56" s="17">
        <v>0</v>
      </c>
      <c r="O56" s="17">
        <v>69710.91</v>
      </c>
      <c r="P56" s="17">
        <v>0</v>
      </c>
      <c r="Q56" s="12">
        <v>1579600.8099999998</v>
      </c>
      <c r="R56" s="16">
        <v>0</v>
      </c>
      <c r="S56" s="17">
        <v>0</v>
      </c>
      <c r="T56" s="17">
        <v>0</v>
      </c>
      <c r="U56" s="17">
        <v>0</v>
      </c>
      <c r="V56" s="17">
        <v>0</v>
      </c>
      <c r="W56" s="17">
        <v>0</v>
      </c>
      <c r="X56" s="17">
        <v>0</v>
      </c>
      <c r="Y56" s="12">
        <v>0</v>
      </c>
      <c r="Z56" s="16">
        <v>0</v>
      </c>
      <c r="AA56" s="17">
        <v>0</v>
      </c>
      <c r="AB56" s="17">
        <v>0</v>
      </c>
      <c r="AC56" s="17">
        <v>0</v>
      </c>
      <c r="AD56" s="17">
        <v>0</v>
      </c>
      <c r="AE56" s="17">
        <v>4500</v>
      </c>
      <c r="AF56" s="17">
        <v>0</v>
      </c>
      <c r="AG56" s="12">
        <v>4500</v>
      </c>
      <c r="AH56" s="16">
        <v>0</v>
      </c>
      <c r="AI56" s="17">
        <v>0</v>
      </c>
      <c r="AJ56" s="17">
        <v>0</v>
      </c>
      <c r="AK56" s="17">
        <v>0</v>
      </c>
      <c r="AL56" s="17">
        <v>0</v>
      </c>
      <c r="AM56" s="17">
        <v>10280</v>
      </c>
      <c r="AN56" s="17">
        <v>0</v>
      </c>
      <c r="AO56" s="12">
        <v>10280</v>
      </c>
    </row>
    <row r="57" spans="1:41" x14ac:dyDescent="0.25">
      <c r="A57" s="4" t="s">
        <v>47</v>
      </c>
      <c r="B57" s="92">
        <v>1442862</v>
      </c>
      <c r="C57" s="87">
        <v>0</v>
      </c>
      <c r="D57" s="87">
        <v>28800</v>
      </c>
      <c r="E57" s="87">
        <v>0</v>
      </c>
      <c r="F57" s="87">
        <v>0</v>
      </c>
      <c r="G57" s="87">
        <v>0</v>
      </c>
      <c r="H57" s="87">
        <v>140347</v>
      </c>
      <c r="I57" s="93">
        <v>1612009</v>
      </c>
      <c r="J57" s="16">
        <v>1421782</v>
      </c>
      <c r="K57" s="17">
        <v>0</v>
      </c>
      <c r="L57" s="17">
        <v>0</v>
      </c>
      <c r="M57" s="17">
        <v>0</v>
      </c>
      <c r="N57" s="17">
        <v>0</v>
      </c>
      <c r="O57" s="17">
        <v>0</v>
      </c>
      <c r="P57" s="17">
        <v>0</v>
      </c>
      <c r="Q57" s="12">
        <v>1421782</v>
      </c>
      <c r="R57" s="16">
        <v>9164</v>
      </c>
      <c r="S57" s="17">
        <v>0</v>
      </c>
      <c r="T57" s="17">
        <v>28800</v>
      </c>
      <c r="U57" s="17">
        <v>0</v>
      </c>
      <c r="V57" s="17">
        <v>0</v>
      </c>
      <c r="W57" s="17">
        <v>0</v>
      </c>
      <c r="X57" s="17">
        <v>140347</v>
      </c>
      <c r="Y57" s="12">
        <v>178311</v>
      </c>
      <c r="Z57" s="16">
        <v>11916</v>
      </c>
      <c r="AA57" s="17">
        <v>0</v>
      </c>
      <c r="AB57" s="17">
        <v>0</v>
      </c>
      <c r="AC57" s="17">
        <v>0</v>
      </c>
      <c r="AD57" s="17">
        <v>0</v>
      </c>
      <c r="AE57" s="17">
        <v>0</v>
      </c>
      <c r="AF57" s="17">
        <v>0</v>
      </c>
      <c r="AG57" s="12">
        <v>11916</v>
      </c>
      <c r="AH57" s="16">
        <v>0</v>
      </c>
      <c r="AI57" s="17">
        <v>0</v>
      </c>
      <c r="AJ57" s="17">
        <v>0</v>
      </c>
      <c r="AK57" s="17">
        <v>0</v>
      </c>
      <c r="AL57" s="17">
        <v>0</v>
      </c>
      <c r="AM57" s="17">
        <v>0</v>
      </c>
      <c r="AN57" s="17">
        <v>0</v>
      </c>
      <c r="AO57" s="12">
        <v>0</v>
      </c>
    </row>
    <row r="58" spans="1:41" x14ac:dyDescent="0.25">
      <c r="A58" s="4" t="s">
        <v>48</v>
      </c>
      <c r="B58" s="92">
        <v>3953087</v>
      </c>
      <c r="C58" s="87">
        <v>48000</v>
      </c>
      <c r="D58" s="87">
        <v>313000</v>
      </c>
      <c r="E58" s="87">
        <v>0</v>
      </c>
      <c r="F58" s="87">
        <v>0</v>
      </c>
      <c r="G58" s="87">
        <v>0</v>
      </c>
      <c r="H58" s="87">
        <v>512368</v>
      </c>
      <c r="I58" s="93">
        <v>4826455</v>
      </c>
      <c r="J58" s="16">
        <v>3952737</v>
      </c>
      <c r="K58" s="17">
        <v>48000</v>
      </c>
      <c r="L58" s="17">
        <v>0</v>
      </c>
      <c r="M58" s="17">
        <v>0</v>
      </c>
      <c r="N58" s="17">
        <v>0</v>
      </c>
      <c r="O58" s="17">
        <v>0</v>
      </c>
      <c r="P58" s="17">
        <v>323214</v>
      </c>
      <c r="Q58" s="12">
        <v>4323951</v>
      </c>
      <c r="R58" s="16">
        <v>350</v>
      </c>
      <c r="S58" s="17">
        <v>0</v>
      </c>
      <c r="T58" s="17">
        <v>313000</v>
      </c>
      <c r="U58" s="17">
        <v>0</v>
      </c>
      <c r="V58" s="17">
        <v>0</v>
      </c>
      <c r="W58" s="17">
        <v>0</v>
      </c>
      <c r="X58" s="17">
        <v>534435</v>
      </c>
      <c r="Y58" s="12">
        <v>847785</v>
      </c>
      <c r="Z58" s="16">
        <v>0</v>
      </c>
      <c r="AA58" s="17">
        <v>0</v>
      </c>
      <c r="AB58" s="17">
        <v>0</v>
      </c>
      <c r="AC58" s="17">
        <v>0</v>
      </c>
      <c r="AD58" s="17">
        <v>0</v>
      </c>
      <c r="AE58" s="17">
        <v>0</v>
      </c>
      <c r="AF58" s="17">
        <v>0</v>
      </c>
      <c r="AG58" s="12">
        <v>0</v>
      </c>
      <c r="AH58" s="16">
        <v>0</v>
      </c>
      <c r="AI58" s="17">
        <v>0</v>
      </c>
      <c r="AJ58" s="17">
        <v>0</v>
      </c>
      <c r="AK58" s="17">
        <v>0</v>
      </c>
      <c r="AL58" s="17">
        <v>0</v>
      </c>
      <c r="AM58" s="17">
        <v>0</v>
      </c>
      <c r="AN58" s="17">
        <v>-345281</v>
      </c>
      <c r="AO58" s="12">
        <v>-345281</v>
      </c>
    </row>
    <row r="59" spans="1:41" x14ac:dyDescent="0.25">
      <c r="A59" s="4" t="s">
        <v>49</v>
      </c>
      <c r="B59" s="92">
        <v>1325385.17</v>
      </c>
      <c r="C59" s="87">
        <v>0</v>
      </c>
      <c r="D59" s="87">
        <v>0</v>
      </c>
      <c r="E59" s="87">
        <v>0</v>
      </c>
      <c r="F59" s="87">
        <v>0</v>
      </c>
      <c r="G59" s="87">
        <v>0</v>
      </c>
      <c r="H59" s="87">
        <v>0</v>
      </c>
      <c r="I59" s="93">
        <v>1325385.17</v>
      </c>
      <c r="J59" s="16">
        <v>893365.26</v>
      </c>
      <c r="K59" s="17">
        <v>0</v>
      </c>
      <c r="L59" s="17">
        <v>0</v>
      </c>
      <c r="M59" s="17">
        <v>0</v>
      </c>
      <c r="N59" s="17">
        <v>0</v>
      </c>
      <c r="O59" s="17">
        <v>0</v>
      </c>
      <c r="P59" s="17">
        <v>0</v>
      </c>
      <c r="Q59" s="12">
        <v>893365.26</v>
      </c>
      <c r="R59" s="16">
        <v>432019.91</v>
      </c>
      <c r="S59" s="17">
        <v>0</v>
      </c>
      <c r="T59" s="17">
        <v>0</v>
      </c>
      <c r="U59" s="17">
        <v>0</v>
      </c>
      <c r="V59" s="17">
        <v>0</v>
      </c>
      <c r="W59" s="17">
        <v>0</v>
      </c>
      <c r="X59" s="17">
        <v>0</v>
      </c>
      <c r="Y59" s="12">
        <v>432019.91</v>
      </c>
      <c r="Z59" s="16">
        <v>0</v>
      </c>
      <c r="AA59" s="17">
        <v>0</v>
      </c>
      <c r="AB59" s="17">
        <v>0</v>
      </c>
      <c r="AC59" s="17">
        <v>0</v>
      </c>
      <c r="AD59" s="17">
        <v>0</v>
      </c>
      <c r="AE59" s="17">
        <v>0</v>
      </c>
      <c r="AF59" s="17">
        <v>0</v>
      </c>
      <c r="AG59" s="12">
        <v>0</v>
      </c>
      <c r="AH59" s="16">
        <v>0</v>
      </c>
      <c r="AI59" s="17">
        <v>0</v>
      </c>
      <c r="AJ59" s="17">
        <v>0</v>
      </c>
      <c r="AK59" s="17">
        <v>0</v>
      </c>
      <c r="AL59" s="17">
        <v>0</v>
      </c>
      <c r="AM59" s="17">
        <v>0</v>
      </c>
      <c r="AN59" s="17">
        <v>0</v>
      </c>
      <c r="AO59" s="12">
        <v>0</v>
      </c>
    </row>
    <row r="60" spans="1:41" x14ac:dyDescent="0.25">
      <c r="A60" s="4" t="s">
        <v>50</v>
      </c>
      <c r="B60" s="92">
        <v>402018</v>
      </c>
      <c r="C60" s="87">
        <v>0</v>
      </c>
      <c r="D60" s="87">
        <v>0</v>
      </c>
      <c r="E60" s="87">
        <v>0</v>
      </c>
      <c r="F60" s="87">
        <v>0</v>
      </c>
      <c r="G60" s="87">
        <v>0</v>
      </c>
      <c r="H60" s="87">
        <v>218424</v>
      </c>
      <c r="I60" s="93">
        <v>620442</v>
      </c>
      <c r="J60" s="16">
        <v>402018</v>
      </c>
      <c r="K60" s="17">
        <v>0</v>
      </c>
      <c r="L60" s="17">
        <v>0</v>
      </c>
      <c r="M60" s="17">
        <v>0</v>
      </c>
      <c r="N60" s="17">
        <v>0</v>
      </c>
      <c r="O60" s="17">
        <v>0</v>
      </c>
      <c r="P60" s="17">
        <v>57643</v>
      </c>
      <c r="Q60" s="12">
        <v>459661</v>
      </c>
      <c r="R60" s="16">
        <v>0</v>
      </c>
      <c r="S60" s="17">
        <v>0</v>
      </c>
      <c r="T60" s="17">
        <v>0</v>
      </c>
      <c r="U60" s="17">
        <v>0</v>
      </c>
      <c r="V60" s="17">
        <v>0</v>
      </c>
      <c r="W60" s="17">
        <v>0</v>
      </c>
      <c r="X60" s="17">
        <v>160781</v>
      </c>
      <c r="Y60" s="12">
        <v>160781</v>
      </c>
      <c r="Z60" s="16">
        <v>0</v>
      </c>
      <c r="AA60" s="17">
        <v>0</v>
      </c>
      <c r="AB60" s="17">
        <v>0</v>
      </c>
      <c r="AC60" s="17">
        <v>0</v>
      </c>
      <c r="AD60" s="17">
        <v>0</v>
      </c>
      <c r="AE60" s="17">
        <v>0</v>
      </c>
      <c r="AF60" s="17">
        <v>0</v>
      </c>
      <c r="AG60" s="12">
        <v>0</v>
      </c>
      <c r="AH60" s="16">
        <v>0</v>
      </c>
      <c r="AI60" s="17">
        <v>0</v>
      </c>
      <c r="AJ60" s="17">
        <v>0</v>
      </c>
      <c r="AK60" s="17">
        <v>0</v>
      </c>
      <c r="AL60" s="17">
        <v>0</v>
      </c>
      <c r="AM60" s="17">
        <v>0</v>
      </c>
      <c r="AN60" s="17">
        <v>0</v>
      </c>
      <c r="AO60" s="12">
        <v>0</v>
      </c>
    </row>
    <row r="61" spans="1:41" x14ac:dyDescent="0.25">
      <c r="A61" s="4" t="s">
        <v>51</v>
      </c>
      <c r="B61" s="92">
        <v>308298.31</v>
      </c>
      <c r="C61" s="87">
        <v>0</v>
      </c>
      <c r="D61" s="87">
        <v>169770</v>
      </c>
      <c r="E61" s="87">
        <v>0</v>
      </c>
      <c r="F61" s="87">
        <v>0</v>
      </c>
      <c r="G61" s="87">
        <v>506</v>
      </c>
      <c r="H61" s="87">
        <v>102555</v>
      </c>
      <c r="I61" s="93">
        <v>581129.31000000006</v>
      </c>
      <c r="J61" s="16">
        <v>0</v>
      </c>
      <c r="K61" s="17">
        <v>0</v>
      </c>
      <c r="L61" s="17">
        <v>0</v>
      </c>
      <c r="M61" s="17">
        <v>0</v>
      </c>
      <c r="N61" s="17">
        <v>0</v>
      </c>
      <c r="O61" s="17">
        <v>0</v>
      </c>
      <c r="P61" s="17">
        <v>0</v>
      </c>
      <c r="Q61" s="12">
        <v>0</v>
      </c>
      <c r="R61" s="16">
        <v>308298.31</v>
      </c>
      <c r="S61" s="17">
        <v>0</v>
      </c>
      <c r="T61" s="17">
        <v>169770</v>
      </c>
      <c r="U61" s="17">
        <v>0</v>
      </c>
      <c r="V61" s="17">
        <v>0</v>
      </c>
      <c r="W61" s="17">
        <v>506</v>
      </c>
      <c r="X61" s="17">
        <v>102555</v>
      </c>
      <c r="Y61" s="12">
        <v>581129.31000000006</v>
      </c>
      <c r="Z61" s="16">
        <v>0</v>
      </c>
      <c r="AA61" s="17">
        <v>0</v>
      </c>
      <c r="AB61" s="17">
        <v>0</v>
      </c>
      <c r="AC61" s="17">
        <v>0</v>
      </c>
      <c r="AD61" s="17">
        <v>0</v>
      </c>
      <c r="AE61" s="17">
        <v>0</v>
      </c>
      <c r="AF61" s="17">
        <v>0</v>
      </c>
      <c r="AG61" s="12">
        <v>0</v>
      </c>
      <c r="AH61" s="16">
        <v>0</v>
      </c>
      <c r="AI61" s="17">
        <v>0</v>
      </c>
      <c r="AJ61" s="17">
        <v>0</v>
      </c>
      <c r="AK61" s="17">
        <v>0</v>
      </c>
      <c r="AL61" s="17">
        <v>0</v>
      </c>
      <c r="AM61" s="17">
        <v>0</v>
      </c>
      <c r="AN61" s="17">
        <v>0</v>
      </c>
      <c r="AO61" s="12">
        <v>0</v>
      </c>
    </row>
    <row r="62" spans="1:41" x14ac:dyDescent="0.25">
      <c r="A62" s="4" t="s">
        <v>52</v>
      </c>
      <c r="B62" s="92">
        <v>11163318.140000001</v>
      </c>
      <c r="C62" s="87">
        <v>0</v>
      </c>
      <c r="D62" s="87">
        <v>215040</v>
      </c>
      <c r="E62" s="87">
        <v>0</v>
      </c>
      <c r="F62" s="87">
        <v>0</v>
      </c>
      <c r="G62" s="87">
        <v>0</v>
      </c>
      <c r="H62" s="87">
        <v>0</v>
      </c>
      <c r="I62" s="93">
        <v>11378358.140000001</v>
      </c>
      <c r="J62" s="16">
        <v>6934339.1399999997</v>
      </c>
      <c r="K62" s="17">
        <v>0</v>
      </c>
      <c r="L62" s="17">
        <v>215040</v>
      </c>
      <c r="M62" s="17">
        <v>0</v>
      </c>
      <c r="N62" s="17">
        <v>0</v>
      </c>
      <c r="O62" s="17">
        <v>0</v>
      </c>
      <c r="P62" s="17">
        <v>0</v>
      </c>
      <c r="Q62" s="12">
        <v>7149379.1399999997</v>
      </c>
      <c r="R62" s="16">
        <v>4228979</v>
      </c>
      <c r="S62" s="17">
        <v>0</v>
      </c>
      <c r="T62" s="17">
        <v>0</v>
      </c>
      <c r="U62" s="17">
        <v>0</v>
      </c>
      <c r="V62" s="17">
        <v>0</v>
      </c>
      <c r="W62" s="17">
        <v>0</v>
      </c>
      <c r="X62" s="17">
        <v>0</v>
      </c>
      <c r="Y62" s="12">
        <v>4228979</v>
      </c>
      <c r="Z62" s="16">
        <v>0</v>
      </c>
      <c r="AA62" s="17">
        <v>0</v>
      </c>
      <c r="AB62" s="17">
        <v>0</v>
      </c>
      <c r="AC62" s="17">
        <v>0</v>
      </c>
      <c r="AD62" s="17">
        <v>0</v>
      </c>
      <c r="AE62" s="17">
        <v>0</v>
      </c>
      <c r="AF62" s="17">
        <v>0</v>
      </c>
      <c r="AG62" s="12">
        <v>0</v>
      </c>
      <c r="AH62" s="16">
        <v>0</v>
      </c>
      <c r="AI62" s="17">
        <v>0</v>
      </c>
      <c r="AJ62" s="17">
        <v>0</v>
      </c>
      <c r="AK62" s="17">
        <v>0</v>
      </c>
      <c r="AL62" s="17">
        <v>0</v>
      </c>
      <c r="AM62" s="17">
        <v>0</v>
      </c>
      <c r="AN62" s="17">
        <v>0</v>
      </c>
      <c r="AO62" s="12">
        <v>0</v>
      </c>
    </row>
    <row r="63" spans="1:41" x14ac:dyDescent="0.25">
      <c r="A63" s="4" t="s">
        <v>53</v>
      </c>
      <c r="B63" s="92">
        <v>344874</v>
      </c>
      <c r="C63" s="87">
        <v>8500</v>
      </c>
      <c r="D63" s="87">
        <v>19200</v>
      </c>
      <c r="E63" s="87">
        <v>0</v>
      </c>
      <c r="F63" s="87">
        <v>0</v>
      </c>
      <c r="G63" s="87">
        <v>0</v>
      </c>
      <c r="H63" s="87">
        <v>-6868</v>
      </c>
      <c r="I63" s="93">
        <v>365706</v>
      </c>
      <c r="J63" s="16">
        <v>344874</v>
      </c>
      <c r="K63" s="17">
        <v>0</v>
      </c>
      <c r="L63" s="17">
        <v>0</v>
      </c>
      <c r="M63" s="17">
        <v>0</v>
      </c>
      <c r="N63" s="17">
        <v>0</v>
      </c>
      <c r="O63" s="17">
        <v>0</v>
      </c>
      <c r="P63" s="17">
        <v>-6868</v>
      </c>
      <c r="Q63" s="12">
        <v>338006</v>
      </c>
      <c r="R63" s="16">
        <v>0</v>
      </c>
      <c r="S63" s="17">
        <v>8500</v>
      </c>
      <c r="T63" s="17">
        <v>19200</v>
      </c>
      <c r="U63" s="17">
        <v>0</v>
      </c>
      <c r="V63" s="17">
        <v>0</v>
      </c>
      <c r="W63" s="17">
        <v>0</v>
      </c>
      <c r="X63" s="17">
        <v>0</v>
      </c>
      <c r="Y63" s="12">
        <v>27700</v>
      </c>
      <c r="Z63" s="16">
        <v>0</v>
      </c>
      <c r="AA63" s="17">
        <v>0</v>
      </c>
      <c r="AB63" s="17">
        <v>0</v>
      </c>
      <c r="AC63" s="17">
        <v>0</v>
      </c>
      <c r="AD63" s="17">
        <v>0</v>
      </c>
      <c r="AE63" s="17">
        <v>0</v>
      </c>
      <c r="AF63" s="17">
        <v>0</v>
      </c>
      <c r="AG63" s="12">
        <v>0</v>
      </c>
      <c r="AH63" s="16">
        <v>0</v>
      </c>
      <c r="AI63" s="17">
        <v>0</v>
      </c>
      <c r="AJ63" s="17">
        <v>0</v>
      </c>
      <c r="AK63" s="17">
        <v>0</v>
      </c>
      <c r="AL63" s="17">
        <v>0</v>
      </c>
      <c r="AM63" s="17">
        <v>0</v>
      </c>
      <c r="AN63" s="17">
        <v>0</v>
      </c>
      <c r="AO63" s="12">
        <v>0</v>
      </c>
    </row>
    <row r="64" spans="1:41" x14ac:dyDescent="0.25">
      <c r="A64" s="4" t="s">
        <v>54</v>
      </c>
      <c r="B64" s="92">
        <v>334747</v>
      </c>
      <c r="C64" s="87">
        <v>20620</v>
      </c>
      <c r="D64" s="87">
        <v>0</v>
      </c>
      <c r="E64" s="87">
        <v>0</v>
      </c>
      <c r="F64" s="87">
        <v>0</v>
      </c>
      <c r="G64" s="87">
        <v>0</v>
      </c>
      <c r="H64" s="87">
        <v>0</v>
      </c>
      <c r="I64" s="93">
        <v>355367</v>
      </c>
      <c r="J64" s="16">
        <v>334747</v>
      </c>
      <c r="K64" s="17">
        <v>20620</v>
      </c>
      <c r="L64" s="17">
        <v>0</v>
      </c>
      <c r="M64" s="17">
        <v>0</v>
      </c>
      <c r="N64" s="17">
        <v>0</v>
      </c>
      <c r="O64" s="17">
        <v>0</v>
      </c>
      <c r="P64" s="17">
        <v>0</v>
      </c>
      <c r="Q64" s="12">
        <v>355367</v>
      </c>
      <c r="R64" s="16">
        <v>0</v>
      </c>
      <c r="S64" s="17">
        <v>0</v>
      </c>
      <c r="T64" s="17">
        <v>0</v>
      </c>
      <c r="U64" s="17">
        <v>0</v>
      </c>
      <c r="V64" s="17">
        <v>0</v>
      </c>
      <c r="W64" s="17">
        <v>0</v>
      </c>
      <c r="X64" s="17">
        <v>0</v>
      </c>
      <c r="Y64" s="12">
        <v>0</v>
      </c>
      <c r="Z64" s="16">
        <v>0</v>
      </c>
      <c r="AA64" s="17">
        <v>0</v>
      </c>
      <c r="AB64" s="17">
        <v>0</v>
      </c>
      <c r="AC64" s="17">
        <v>0</v>
      </c>
      <c r="AD64" s="17">
        <v>0</v>
      </c>
      <c r="AE64" s="17">
        <v>0</v>
      </c>
      <c r="AF64" s="17">
        <v>0</v>
      </c>
      <c r="AG64" s="12">
        <v>0</v>
      </c>
      <c r="AH64" s="16">
        <v>0</v>
      </c>
      <c r="AI64" s="17">
        <v>0</v>
      </c>
      <c r="AJ64" s="17">
        <v>0</v>
      </c>
      <c r="AK64" s="17">
        <v>0</v>
      </c>
      <c r="AL64" s="17">
        <v>0</v>
      </c>
      <c r="AM64" s="17">
        <v>0</v>
      </c>
      <c r="AN64" s="17">
        <v>0</v>
      </c>
      <c r="AO64" s="12">
        <v>0</v>
      </c>
    </row>
    <row r="65" spans="1:41" x14ac:dyDescent="0.25">
      <c r="A65" s="4" t="s">
        <v>55</v>
      </c>
      <c r="B65" s="92">
        <v>1022231</v>
      </c>
      <c r="C65" s="87">
        <v>0</v>
      </c>
      <c r="D65" s="87">
        <v>14409</v>
      </c>
      <c r="E65" s="87">
        <v>0</v>
      </c>
      <c r="F65" s="87">
        <v>0</v>
      </c>
      <c r="G65" s="87">
        <v>151911</v>
      </c>
      <c r="H65" s="87">
        <v>0</v>
      </c>
      <c r="I65" s="93">
        <v>1188551</v>
      </c>
      <c r="J65" s="16">
        <v>897104</v>
      </c>
      <c r="K65" s="17">
        <v>0</v>
      </c>
      <c r="L65" s="17">
        <v>0</v>
      </c>
      <c r="M65" s="17">
        <v>0</v>
      </c>
      <c r="N65" s="17">
        <v>0</v>
      </c>
      <c r="O65" s="17">
        <v>75861</v>
      </c>
      <c r="P65" s="17">
        <v>0</v>
      </c>
      <c r="Q65" s="12">
        <v>972965</v>
      </c>
      <c r="R65" s="16">
        <v>84866</v>
      </c>
      <c r="S65" s="17">
        <v>0</v>
      </c>
      <c r="T65" s="17">
        <v>14409</v>
      </c>
      <c r="U65" s="17">
        <v>0</v>
      </c>
      <c r="V65" s="17">
        <v>0</v>
      </c>
      <c r="W65" s="17">
        <v>60590</v>
      </c>
      <c r="X65" s="17">
        <v>0</v>
      </c>
      <c r="Y65" s="12">
        <v>159865</v>
      </c>
      <c r="Z65" s="16">
        <v>40261</v>
      </c>
      <c r="AA65" s="17">
        <v>0</v>
      </c>
      <c r="AB65" s="17">
        <v>0</v>
      </c>
      <c r="AC65" s="17">
        <v>0</v>
      </c>
      <c r="AD65" s="17">
        <v>0</v>
      </c>
      <c r="AE65" s="17">
        <v>0</v>
      </c>
      <c r="AF65" s="17">
        <v>0</v>
      </c>
      <c r="AG65" s="12">
        <v>40261</v>
      </c>
      <c r="AH65" s="16">
        <v>0</v>
      </c>
      <c r="AI65" s="17">
        <v>0</v>
      </c>
      <c r="AJ65" s="17">
        <v>0</v>
      </c>
      <c r="AK65" s="17">
        <v>0</v>
      </c>
      <c r="AL65" s="17">
        <v>0</v>
      </c>
      <c r="AM65" s="17">
        <v>15460</v>
      </c>
      <c r="AN65" s="17">
        <v>0</v>
      </c>
      <c r="AO65" s="12">
        <v>15460</v>
      </c>
    </row>
    <row r="66" spans="1:41" x14ac:dyDescent="0.25">
      <c r="A66" s="4" t="s">
        <v>56</v>
      </c>
      <c r="B66" s="92">
        <v>570000</v>
      </c>
      <c r="C66" s="87">
        <v>57000</v>
      </c>
      <c r="D66" s="87">
        <v>0</v>
      </c>
      <c r="E66" s="87">
        <v>0</v>
      </c>
      <c r="F66" s="87">
        <v>0</v>
      </c>
      <c r="G66" s="87">
        <v>46000</v>
      </c>
      <c r="H66" s="87">
        <v>98000</v>
      </c>
      <c r="I66" s="93">
        <v>771000</v>
      </c>
      <c r="J66" s="16">
        <v>0</v>
      </c>
      <c r="K66" s="17">
        <v>57000</v>
      </c>
      <c r="L66" s="17">
        <v>0</v>
      </c>
      <c r="M66" s="17">
        <v>0</v>
      </c>
      <c r="N66" s="17">
        <v>0</v>
      </c>
      <c r="O66" s="17">
        <v>46000</v>
      </c>
      <c r="P66" s="17">
        <v>78000</v>
      </c>
      <c r="Q66" s="12">
        <v>181000</v>
      </c>
      <c r="R66" s="16">
        <v>570000</v>
      </c>
      <c r="S66" s="17">
        <v>0</v>
      </c>
      <c r="T66" s="17">
        <v>0</v>
      </c>
      <c r="U66" s="17">
        <v>0</v>
      </c>
      <c r="V66" s="17">
        <v>0</v>
      </c>
      <c r="W66" s="17">
        <v>0</v>
      </c>
      <c r="X66" s="17">
        <v>20000</v>
      </c>
      <c r="Y66" s="12">
        <v>590000</v>
      </c>
      <c r="Z66" s="16">
        <v>0</v>
      </c>
      <c r="AA66" s="17">
        <v>0</v>
      </c>
      <c r="AB66" s="17">
        <v>0</v>
      </c>
      <c r="AC66" s="17">
        <v>0</v>
      </c>
      <c r="AD66" s="17">
        <v>0</v>
      </c>
      <c r="AE66" s="17">
        <v>0</v>
      </c>
      <c r="AF66" s="17">
        <v>0</v>
      </c>
      <c r="AG66" s="12">
        <v>0</v>
      </c>
      <c r="AH66" s="16">
        <v>0</v>
      </c>
      <c r="AI66" s="17">
        <v>0</v>
      </c>
      <c r="AJ66" s="17">
        <v>0</v>
      </c>
      <c r="AK66" s="17">
        <v>0</v>
      </c>
      <c r="AL66" s="17">
        <v>0</v>
      </c>
      <c r="AM66" s="17">
        <v>0</v>
      </c>
      <c r="AN66" s="17">
        <v>0</v>
      </c>
      <c r="AO66" s="12">
        <v>0</v>
      </c>
    </row>
    <row r="67" spans="1:41" x14ac:dyDescent="0.25">
      <c r="A67" s="4" t="s">
        <v>57</v>
      </c>
      <c r="B67" s="92">
        <v>156387.17000000001</v>
      </c>
      <c r="C67" s="87">
        <v>0</v>
      </c>
      <c r="D67" s="87">
        <v>0</v>
      </c>
      <c r="E67" s="87">
        <v>0</v>
      </c>
      <c r="F67" s="87">
        <v>0</v>
      </c>
      <c r="G67" s="87">
        <v>21398.2</v>
      </c>
      <c r="H67" s="87">
        <v>5231.25</v>
      </c>
      <c r="I67" s="93">
        <v>183016.62000000002</v>
      </c>
      <c r="J67" s="16">
        <v>156387.17000000001</v>
      </c>
      <c r="K67" s="17">
        <v>0</v>
      </c>
      <c r="L67" s="17">
        <v>0</v>
      </c>
      <c r="M67" s="17">
        <v>0</v>
      </c>
      <c r="N67" s="17">
        <v>0</v>
      </c>
      <c r="O67" s="17">
        <v>0</v>
      </c>
      <c r="P67" s="17">
        <v>5231.25</v>
      </c>
      <c r="Q67" s="12">
        <v>161618.42000000001</v>
      </c>
      <c r="R67" s="16">
        <v>0</v>
      </c>
      <c r="S67" s="17">
        <v>0</v>
      </c>
      <c r="T67" s="17">
        <v>0</v>
      </c>
      <c r="U67" s="17">
        <v>0</v>
      </c>
      <c r="V67" s="17">
        <v>0</v>
      </c>
      <c r="W67" s="17">
        <v>0</v>
      </c>
      <c r="X67" s="17">
        <v>0</v>
      </c>
      <c r="Y67" s="12">
        <v>0</v>
      </c>
      <c r="Z67" s="16">
        <v>0</v>
      </c>
      <c r="AA67" s="17">
        <v>0</v>
      </c>
      <c r="AB67" s="17">
        <v>0</v>
      </c>
      <c r="AC67" s="17">
        <v>0</v>
      </c>
      <c r="AD67" s="17">
        <v>0</v>
      </c>
      <c r="AE67" s="17">
        <v>0</v>
      </c>
      <c r="AF67" s="17">
        <v>0</v>
      </c>
      <c r="AG67" s="12">
        <v>0</v>
      </c>
      <c r="AH67" s="16">
        <v>0</v>
      </c>
      <c r="AI67" s="17">
        <v>0</v>
      </c>
      <c r="AJ67" s="17">
        <v>0</v>
      </c>
      <c r="AK67" s="17">
        <v>0</v>
      </c>
      <c r="AL67" s="17">
        <v>0</v>
      </c>
      <c r="AM67" s="17">
        <v>21398.2</v>
      </c>
      <c r="AN67" s="17">
        <v>0</v>
      </c>
      <c r="AO67" s="12">
        <v>21398.2</v>
      </c>
    </row>
    <row r="68" spans="1:41" x14ac:dyDescent="0.25">
      <c r="A68" s="4" t="s">
        <v>58</v>
      </c>
      <c r="B68" s="92">
        <v>261888</v>
      </c>
      <c r="C68" s="87">
        <v>0</v>
      </c>
      <c r="D68" s="87">
        <v>96636.36</v>
      </c>
      <c r="E68" s="87">
        <v>0</v>
      </c>
      <c r="F68" s="87">
        <v>0</v>
      </c>
      <c r="G68" s="87">
        <v>0</v>
      </c>
      <c r="H68" s="87">
        <v>313489.53999999998</v>
      </c>
      <c r="I68" s="93">
        <v>672013.89999999991</v>
      </c>
      <c r="J68" s="16">
        <v>261888</v>
      </c>
      <c r="K68" s="17">
        <v>0</v>
      </c>
      <c r="L68" s="17">
        <v>2000</v>
      </c>
      <c r="M68" s="17">
        <v>0</v>
      </c>
      <c r="N68" s="17">
        <v>0</v>
      </c>
      <c r="O68" s="17">
        <v>0</v>
      </c>
      <c r="P68" s="17">
        <v>0</v>
      </c>
      <c r="Q68" s="12">
        <v>263888</v>
      </c>
      <c r="R68" s="16">
        <v>0</v>
      </c>
      <c r="S68" s="17">
        <v>0</v>
      </c>
      <c r="T68" s="17">
        <v>94636.36</v>
      </c>
      <c r="U68" s="17">
        <v>0</v>
      </c>
      <c r="V68" s="17">
        <v>0</v>
      </c>
      <c r="W68" s="17">
        <v>0</v>
      </c>
      <c r="X68" s="17">
        <v>313489.53999999998</v>
      </c>
      <c r="Y68" s="12">
        <v>408125.89999999997</v>
      </c>
      <c r="Z68" s="16">
        <v>0</v>
      </c>
      <c r="AA68" s="17">
        <v>0</v>
      </c>
      <c r="AB68" s="17">
        <v>0</v>
      </c>
      <c r="AC68" s="17">
        <v>0</v>
      </c>
      <c r="AD68" s="17">
        <v>0</v>
      </c>
      <c r="AE68" s="17">
        <v>0</v>
      </c>
      <c r="AF68" s="17">
        <v>0</v>
      </c>
      <c r="AG68" s="12">
        <v>0</v>
      </c>
      <c r="AH68" s="16">
        <v>0</v>
      </c>
      <c r="AI68" s="17">
        <v>0</v>
      </c>
      <c r="AJ68" s="17">
        <v>0</v>
      </c>
      <c r="AK68" s="17">
        <v>0</v>
      </c>
      <c r="AL68" s="17">
        <v>0</v>
      </c>
      <c r="AM68" s="17">
        <v>0</v>
      </c>
      <c r="AN68" s="17">
        <v>0</v>
      </c>
      <c r="AO68" s="12">
        <v>0</v>
      </c>
    </row>
    <row r="69" spans="1:41" x14ac:dyDescent="0.25">
      <c r="A69" s="4" t="s">
        <v>59</v>
      </c>
      <c r="B69" s="92">
        <v>22864</v>
      </c>
      <c r="C69" s="87">
        <v>0</v>
      </c>
      <c r="D69" s="87">
        <v>5520</v>
      </c>
      <c r="E69" s="87">
        <v>0</v>
      </c>
      <c r="F69" s="87">
        <v>0</v>
      </c>
      <c r="G69" s="87">
        <v>2727</v>
      </c>
      <c r="H69" s="87">
        <v>0</v>
      </c>
      <c r="I69" s="93">
        <v>31111</v>
      </c>
      <c r="J69" s="16">
        <v>20415</v>
      </c>
      <c r="K69" s="17">
        <v>0</v>
      </c>
      <c r="L69" s="17">
        <v>0</v>
      </c>
      <c r="M69" s="17">
        <v>0</v>
      </c>
      <c r="N69" s="17">
        <v>0</v>
      </c>
      <c r="O69" s="17">
        <v>2727</v>
      </c>
      <c r="P69" s="17">
        <v>0</v>
      </c>
      <c r="Q69" s="12">
        <v>23142</v>
      </c>
      <c r="R69" s="16">
        <v>0</v>
      </c>
      <c r="S69" s="17">
        <v>0</v>
      </c>
      <c r="T69" s="17">
        <v>5520</v>
      </c>
      <c r="U69" s="17">
        <v>0</v>
      </c>
      <c r="V69" s="17">
        <v>0</v>
      </c>
      <c r="W69" s="17">
        <v>0</v>
      </c>
      <c r="X69" s="17">
        <v>0</v>
      </c>
      <c r="Y69" s="12">
        <v>5520</v>
      </c>
      <c r="Z69" s="16">
        <v>2449</v>
      </c>
      <c r="AA69" s="17">
        <v>0</v>
      </c>
      <c r="AB69" s="17">
        <v>0</v>
      </c>
      <c r="AC69" s="17">
        <v>0</v>
      </c>
      <c r="AD69" s="17">
        <v>0</v>
      </c>
      <c r="AE69" s="17">
        <v>0</v>
      </c>
      <c r="AF69" s="17">
        <v>0</v>
      </c>
      <c r="AG69" s="12">
        <v>2449</v>
      </c>
      <c r="AH69" s="16">
        <v>0</v>
      </c>
      <c r="AI69" s="17">
        <v>0</v>
      </c>
      <c r="AJ69" s="17">
        <v>0</v>
      </c>
      <c r="AK69" s="17">
        <v>0</v>
      </c>
      <c r="AL69" s="17">
        <v>0</v>
      </c>
      <c r="AM69" s="17">
        <v>0</v>
      </c>
      <c r="AN69" s="17">
        <v>0</v>
      </c>
      <c r="AO69" s="12">
        <v>0</v>
      </c>
    </row>
    <row r="70" spans="1:41" x14ac:dyDescent="0.25">
      <c r="A70" s="4" t="s">
        <v>60</v>
      </c>
      <c r="B70" s="92">
        <v>4625.2829999999994</v>
      </c>
      <c r="C70" s="87">
        <v>0</v>
      </c>
      <c r="D70" s="87">
        <v>5430</v>
      </c>
      <c r="E70" s="87">
        <v>0</v>
      </c>
      <c r="F70" s="87">
        <v>0</v>
      </c>
      <c r="G70" s="87">
        <v>0</v>
      </c>
      <c r="H70" s="87">
        <v>0</v>
      </c>
      <c r="I70" s="93">
        <v>10055.282999999999</v>
      </c>
      <c r="J70" s="16">
        <v>0</v>
      </c>
      <c r="K70" s="17">
        <v>0</v>
      </c>
      <c r="L70" s="17">
        <v>0</v>
      </c>
      <c r="M70" s="17">
        <v>0</v>
      </c>
      <c r="N70" s="17">
        <v>0</v>
      </c>
      <c r="O70" s="17">
        <v>0</v>
      </c>
      <c r="P70" s="17">
        <v>0</v>
      </c>
      <c r="Q70" s="12">
        <v>0</v>
      </c>
      <c r="R70" s="16">
        <v>4625.2829999999994</v>
      </c>
      <c r="S70" s="17">
        <v>0</v>
      </c>
      <c r="T70" s="17">
        <v>5430</v>
      </c>
      <c r="U70" s="17">
        <v>0</v>
      </c>
      <c r="V70" s="17">
        <v>0</v>
      </c>
      <c r="W70" s="17">
        <v>0</v>
      </c>
      <c r="X70" s="17">
        <v>0</v>
      </c>
      <c r="Y70" s="12">
        <v>10055.282999999999</v>
      </c>
      <c r="Z70" s="16">
        <v>0</v>
      </c>
      <c r="AA70" s="17">
        <v>0</v>
      </c>
      <c r="AB70" s="17">
        <v>0</v>
      </c>
      <c r="AC70" s="17">
        <v>0</v>
      </c>
      <c r="AD70" s="17">
        <v>0</v>
      </c>
      <c r="AE70" s="17">
        <v>0</v>
      </c>
      <c r="AF70" s="17">
        <v>0</v>
      </c>
      <c r="AG70" s="12">
        <v>0</v>
      </c>
      <c r="AH70" s="16">
        <v>0</v>
      </c>
      <c r="AI70" s="17">
        <v>0</v>
      </c>
      <c r="AJ70" s="17">
        <v>0</v>
      </c>
      <c r="AK70" s="17">
        <v>0</v>
      </c>
      <c r="AL70" s="17">
        <v>0</v>
      </c>
      <c r="AM70" s="17">
        <v>0</v>
      </c>
      <c r="AN70" s="17">
        <v>0</v>
      </c>
      <c r="AO70" s="12">
        <v>0</v>
      </c>
    </row>
    <row r="71" spans="1:41" x14ac:dyDescent="0.25">
      <c r="A71" s="4" t="s">
        <v>61</v>
      </c>
      <c r="B71" s="92">
        <v>2179231</v>
      </c>
      <c r="C71" s="87">
        <v>0</v>
      </c>
      <c r="D71" s="87">
        <v>33412</v>
      </c>
      <c r="E71" s="87">
        <v>0</v>
      </c>
      <c r="F71" s="87">
        <v>0</v>
      </c>
      <c r="G71" s="87">
        <v>15181</v>
      </c>
      <c r="H71" s="87">
        <v>0</v>
      </c>
      <c r="I71" s="93">
        <v>2227824</v>
      </c>
      <c r="J71" s="16">
        <v>2179231</v>
      </c>
      <c r="K71" s="17">
        <v>0</v>
      </c>
      <c r="L71" s="17">
        <v>33412</v>
      </c>
      <c r="M71" s="17">
        <v>0</v>
      </c>
      <c r="N71" s="17">
        <v>0</v>
      </c>
      <c r="O71" s="17">
        <v>15181</v>
      </c>
      <c r="P71" s="17">
        <v>0</v>
      </c>
      <c r="Q71" s="12">
        <v>2227824</v>
      </c>
      <c r="R71" s="16">
        <v>0</v>
      </c>
      <c r="S71" s="17">
        <v>0</v>
      </c>
      <c r="T71" s="17">
        <v>0</v>
      </c>
      <c r="U71" s="17">
        <v>0</v>
      </c>
      <c r="V71" s="17">
        <v>0</v>
      </c>
      <c r="W71" s="17">
        <v>0</v>
      </c>
      <c r="X71" s="17">
        <v>0</v>
      </c>
      <c r="Y71" s="12">
        <v>0</v>
      </c>
      <c r="Z71" s="16">
        <v>0</v>
      </c>
      <c r="AA71" s="17">
        <v>0</v>
      </c>
      <c r="AB71" s="17">
        <v>0</v>
      </c>
      <c r="AC71" s="17">
        <v>0</v>
      </c>
      <c r="AD71" s="17">
        <v>0</v>
      </c>
      <c r="AE71" s="17">
        <v>0</v>
      </c>
      <c r="AF71" s="17">
        <v>0</v>
      </c>
      <c r="AG71" s="12">
        <v>0</v>
      </c>
      <c r="AH71" s="16">
        <v>0</v>
      </c>
      <c r="AI71" s="17">
        <v>0</v>
      </c>
      <c r="AJ71" s="17">
        <v>0</v>
      </c>
      <c r="AK71" s="17">
        <v>0</v>
      </c>
      <c r="AL71" s="17">
        <v>0</v>
      </c>
      <c r="AM71" s="17">
        <v>0</v>
      </c>
      <c r="AN71" s="17">
        <v>0</v>
      </c>
      <c r="AO71" s="12">
        <v>0</v>
      </c>
    </row>
    <row r="72" spans="1:41" x14ac:dyDescent="0.25">
      <c r="A72" s="4" t="s">
        <v>62</v>
      </c>
      <c r="B72" s="92">
        <v>1112801</v>
      </c>
      <c r="C72" s="87">
        <v>0</v>
      </c>
      <c r="D72" s="87">
        <v>0</v>
      </c>
      <c r="E72" s="87">
        <v>0</v>
      </c>
      <c r="F72" s="87">
        <v>0</v>
      </c>
      <c r="G72" s="87">
        <v>16938</v>
      </c>
      <c r="H72" s="87">
        <v>913359</v>
      </c>
      <c r="I72" s="93">
        <v>2043098</v>
      </c>
      <c r="J72" s="16">
        <v>1112178</v>
      </c>
      <c r="K72" s="17">
        <v>0</v>
      </c>
      <c r="L72" s="17">
        <v>0</v>
      </c>
      <c r="M72" s="17">
        <v>0</v>
      </c>
      <c r="N72" s="17">
        <v>0</v>
      </c>
      <c r="O72" s="17">
        <v>16938</v>
      </c>
      <c r="P72" s="17">
        <v>824810</v>
      </c>
      <c r="Q72" s="12">
        <v>1953926</v>
      </c>
      <c r="R72" s="16">
        <v>623</v>
      </c>
      <c r="S72" s="17">
        <v>0</v>
      </c>
      <c r="T72" s="17">
        <v>0</v>
      </c>
      <c r="U72" s="17">
        <v>0</v>
      </c>
      <c r="V72" s="17">
        <v>0</v>
      </c>
      <c r="W72" s="17">
        <v>0</v>
      </c>
      <c r="X72" s="17">
        <v>88549</v>
      </c>
      <c r="Y72" s="12">
        <v>89172</v>
      </c>
      <c r="Z72" s="16">
        <v>0</v>
      </c>
      <c r="AA72" s="17">
        <v>0</v>
      </c>
      <c r="AB72" s="17">
        <v>0</v>
      </c>
      <c r="AC72" s="17">
        <v>0</v>
      </c>
      <c r="AD72" s="17">
        <v>0</v>
      </c>
      <c r="AE72" s="17">
        <v>0</v>
      </c>
      <c r="AF72" s="17">
        <v>0</v>
      </c>
      <c r="AG72" s="12">
        <v>0</v>
      </c>
      <c r="AH72" s="16">
        <v>0</v>
      </c>
      <c r="AI72" s="17">
        <v>0</v>
      </c>
      <c r="AJ72" s="17">
        <v>0</v>
      </c>
      <c r="AK72" s="17">
        <v>0</v>
      </c>
      <c r="AL72" s="17">
        <v>0</v>
      </c>
      <c r="AM72" s="17">
        <v>0</v>
      </c>
      <c r="AN72" s="17">
        <v>0</v>
      </c>
      <c r="AO72" s="12">
        <v>0</v>
      </c>
    </row>
    <row r="73" spans="1:41" x14ac:dyDescent="0.25">
      <c r="A73" s="4" t="s">
        <v>63</v>
      </c>
      <c r="B73" s="92">
        <v>996518.42999999993</v>
      </c>
      <c r="C73" s="87">
        <v>0</v>
      </c>
      <c r="D73" s="87">
        <v>0</v>
      </c>
      <c r="E73" s="87">
        <v>0</v>
      </c>
      <c r="F73" s="87">
        <v>0</v>
      </c>
      <c r="G73" s="87">
        <v>95400</v>
      </c>
      <c r="H73" s="87">
        <v>158180.75</v>
      </c>
      <c r="I73" s="93">
        <v>1250099.18</v>
      </c>
      <c r="J73" s="16">
        <v>885769.48</v>
      </c>
      <c r="K73" s="17">
        <v>0</v>
      </c>
      <c r="L73" s="17">
        <v>0</v>
      </c>
      <c r="M73" s="17">
        <v>0</v>
      </c>
      <c r="N73" s="17">
        <v>0</v>
      </c>
      <c r="O73" s="17">
        <v>900</v>
      </c>
      <c r="P73" s="17">
        <v>81220.2</v>
      </c>
      <c r="Q73" s="12">
        <v>967889.67999999993</v>
      </c>
      <c r="R73" s="16">
        <v>110748.95</v>
      </c>
      <c r="S73" s="17">
        <v>0</v>
      </c>
      <c r="T73" s="17">
        <v>0</v>
      </c>
      <c r="U73" s="17">
        <v>0</v>
      </c>
      <c r="V73" s="17">
        <v>0</v>
      </c>
      <c r="W73" s="17">
        <v>94500</v>
      </c>
      <c r="X73" s="17">
        <v>0</v>
      </c>
      <c r="Y73" s="12">
        <v>205248.95</v>
      </c>
      <c r="Z73" s="16">
        <v>0</v>
      </c>
      <c r="AA73" s="17">
        <v>0</v>
      </c>
      <c r="AB73" s="17">
        <v>0</v>
      </c>
      <c r="AC73" s="17">
        <v>0</v>
      </c>
      <c r="AD73" s="17">
        <v>0</v>
      </c>
      <c r="AE73" s="17">
        <v>0</v>
      </c>
      <c r="AF73" s="17">
        <v>0</v>
      </c>
      <c r="AG73" s="12">
        <v>0</v>
      </c>
      <c r="AH73" s="16">
        <v>0</v>
      </c>
      <c r="AI73" s="17">
        <v>0</v>
      </c>
      <c r="AJ73" s="17">
        <v>0</v>
      </c>
      <c r="AK73" s="17">
        <v>0</v>
      </c>
      <c r="AL73" s="17">
        <v>0</v>
      </c>
      <c r="AM73" s="17">
        <v>0</v>
      </c>
      <c r="AN73" s="17">
        <v>76960.549999999988</v>
      </c>
      <c r="AO73" s="12">
        <v>76960.549999999988</v>
      </c>
    </row>
    <row r="74" spans="1:41" x14ac:dyDescent="0.25">
      <c r="A74" s="4" t="s">
        <v>64</v>
      </c>
      <c r="B74" s="92">
        <v>129910</v>
      </c>
      <c r="C74" s="87">
        <v>0</v>
      </c>
      <c r="D74" s="87">
        <v>0</v>
      </c>
      <c r="E74" s="87">
        <v>0</v>
      </c>
      <c r="F74" s="87">
        <v>0</v>
      </c>
      <c r="G74" s="87">
        <v>0</v>
      </c>
      <c r="H74" s="87">
        <v>651</v>
      </c>
      <c r="I74" s="93">
        <v>130561</v>
      </c>
      <c r="J74" s="16">
        <v>129910</v>
      </c>
      <c r="K74" s="17">
        <v>0</v>
      </c>
      <c r="L74" s="17">
        <v>0</v>
      </c>
      <c r="M74" s="17">
        <v>0</v>
      </c>
      <c r="N74" s="17">
        <v>0</v>
      </c>
      <c r="O74" s="17">
        <v>0</v>
      </c>
      <c r="P74" s="17">
        <v>651</v>
      </c>
      <c r="Q74" s="12">
        <v>130561</v>
      </c>
      <c r="R74" s="16">
        <v>0</v>
      </c>
      <c r="S74" s="17">
        <v>0</v>
      </c>
      <c r="T74" s="17">
        <v>0</v>
      </c>
      <c r="U74" s="17">
        <v>0</v>
      </c>
      <c r="V74" s="17">
        <v>0</v>
      </c>
      <c r="W74" s="17">
        <v>0</v>
      </c>
      <c r="X74" s="17">
        <v>0</v>
      </c>
      <c r="Y74" s="12">
        <v>0</v>
      </c>
      <c r="Z74" s="16">
        <v>0</v>
      </c>
      <c r="AA74" s="17">
        <v>0</v>
      </c>
      <c r="AB74" s="17">
        <v>0</v>
      </c>
      <c r="AC74" s="17">
        <v>0</v>
      </c>
      <c r="AD74" s="17">
        <v>0</v>
      </c>
      <c r="AE74" s="17">
        <v>0</v>
      </c>
      <c r="AF74" s="17">
        <v>0</v>
      </c>
      <c r="AG74" s="12">
        <v>0</v>
      </c>
      <c r="AH74" s="16">
        <v>0</v>
      </c>
      <c r="AI74" s="17">
        <v>0</v>
      </c>
      <c r="AJ74" s="17">
        <v>0</v>
      </c>
      <c r="AK74" s="17">
        <v>0</v>
      </c>
      <c r="AL74" s="17">
        <v>0</v>
      </c>
      <c r="AM74" s="17">
        <v>0</v>
      </c>
      <c r="AN74" s="17">
        <v>0</v>
      </c>
      <c r="AO74" s="12">
        <v>0</v>
      </c>
    </row>
    <row r="75" spans="1:41" x14ac:dyDescent="0.25">
      <c r="A75" s="4" t="s">
        <v>65</v>
      </c>
      <c r="B75" s="92">
        <v>2732868.2899999996</v>
      </c>
      <c r="C75" s="87">
        <v>41040</v>
      </c>
      <c r="D75" s="87">
        <v>0</v>
      </c>
      <c r="E75" s="87">
        <v>0</v>
      </c>
      <c r="F75" s="87">
        <v>0</v>
      </c>
      <c r="G75" s="87">
        <v>0</v>
      </c>
      <c r="H75" s="87">
        <v>0</v>
      </c>
      <c r="I75" s="93">
        <v>2773908.2899999996</v>
      </c>
      <c r="J75" s="16">
        <v>2649716.3199999998</v>
      </c>
      <c r="K75" s="17">
        <v>0</v>
      </c>
      <c r="L75" s="17">
        <v>0</v>
      </c>
      <c r="M75" s="17">
        <v>0</v>
      </c>
      <c r="N75" s="17">
        <v>0</v>
      </c>
      <c r="O75" s="17">
        <v>0</v>
      </c>
      <c r="P75" s="17">
        <v>0</v>
      </c>
      <c r="Q75" s="12">
        <v>2649716.3199999998</v>
      </c>
      <c r="R75" s="16">
        <v>82729.210000000006</v>
      </c>
      <c r="S75" s="17">
        <v>41040</v>
      </c>
      <c r="T75" s="17">
        <v>0</v>
      </c>
      <c r="U75" s="17">
        <v>0</v>
      </c>
      <c r="V75" s="17">
        <v>0</v>
      </c>
      <c r="W75" s="17">
        <v>0</v>
      </c>
      <c r="X75" s="17">
        <v>0</v>
      </c>
      <c r="Y75" s="12">
        <v>123769.21</v>
      </c>
      <c r="Z75" s="16">
        <v>0</v>
      </c>
      <c r="AA75" s="17">
        <v>0</v>
      </c>
      <c r="AB75" s="17">
        <v>0</v>
      </c>
      <c r="AC75" s="17">
        <v>0</v>
      </c>
      <c r="AD75" s="17">
        <v>0</v>
      </c>
      <c r="AE75" s="17">
        <v>0</v>
      </c>
      <c r="AF75" s="17">
        <v>0</v>
      </c>
      <c r="AG75" s="12">
        <v>0</v>
      </c>
      <c r="AH75" s="16">
        <v>422.76</v>
      </c>
      <c r="AI75" s="17">
        <v>0</v>
      </c>
      <c r="AJ75" s="17">
        <v>0</v>
      </c>
      <c r="AK75" s="17">
        <v>0</v>
      </c>
      <c r="AL75" s="17">
        <v>0</v>
      </c>
      <c r="AM75" s="17">
        <v>0</v>
      </c>
      <c r="AN75" s="17">
        <v>0</v>
      </c>
      <c r="AO75" s="12">
        <v>422.76</v>
      </c>
    </row>
    <row r="76" spans="1:41" x14ac:dyDescent="0.25">
      <c r="A76" s="4" t="s">
        <v>66</v>
      </c>
      <c r="B76" s="92">
        <v>69478.736874860333</v>
      </c>
      <c r="C76" s="87">
        <v>0</v>
      </c>
      <c r="D76" s="87">
        <v>19200</v>
      </c>
      <c r="E76" s="87">
        <v>0</v>
      </c>
      <c r="F76" s="87">
        <v>0</v>
      </c>
      <c r="G76" s="87">
        <v>0</v>
      </c>
      <c r="H76" s="87">
        <v>299737.7268898164</v>
      </c>
      <c r="I76" s="93">
        <v>388416.46376467677</v>
      </c>
      <c r="J76" s="16">
        <v>62527.428</v>
      </c>
      <c r="K76" s="17">
        <v>0</v>
      </c>
      <c r="L76" s="17">
        <v>17280</v>
      </c>
      <c r="M76" s="17">
        <v>0</v>
      </c>
      <c r="N76" s="17">
        <v>0</v>
      </c>
      <c r="O76" s="17">
        <v>0</v>
      </c>
      <c r="P76" s="17">
        <v>269752.59899999999</v>
      </c>
      <c r="Q76" s="12">
        <v>349560.027</v>
      </c>
      <c r="R76" s="16">
        <v>6947.4920000000002</v>
      </c>
      <c r="S76" s="17">
        <v>0</v>
      </c>
      <c r="T76" s="17">
        <v>1920</v>
      </c>
      <c r="U76" s="17">
        <v>0</v>
      </c>
      <c r="V76" s="17">
        <v>0</v>
      </c>
      <c r="W76" s="17">
        <v>0</v>
      </c>
      <c r="X76" s="17">
        <v>29972.510999999999</v>
      </c>
      <c r="Y76" s="12">
        <v>38840.002999999997</v>
      </c>
      <c r="Z76" s="16">
        <v>0</v>
      </c>
      <c r="AA76" s="17">
        <v>0</v>
      </c>
      <c r="AB76" s="17">
        <v>0</v>
      </c>
      <c r="AC76" s="17">
        <v>0</v>
      </c>
      <c r="AD76" s="17">
        <v>0</v>
      </c>
      <c r="AE76" s="17">
        <v>0</v>
      </c>
      <c r="AF76" s="17">
        <v>0</v>
      </c>
      <c r="AG76" s="12">
        <v>0</v>
      </c>
      <c r="AH76" s="16">
        <v>3.8168748603311671</v>
      </c>
      <c r="AI76" s="17">
        <v>0</v>
      </c>
      <c r="AJ76" s="17">
        <v>0</v>
      </c>
      <c r="AK76" s="17">
        <v>0</v>
      </c>
      <c r="AL76" s="17">
        <v>0</v>
      </c>
      <c r="AM76" s="17">
        <v>0</v>
      </c>
      <c r="AN76" s="17">
        <v>12.61688981643106</v>
      </c>
      <c r="AO76" s="12">
        <v>16.433764676762227</v>
      </c>
    </row>
    <row r="77" spans="1:41" x14ac:dyDescent="0.25">
      <c r="A77" s="4" t="s">
        <v>67</v>
      </c>
      <c r="B77" s="92">
        <v>185362</v>
      </c>
      <c r="C77" s="87">
        <v>0</v>
      </c>
      <c r="D77" s="87">
        <v>6902</v>
      </c>
      <c r="E77" s="87">
        <v>0</v>
      </c>
      <c r="F77" s="87">
        <v>0</v>
      </c>
      <c r="G77" s="87">
        <v>0</v>
      </c>
      <c r="H77" s="87">
        <v>6622</v>
      </c>
      <c r="I77" s="93">
        <v>198886</v>
      </c>
      <c r="J77" s="16">
        <v>185362</v>
      </c>
      <c r="K77" s="17">
        <v>0</v>
      </c>
      <c r="L77" s="17">
        <v>0</v>
      </c>
      <c r="M77" s="17">
        <v>0</v>
      </c>
      <c r="N77" s="17">
        <v>0</v>
      </c>
      <c r="O77" s="17">
        <v>0</v>
      </c>
      <c r="P77" s="17">
        <v>0</v>
      </c>
      <c r="Q77" s="12">
        <v>185362</v>
      </c>
      <c r="R77" s="16">
        <v>0</v>
      </c>
      <c r="S77" s="17">
        <v>0</v>
      </c>
      <c r="T77" s="17">
        <v>6902</v>
      </c>
      <c r="U77" s="17">
        <v>0</v>
      </c>
      <c r="V77" s="17">
        <v>0</v>
      </c>
      <c r="W77" s="17">
        <v>0</v>
      </c>
      <c r="X77" s="17">
        <v>6622</v>
      </c>
      <c r="Y77" s="12">
        <v>13524</v>
      </c>
      <c r="Z77" s="16">
        <v>0</v>
      </c>
      <c r="AA77" s="17">
        <v>0</v>
      </c>
      <c r="AB77" s="17">
        <v>0</v>
      </c>
      <c r="AC77" s="17">
        <v>0</v>
      </c>
      <c r="AD77" s="17">
        <v>0</v>
      </c>
      <c r="AE77" s="17">
        <v>0</v>
      </c>
      <c r="AF77" s="17">
        <v>0</v>
      </c>
      <c r="AG77" s="12">
        <v>0</v>
      </c>
      <c r="AH77" s="16">
        <v>0</v>
      </c>
      <c r="AI77" s="17">
        <v>0</v>
      </c>
      <c r="AJ77" s="17">
        <v>0</v>
      </c>
      <c r="AK77" s="17">
        <v>0</v>
      </c>
      <c r="AL77" s="17">
        <v>0</v>
      </c>
      <c r="AM77" s="17">
        <v>0</v>
      </c>
      <c r="AN77" s="17">
        <v>0</v>
      </c>
      <c r="AO77" s="12">
        <v>0</v>
      </c>
    </row>
    <row r="78" spans="1:41" x14ac:dyDescent="0.25">
      <c r="A78" s="4" t="s">
        <v>68</v>
      </c>
      <c r="B78" s="92">
        <v>1880725.11</v>
      </c>
      <c r="C78" s="87">
        <v>0</v>
      </c>
      <c r="D78" s="87">
        <v>44500</v>
      </c>
      <c r="E78" s="87">
        <v>0</v>
      </c>
      <c r="F78" s="87">
        <v>0</v>
      </c>
      <c r="G78" s="87">
        <v>10000</v>
      </c>
      <c r="H78" s="87">
        <v>0</v>
      </c>
      <c r="I78" s="93">
        <v>1935225.11</v>
      </c>
      <c r="J78" s="16">
        <v>1880725.11</v>
      </c>
      <c r="K78" s="17">
        <v>0</v>
      </c>
      <c r="L78" s="17">
        <v>44500</v>
      </c>
      <c r="M78" s="17">
        <v>0</v>
      </c>
      <c r="N78" s="17">
        <v>0</v>
      </c>
      <c r="O78" s="17">
        <v>10000</v>
      </c>
      <c r="P78" s="17">
        <v>0</v>
      </c>
      <c r="Q78" s="12">
        <v>1935225.11</v>
      </c>
      <c r="R78" s="16">
        <v>0</v>
      </c>
      <c r="S78" s="17">
        <v>0</v>
      </c>
      <c r="T78" s="17">
        <v>0</v>
      </c>
      <c r="U78" s="17">
        <v>0</v>
      </c>
      <c r="V78" s="17">
        <v>0</v>
      </c>
      <c r="W78" s="17">
        <v>0</v>
      </c>
      <c r="X78" s="17">
        <v>0</v>
      </c>
      <c r="Y78" s="12">
        <v>0</v>
      </c>
      <c r="Z78" s="16">
        <v>0</v>
      </c>
      <c r="AA78" s="17">
        <v>0</v>
      </c>
      <c r="AB78" s="17">
        <v>0</v>
      </c>
      <c r="AC78" s="17">
        <v>0</v>
      </c>
      <c r="AD78" s="17">
        <v>0</v>
      </c>
      <c r="AE78" s="17">
        <v>0</v>
      </c>
      <c r="AF78" s="17">
        <v>0</v>
      </c>
      <c r="AG78" s="12">
        <v>0</v>
      </c>
      <c r="AH78" s="16">
        <v>0</v>
      </c>
      <c r="AI78" s="17">
        <v>0</v>
      </c>
      <c r="AJ78" s="17">
        <v>0</v>
      </c>
      <c r="AK78" s="17">
        <v>0</v>
      </c>
      <c r="AL78" s="17">
        <v>0</v>
      </c>
      <c r="AM78" s="17">
        <v>0</v>
      </c>
      <c r="AN78" s="17">
        <v>0</v>
      </c>
      <c r="AO78" s="12">
        <v>0</v>
      </c>
    </row>
    <row r="79" spans="1:41" x14ac:dyDescent="0.25">
      <c r="A79" s="4" t="s">
        <v>69</v>
      </c>
      <c r="B79" s="92">
        <v>0</v>
      </c>
      <c r="C79" s="87">
        <v>55600</v>
      </c>
      <c r="D79" s="87">
        <v>0</v>
      </c>
      <c r="E79" s="87">
        <v>0</v>
      </c>
      <c r="F79" s="87">
        <v>0</v>
      </c>
      <c r="G79" s="87">
        <v>0</v>
      </c>
      <c r="H79" s="87">
        <v>0</v>
      </c>
      <c r="I79" s="93">
        <v>55600</v>
      </c>
      <c r="J79" s="16">
        <v>0</v>
      </c>
      <c r="K79" s="17">
        <v>0</v>
      </c>
      <c r="L79" s="17">
        <v>0</v>
      </c>
      <c r="M79" s="17">
        <v>0</v>
      </c>
      <c r="N79" s="17">
        <v>0</v>
      </c>
      <c r="O79" s="17">
        <v>0</v>
      </c>
      <c r="P79" s="17">
        <v>0</v>
      </c>
      <c r="Q79" s="12">
        <v>0</v>
      </c>
      <c r="R79" s="16">
        <v>0</v>
      </c>
      <c r="S79" s="17">
        <v>0</v>
      </c>
      <c r="T79" s="17">
        <v>0</v>
      </c>
      <c r="U79" s="17">
        <v>0</v>
      </c>
      <c r="V79" s="17">
        <v>0</v>
      </c>
      <c r="W79" s="17">
        <v>0</v>
      </c>
      <c r="X79" s="17">
        <v>0</v>
      </c>
      <c r="Y79" s="12">
        <v>0</v>
      </c>
      <c r="Z79" s="16">
        <v>0</v>
      </c>
      <c r="AA79" s="17">
        <v>0</v>
      </c>
      <c r="AB79" s="17">
        <v>0</v>
      </c>
      <c r="AC79" s="17">
        <v>0</v>
      </c>
      <c r="AD79" s="17">
        <v>0</v>
      </c>
      <c r="AE79" s="17">
        <v>0</v>
      </c>
      <c r="AF79" s="17">
        <v>0</v>
      </c>
      <c r="AG79" s="12">
        <v>0</v>
      </c>
      <c r="AH79" s="16">
        <v>0</v>
      </c>
      <c r="AI79" s="17">
        <v>55600</v>
      </c>
      <c r="AJ79" s="17">
        <v>0</v>
      </c>
      <c r="AK79" s="17">
        <v>0</v>
      </c>
      <c r="AL79" s="17">
        <v>0</v>
      </c>
      <c r="AM79" s="17">
        <v>0</v>
      </c>
      <c r="AN79" s="17">
        <v>0</v>
      </c>
      <c r="AO79" s="12">
        <v>55600</v>
      </c>
    </row>
    <row r="80" spans="1:41" x14ac:dyDescent="0.25">
      <c r="A80" s="4" t="s">
        <v>70</v>
      </c>
      <c r="B80" s="92">
        <v>2563984.34</v>
      </c>
      <c r="C80" s="87">
        <v>2257.59</v>
      </c>
      <c r="D80" s="87">
        <v>79200</v>
      </c>
      <c r="E80" s="87">
        <v>0</v>
      </c>
      <c r="F80" s="87">
        <v>0</v>
      </c>
      <c r="G80" s="87">
        <v>0</v>
      </c>
      <c r="H80" s="87">
        <v>40392.080000000002</v>
      </c>
      <c r="I80" s="93">
        <v>2685834.0100000002</v>
      </c>
      <c r="J80" s="16">
        <v>2400901.27</v>
      </c>
      <c r="K80" s="17">
        <v>0</v>
      </c>
      <c r="L80" s="17">
        <v>79200</v>
      </c>
      <c r="M80" s="17">
        <v>0</v>
      </c>
      <c r="N80" s="17">
        <v>0</v>
      </c>
      <c r="O80" s="17">
        <v>0</v>
      </c>
      <c r="P80" s="17">
        <v>40392.080000000002</v>
      </c>
      <c r="Q80" s="12">
        <v>2520493.35</v>
      </c>
      <c r="R80" s="16">
        <v>0</v>
      </c>
      <c r="S80" s="17">
        <v>0</v>
      </c>
      <c r="T80" s="17">
        <v>0</v>
      </c>
      <c r="U80" s="17">
        <v>0</v>
      </c>
      <c r="V80" s="17">
        <v>0</v>
      </c>
      <c r="W80" s="17">
        <v>0</v>
      </c>
      <c r="X80" s="17">
        <v>0</v>
      </c>
      <c r="Y80" s="12">
        <v>0</v>
      </c>
      <c r="Z80" s="16">
        <v>906.4</v>
      </c>
      <c r="AA80" s="17">
        <v>2257.59</v>
      </c>
      <c r="AB80" s="17">
        <v>0</v>
      </c>
      <c r="AC80" s="17">
        <v>0</v>
      </c>
      <c r="AD80" s="17">
        <v>0</v>
      </c>
      <c r="AE80" s="17">
        <v>0</v>
      </c>
      <c r="AF80" s="17">
        <v>0</v>
      </c>
      <c r="AG80" s="12">
        <v>3163.9900000000002</v>
      </c>
      <c r="AH80" s="16">
        <v>162176.67000000001</v>
      </c>
      <c r="AI80" s="17">
        <v>0</v>
      </c>
      <c r="AJ80" s="17">
        <v>0</v>
      </c>
      <c r="AK80" s="17">
        <v>0</v>
      </c>
      <c r="AL80" s="17">
        <v>0</v>
      </c>
      <c r="AM80" s="17">
        <v>0</v>
      </c>
      <c r="AN80" s="17">
        <v>0</v>
      </c>
      <c r="AO80" s="12">
        <v>162176.67000000001</v>
      </c>
    </row>
    <row r="81" spans="1:41" x14ac:dyDescent="0.25">
      <c r="A81" s="4" t="s">
        <v>71</v>
      </c>
      <c r="B81" s="92">
        <v>45503</v>
      </c>
      <c r="C81" s="87">
        <v>0</v>
      </c>
      <c r="D81" s="87">
        <v>1954</v>
      </c>
      <c r="E81" s="87">
        <v>0</v>
      </c>
      <c r="F81" s="87">
        <v>0</v>
      </c>
      <c r="G81" s="87">
        <v>0</v>
      </c>
      <c r="H81" s="87">
        <v>2535</v>
      </c>
      <c r="I81" s="93">
        <v>49992</v>
      </c>
      <c r="J81" s="16">
        <v>45503</v>
      </c>
      <c r="K81" s="17">
        <v>0</v>
      </c>
      <c r="L81" s="17">
        <v>0</v>
      </c>
      <c r="M81" s="17">
        <v>0</v>
      </c>
      <c r="N81" s="17">
        <v>0</v>
      </c>
      <c r="O81" s="17">
        <v>0</v>
      </c>
      <c r="P81" s="17">
        <v>2535</v>
      </c>
      <c r="Q81" s="12">
        <v>48038</v>
      </c>
      <c r="R81" s="16">
        <v>0</v>
      </c>
      <c r="S81" s="17">
        <v>0</v>
      </c>
      <c r="T81" s="17">
        <v>0</v>
      </c>
      <c r="U81" s="17">
        <v>0</v>
      </c>
      <c r="V81" s="17">
        <v>0</v>
      </c>
      <c r="W81" s="17">
        <v>0</v>
      </c>
      <c r="X81" s="17">
        <v>0</v>
      </c>
      <c r="Y81" s="12">
        <v>0</v>
      </c>
      <c r="Z81" s="16">
        <v>0</v>
      </c>
      <c r="AA81" s="17">
        <v>0</v>
      </c>
      <c r="AB81" s="17">
        <v>0</v>
      </c>
      <c r="AC81" s="17">
        <v>0</v>
      </c>
      <c r="AD81" s="17">
        <v>0</v>
      </c>
      <c r="AE81" s="17">
        <v>0</v>
      </c>
      <c r="AF81" s="17">
        <v>0</v>
      </c>
      <c r="AG81" s="12">
        <v>0</v>
      </c>
      <c r="AH81" s="16">
        <v>0</v>
      </c>
      <c r="AI81" s="17">
        <v>0</v>
      </c>
      <c r="AJ81" s="17">
        <v>1954</v>
      </c>
      <c r="AK81" s="17">
        <v>0</v>
      </c>
      <c r="AL81" s="17">
        <v>0</v>
      </c>
      <c r="AM81" s="17">
        <v>0</v>
      </c>
      <c r="AN81" s="17">
        <v>0</v>
      </c>
      <c r="AO81" s="12">
        <v>1954</v>
      </c>
    </row>
    <row r="82" spans="1:41" x14ac:dyDescent="0.25">
      <c r="A82" s="4" t="s">
        <v>72</v>
      </c>
      <c r="B82" s="92">
        <v>12578417</v>
      </c>
      <c r="C82" s="87">
        <v>0</v>
      </c>
      <c r="D82" s="87">
        <v>0</v>
      </c>
      <c r="E82" s="87">
        <v>17971</v>
      </c>
      <c r="F82" s="87">
        <v>0</v>
      </c>
      <c r="G82" s="87">
        <v>198</v>
      </c>
      <c r="H82" s="87">
        <v>1366100</v>
      </c>
      <c r="I82" s="93">
        <v>13962686</v>
      </c>
      <c r="J82" s="16">
        <v>4061983</v>
      </c>
      <c r="K82" s="17">
        <v>0</v>
      </c>
      <c r="L82" s="17">
        <v>0</v>
      </c>
      <c r="M82" s="17">
        <v>17971</v>
      </c>
      <c r="N82" s="17">
        <v>0</v>
      </c>
      <c r="O82" s="17">
        <v>198</v>
      </c>
      <c r="P82" s="17">
        <v>1540</v>
      </c>
      <c r="Q82" s="12">
        <v>4081692</v>
      </c>
      <c r="R82" s="16">
        <v>4238151</v>
      </c>
      <c r="S82" s="17">
        <v>0</v>
      </c>
      <c r="T82" s="17">
        <v>0</v>
      </c>
      <c r="U82" s="17">
        <v>0</v>
      </c>
      <c r="V82" s="17">
        <v>0</v>
      </c>
      <c r="W82" s="17">
        <v>0</v>
      </c>
      <c r="X82" s="17">
        <v>1322120</v>
      </c>
      <c r="Y82" s="12">
        <v>5560271</v>
      </c>
      <c r="Z82" s="16">
        <v>4278283</v>
      </c>
      <c r="AA82" s="17">
        <v>0</v>
      </c>
      <c r="AB82" s="17">
        <v>0</v>
      </c>
      <c r="AC82" s="17">
        <v>0</v>
      </c>
      <c r="AD82" s="17">
        <v>0</v>
      </c>
      <c r="AE82" s="17">
        <v>0</v>
      </c>
      <c r="AF82" s="17">
        <v>0</v>
      </c>
      <c r="AG82" s="12">
        <v>4278283</v>
      </c>
      <c r="AH82" s="16">
        <v>0</v>
      </c>
      <c r="AI82" s="17">
        <v>0</v>
      </c>
      <c r="AJ82" s="17">
        <v>0</v>
      </c>
      <c r="AK82" s="17">
        <v>0</v>
      </c>
      <c r="AL82" s="17">
        <v>0</v>
      </c>
      <c r="AM82" s="17">
        <v>0</v>
      </c>
      <c r="AN82" s="17">
        <v>42440</v>
      </c>
      <c r="AO82" s="12">
        <v>42440</v>
      </c>
    </row>
    <row r="83" spans="1:41" x14ac:dyDescent="0.25">
      <c r="A83" s="4" t="s">
        <v>73</v>
      </c>
      <c r="B83" s="92">
        <v>4988315.47</v>
      </c>
      <c r="C83" s="87">
        <v>13500</v>
      </c>
      <c r="D83" s="87">
        <v>0</v>
      </c>
      <c r="E83" s="87">
        <v>0</v>
      </c>
      <c r="F83" s="87">
        <v>0</v>
      </c>
      <c r="G83" s="87">
        <v>300815.90999999997</v>
      </c>
      <c r="H83" s="87">
        <v>670.42</v>
      </c>
      <c r="I83" s="93">
        <v>5303301.8</v>
      </c>
      <c r="J83" s="16">
        <v>1118162.8700000001</v>
      </c>
      <c r="K83" s="17">
        <v>0</v>
      </c>
      <c r="L83" s="17">
        <v>0</v>
      </c>
      <c r="M83" s="17">
        <v>0</v>
      </c>
      <c r="N83" s="17">
        <v>0</v>
      </c>
      <c r="O83" s="17">
        <v>87770.54</v>
      </c>
      <c r="P83" s="17">
        <v>670.42</v>
      </c>
      <c r="Q83" s="12">
        <v>1206603.83</v>
      </c>
      <c r="R83" s="16">
        <v>3842509.65</v>
      </c>
      <c r="S83" s="17">
        <v>13500</v>
      </c>
      <c r="T83" s="17">
        <v>0</v>
      </c>
      <c r="U83" s="17">
        <v>0</v>
      </c>
      <c r="V83" s="17">
        <v>0</v>
      </c>
      <c r="W83" s="17">
        <v>213045.37</v>
      </c>
      <c r="X83" s="17">
        <v>0</v>
      </c>
      <c r="Y83" s="12">
        <v>4069055.02</v>
      </c>
      <c r="Z83" s="16">
        <v>27642.95</v>
      </c>
      <c r="AA83" s="17">
        <v>0</v>
      </c>
      <c r="AB83" s="17">
        <v>0</v>
      </c>
      <c r="AC83" s="17">
        <v>0</v>
      </c>
      <c r="AD83" s="17">
        <v>0</v>
      </c>
      <c r="AE83" s="17">
        <v>0</v>
      </c>
      <c r="AF83" s="17">
        <v>0</v>
      </c>
      <c r="AG83" s="12">
        <v>27642.95</v>
      </c>
      <c r="AH83" s="16">
        <v>0</v>
      </c>
      <c r="AI83" s="17">
        <v>0</v>
      </c>
      <c r="AJ83" s="17">
        <v>0</v>
      </c>
      <c r="AK83" s="17">
        <v>0</v>
      </c>
      <c r="AL83" s="17">
        <v>0</v>
      </c>
      <c r="AM83" s="17">
        <v>0</v>
      </c>
      <c r="AN83" s="17">
        <v>0</v>
      </c>
      <c r="AO83" s="12">
        <v>0</v>
      </c>
    </row>
    <row r="84" spans="1:41" x14ac:dyDescent="0.25">
      <c r="A84" s="4" t="s">
        <v>74</v>
      </c>
      <c r="B84" s="92">
        <v>564002</v>
      </c>
      <c r="C84" s="87">
        <v>0</v>
      </c>
      <c r="D84" s="87">
        <v>36000</v>
      </c>
      <c r="E84" s="87">
        <v>0</v>
      </c>
      <c r="F84" s="87">
        <v>0</v>
      </c>
      <c r="G84" s="87">
        <v>5835</v>
      </c>
      <c r="H84" s="87">
        <v>0</v>
      </c>
      <c r="I84" s="93">
        <v>605837</v>
      </c>
      <c r="J84" s="16">
        <v>262868</v>
      </c>
      <c r="K84" s="17">
        <v>0</v>
      </c>
      <c r="L84" s="17">
        <v>0</v>
      </c>
      <c r="M84" s="17">
        <v>0</v>
      </c>
      <c r="N84" s="17">
        <v>0</v>
      </c>
      <c r="O84" s="17">
        <v>0</v>
      </c>
      <c r="P84" s="17">
        <v>0</v>
      </c>
      <c r="Q84" s="12">
        <v>262868</v>
      </c>
      <c r="R84" s="16">
        <v>301134</v>
      </c>
      <c r="S84" s="17">
        <v>0</v>
      </c>
      <c r="T84" s="17">
        <v>36000</v>
      </c>
      <c r="U84" s="17">
        <v>0</v>
      </c>
      <c r="V84" s="17">
        <v>0</v>
      </c>
      <c r="W84" s="17">
        <v>5835</v>
      </c>
      <c r="X84" s="17">
        <v>0</v>
      </c>
      <c r="Y84" s="12">
        <v>342969</v>
      </c>
      <c r="Z84" s="16">
        <v>0</v>
      </c>
      <c r="AA84" s="17">
        <v>0</v>
      </c>
      <c r="AB84" s="17">
        <v>0</v>
      </c>
      <c r="AC84" s="17">
        <v>0</v>
      </c>
      <c r="AD84" s="17">
        <v>0</v>
      </c>
      <c r="AE84" s="17">
        <v>0</v>
      </c>
      <c r="AF84" s="17">
        <v>0</v>
      </c>
      <c r="AG84" s="12">
        <v>0</v>
      </c>
      <c r="AH84" s="16">
        <v>0</v>
      </c>
      <c r="AI84" s="17">
        <v>0</v>
      </c>
      <c r="AJ84" s="17">
        <v>0</v>
      </c>
      <c r="AK84" s="17">
        <v>0</v>
      </c>
      <c r="AL84" s="17">
        <v>0</v>
      </c>
      <c r="AM84" s="17">
        <v>0</v>
      </c>
      <c r="AN84" s="17">
        <v>0</v>
      </c>
      <c r="AO84" s="12">
        <v>0</v>
      </c>
    </row>
    <row r="85" spans="1:41" x14ac:dyDescent="0.25">
      <c r="A85" s="4" t="s">
        <v>75</v>
      </c>
      <c r="B85" s="92">
        <v>49119963.35453926</v>
      </c>
      <c r="C85" s="87">
        <v>0</v>
      </c>
      <c r="D85" s="87">
        <v>196950</v>
      </c>
      <c r="E85" s="87">
        <v>0</v>
      </c>
      <c r="F85" s="87">
        <v>0</v>
      </c>
      <c r="G85" s="87">
        <v>0</v>
      </c>
      <c r="H85" s="87">
        <v>777871.37461678789</v>
      </c>
      <c r="I85" s="93">
        <v>50094784.729156047</v>
      </c>
      <c r="J85" s="16">
        <v>46326706.159708425</v>
      </c>
      <c r="K85" s="17">
        <v>0</v>
      </c>
      <c r="L85" s="17">
        <v>196950</v>
      </c>
      <c r="M85" s="17">
        <v>0</v>
      </c>
      <c r="N85" s="17">
        <v>0</v>
      </c>
      <c r="O85" s="17">
        <v>0</v>
      </c>
      <c r="P85" s="17">
        <v>777871.37461678789</v>
      </c>
      <c r="Q85" s="12">
        <v>47301527.534325212</v>
      </c>
      <c r="R85" s="16">
        <v>2793257.1948308311</v>
      </c>
      <c r="S85" s="17">
        <v>0</v>
      </c>
      <c r="T85" s="17">
        <v>0</v>
      </c>
      <c r="U85" s="17">
        <v>0</v>
      </c>
      <c r="V85" s="17">
        <v>0</v>
      </c>
      <c r="W85" s="17">
        <v>0</v>
      </c>
      <c r="X85" s="17">
        <v>0</v>
      </c>
      <c r="Y85" s="12">
        <v>2793257.1948308311</v>
      </c>
      <c r="Z85" s="16">
        <v>0</v>
      </c>
      <c r="AA85" s="17">
        <v>0</v>
      </c>
      <c r="AB85" s="17">
        <v>0</v>
      </c>
      <c r="AC85" s="17">
        <v>0</v>
      </c>
      <c r="AD85" s="17">
        <v>0</v>
      </c>
      <c r="AE85" s="17">
        <v>0</v>
      </c>
      <c r="AF85" s="17">
        <v>0</v>
      </c>
      <c r="AG85" s="12">
        <v>0</v>
      </c>
      <c r="AH85" s="16">
        <v>0</v>
      </c>
      <c r="AI85" s="17">
        <v>0</v>
      </c>
      <c r="AJ85" s="17">
        <v>0</v>
      </c>
      <c r="AK85" s="17">
        <v>0</v>
      </c>
      <c r="AL85" s="17">
        <v>0</v>
      </c>
      <c r="AM85" s="17">
        <v>0</v>
      </c>
      <c r="AN85" s="17">
        <v>0</v>
      </c>
      <c r="AO85" s="12">
        <v>0</v>
      </c>
    </row>
    <row r="86" spans="1:41" x14ac:dyDescent="0.25">
      <c r="A86" s="4" t="s">
        <v>76</v>
      </c>
      <c r="B86" s="92">
        <v>0</v>
      </c>
      <c r="C86" s="87">
        <v>0</v>
      </c>
      <c r="D86" s="87">
        <v>0</v>
      </c>
      <c r="E86" s="87">
        <v>0</v>
      </c>
      <c r="F86" s="87">
        <v>0</v>
      </c>
      <c r="G86" s="87">
        <v>0</v>
      </c>
      <c r="H86" s="87">
        <v>0</v>
      </c>
      <c r="I86" s="93">
        <v>0</v>
      </c>
      <c r="J86" s="16">
        <v>0</v>
      </c>
      <c r="K86" s="17">
        <v>0</v>
      </c>
      <c r="L86" s="17">
        <v>0</v>
      </c>
      <c r="M86" s="17">
        <v>0</v>
      </c>
      <c r="N86" s="17">
        <v>0</v>
      </c>
      <c r="O86" s="17">
        <v>0</v>
      </c>
      <c r="P86" s="17">
        <v>0</v>
      </c>
      <c r="Q86" s="12">
        <v>0</v>
      </c>
      <c r="R86" s="16">
        <v>0</v>
      </c>
      <c r="S86" s="17">
        <v>0</v>
      </c>
      <c r="T86" s="17">
        <v>0</v>
      </c>
      <c r="U86" s="17">
        <v>0</v>
      </c>
      <c r="V86" s="17">
        <v>0</v>
      </c>
      <c r="W86" s="17">
        <v>0</v>
      </c>
      <c r="X86" s="17">
        <v>0</v>
      </c>
      <c r="Y86" s="12">
        <v>0</v>
      </c>
      <c r="Z86" s="16">
        <v>0</v>
      </c>
      <c r="AA86" s="17">
        <v>0</v>
      </c>
      <c r="AB86" s="17">
        <v>0</v>
      </c>
      <c r="AC86" s="17">
        <v>0</v>
      </c>
      <c r="AD86" s="17">
        <v>0</v>
      </c>
      <c r="AE86" s="17">
        <v>0</v>
      </c>
      <c r="AF86" s="17">
        <v>0</v>
      </c>
      <c r="AG86" s="12">
        <v>0</v>
      </c>
      <c r="AH86" s="16">
        <v>0</v>
      </c>
      <c r="AI86" s="17">
        <v>0</v>
      </c>
      <c r="AJ86" s="17">
        <v>0</v>
      </c>
      <c r="AK86" s="17">
        <v>0</v>
      </c>
      <c r="AL86" s="17">
        <v>0</v>
      </c>
      <c r="AM86" s="17">
        <v>0</v>
      </c>
      <c r="AN86" s="17">
        <v>0</v>
      </c>
      <c r="AO86" s="12">
        <v>0</v>
      </c>
    </row>
    <row r="87" spans="1:41" x14ac:dyDescent="0.25">
      <c r="A87" s="4" t="s">
        <v>77</v>
      </c>
      <c r="B87" s="92">
        <v>732068.93</v>
      </c>
      <c r="C87" s="87">
        <v>0</v>
      </c>
      <c r="D87" s="87">
        <v>171917</v>
      </c>
      <c r="E87" s="87">
        <v>0</v>
      </c>
      <c r="F87" s="87">
        <v>0</v>
      </c>
      <c r="G87" s="87">
        <v>0</v>
      </c>
      <c r="H87" s="87">
        <v>86967.08</v>
      </c>
      <c r="I87" s="93">
        <v>990953.01</v>
      </c>
      <c r="J87" s="16">
        <v>0</v>
      </c>
      <c r="K87" s="17">
        <v>0</v>
      </c>
      <c r="L87" s="17">
        <v>0</v>
      </c>
      <c r="M87" s="17">
        <v>0</v>
      </c>
      <c r="N87" s="17">
        <v>0</v>
      </c>
      <c r="O87" s="17">
        <v>0</v>
      </c>
      <c r="P87" s="17">
        <v>86967.08</v>
      </c>
      <c r="Q87" s="12">
        <v>86967.08</v>
      </c>
      <c r="R87" s="16">
        <v>732068.93</v>
      </c>
      <c r="S87" s="17">
        <v>0</v>
      </c>
      <c r="T87" s="17">
        <v>171917</v>
      </c>
      <c r="U87" s="17">
        <v>0</v>
      </c>
      <c r="V87" s="17">
        <v>0</v>
      </c>
      <c r="W87" s="17">
        <v>0</v>
      </c>
      <c r="X87" s="17">
        <v>0</v>
      </c>
      <c r="Y87" s="12">
        <v>903985.93</v>
      </c>
      <c r="Z87" s="16">
        <v>0</v>
      </c>
      <c r="AA87" s="17">
        <v>0</v>
      </c>
      <c r="AB87" s="17">
        <v>0</v>
      </c>
      <c r="AC87" s="17">
        <v>0</v>
      </c>
      <c r="AD87" s="17">
        <v>0</v>
      </c>
      <c r="AE87" s="17">
        <v>0</v>
      </c>
      <c r="AF87" s="17">
        <v>0</v>
      </c>
      <c r="AG87" s="12">
        <v>0</v>
      </c>
      <c r="AH87" s="16">
        <v>0</v>
      </c>
      <c r="AI87" s="17">
        <v>0</v>
      </c>
      <c r="AJ87" s="17">
        <v>0</v>
      </c>
      <c r="AK87" s="17">
        <v>0</v>
      </c>
      <c r="AL87" s="17">
        <v>0</v>
      </c>
      <c r="AM87" s="17">
        <v>0</v>
      </c>
      <c r="AN87" s="17">
        <v>0</v>
      </c>
      <c r="AO87" s="12">
        <v>0</v>
      </c>
    </row>
    <row r="88" spans="1:41" x14ac:dyDescent="0.25">
      <c r="A88" s="4" t="s">
        <v>78</v>
      </c>
      <c r="B88" s="92">
        <v>96430</v>
      </c>
      <c r="C88" s="87">
        <v>24755</v>
      </c>
      <c r="D88" s="87">
        <v>0</v>
      </c>
      <c r="E88" s="87">
        <v>0</v>
      </c>
      <c r="F88" s="87">
        <v>0</v>
      </c>
      <c r="G88" s="87">
        <v>0</v>
      </c>
      <c r="H88" s="87">
        <v>0</v>
      </c>
      <c r="I88" s="93">
        <v>121185</v>
      </c>
      <c r="J88" s="16">
        <v>96430</v>
      </c>
      <c r="K88" s="17">
        <v>24755</v>
      </c>
      <c r="L88" s="17">
        <v>0</v>
      </c>
      <c r="M88" s="17">
        <v>0</v>
      </c>
      <c r="N88" s="17">
        <v>0</v>
      </c>
      <c r="O88" s="17">
        <v>0</v>
      </c>
      <c r="P88" s="17">
        <v>0</v>
      </c>
      <c r="Q88" s="12">
        <v>121185</v>
      </c>
      <c r="R88" s="16">
        <v>0</v>
      </c>
      <c r="S88" s="17">
        <v>0</v>
      </c>
      <c r="T88" s="17">
        <v>0</v>
      </c>
      <c r="U88" s="17">
        <v>0</v>
      </c>
      <c r="V88" s="17">
        <v>0</v>
      </c>
      <c r="W88" s="17">
        <v>0</v>
      </c>
      <c r="X88" s="17">
        <v>0</v>
      </c>
      <c r="Y88" s="12">
        <v>0</v>
      </c>
      <c r="Z88" s="16">
        <v>0</v>
      </c>
      <c r="AA88" s="17">
        <v>0</v>
      </c>
      <c r="AB88" s="17">
        <v>0</v>
      </c>
      <c r="AC88" s="17">
        <v>0</v>
      </c>
      <c r="AD88" s="17">
        <v>0</v>
      </c>
      <c r="AE88" s="17">
        <v>0</v>
      </c>
      <c r="AF88" s="17">
        <v>0</v>
      </c>
      <c r="AG88" s="12">
        <v>0</v>
      </c>
      <c r="AH88" s="16">
        <v>0</v>
      </c>
      <c r="AI88" s="17">
        <v>0</v>
      </c>
      <c r="AJ88" s="17">
        <v>0</v>
      </c>
      <c r="AK88" s="17">
        <v>0</v>
      </c>
      <c r="AL88" s="17">
        <v>0</v>
      </c>
      <c r="AM88" s="17">
        <v>0</v>
      </c>
      <c r="AN88" s="17">
        <v>0</v>
      </c>
      <c r="AO88" s="12">
        <v>0</v>
      </c>
    </row>
    <row r="89" spans="1:41" x14ac:dyDescent="0.25">
      <c r="A89" s="5"/>
      <c r="B89" s="94"/>
      <c r="C89" s="88"/>
      <c r="D89" s="88"/>
      <c r="E89" s="88"/>
      <c r="F89" s="88"/>
      <c r="G89" s="88"/>
      <c r="H89" s="88"/>
      <c r="I89" s="95"/>
      <c r="J89" s="18"/>
      <c r="K89" s="19"/>
      <c r="L89" s="19"/>
      <c r="M89" s="19"/>
      <c r="N89" s="19"/>
      <c r="O89" s="19"/>
      <c r="P89" s="19"/>
      <c r="Q89" s="13"/>
      <c r="R89" s="18"/>
      <c r="S89" s="19"/>
      <c r="T89" s="19"/>
      <c r="U89" s="19"/>
      <c r="V89" s="19"/>
      <c r="W89" s="19"/>
      <c r="X89" s="19"/>
      <c r="Y89" s="13"/>
      <c r="Z89" s="18"/>
      <c r="AA89" s="19"/>
      <c r="AB89" s="19"/>
      <c r="AC89" s="19"/>
      <c r="AD89" s="19"/>
      <c r="AE89" s="19"/>
      <c r="AF89" s="19"/>
      <c r="AG89" s="13"/>
      <c r="AH89" s="18"/>
      <c r="AI89" s="19"/>
      <c r="AJ89" s="19"/>
      <c r="AK89" s="19"/>
      <c r="AL89" s="19"/>
      <c r="AM89" s="19"/>
      <c r="AN89" s="19"/>
      <c r="AO89" s="13"/>
    </row>
    <row r="90" spans="1:41" x14ac:dyDescent="0.25">
      <c r="A90" s="30"/>
      <c r="B90" s="31">
        <f>SUM(B9:B89)</f>
        <v>177592842.60009122</v>
      </c>
      <c r="C90" s="32">
        <f t="shared" ref="C90:AO90" si="0">SUM(C9:C89)</f>
        <v>2106190.7999999998</v>
      </c>
      <c r="D90" s="32">
        <f t="shared" ref="D90:E90" si="1">SUM(D9:D89)</f>
        <v>4588778.91</v>
      </c>
      <c r="E90" s="32">
        <f t="shared" si="1"/>
        <v>17971</v>
      </c>
      <c r="F90" s="32">
        <f t="shared" si="0"/>
        <v>0</v>
      </c>
      <c r="G90" s="32">
        <f t="shared" si="0"/>
        <v>2823717.1500000004</v>
      </c>
      <c r="H90" s="32">
        <f t="shared" si="0"/>
        <v>11868832.310921745</v>
      </c>
      <c r="I90" s="33">
        <f t="shared" si="0"/>
        <v>198998332.77101299</v>
      </c>
      <c r="J90" s="31">
        <f t="shared" si="0"/>
        <v>140562204.54210842</v>
      </c>
      <c r="K90" s="32">
        <f t="shared" si="0"/>
        <v>922109.21</v>
      </c>
      <c r="L90" s="32">
        <f t="shared" ref="L90:M90" si="2">SUM(L9:L89)</f>
        <v>1287188</v>
      </c>
      <c r="M90" s="32">
        <f t="shared" si="2"/>
        <v>17971</v>
      </c>
      <c r="N90" s="32">
        <f t="shared" si="0"/>
        <v>0</v>
      </c>
      <c r="O90" s="32">
        <f t="shared" si="0"/>
        <v>1190072.0035999999</v>
      </c>
      <c r="P90" s="32">
        <f t="shared" si="0"/>
        <v>4155926.9378131949</v>
      </c>
      <c r="Q90" s="33">
        <f t="shared" si="0"/>
        <v>148135471.69352162</v>
      </c>
      <c r="R90" s="31">
        <f t="shared" si="0"/>
        <v>20525223.625507902</v>
      </c>
      <c r="S90" s="32">
        <f t="shared" si="0"/>
        <v>1069224</v>
      </c>
      <c r="T90" s="32">
        <f t="shared" ref="T90:U90" si="3">SUM(T9:T89)</f>
        <v>3040199.36</v>
      </c>
      <c r="U90" s="32">
        <f t="shared" si="3"/>
        <v>0</v>
      </c>
      <c r="V90" s="32">
        <f t="shared" si="0"/>
        <v>0</v>
      </c>
      <c r="W90" s="32">
        <f t="shared" si="0"/>
        <v>1326809.33</v>
      </c>
      <c r="X90" s="32">
        <f t="shared" si="0"/>
        <v>7350085.6890000002</v>
      </c>
      <c r="Y90" s="33">
        <f t="shared" si="0"/>
        <v>33311542.004507899</v>
      </c>
      <c r="Z90" s="31">
        <f t="shared" si="0"/>
        <v>13796697.295599999</v>
      </c>
      <c r="AA90" s="32">
        <f t="shared" si="0"/>
        <v>2257.59</v>
      </c>
      <c r="AB90" s="32">
        <f t="shared" ref="AB90:AC90" si="4">SUM(AB9:AB89)</f>
        <v>0</v>
      </c>
      <c r="AC90" s="32">
        <f t="shared" si="4"/>
        <v>0</v>
      </c>
      <c r="AD90" s="32">
        <f t="shared" si="0"/>
        <v>0</v>
      </c>
      <c r="AE90" s="32">
        <f t="shared" si="0"/>
        <v>158301.91639999999</v>
      </c>
      <c r="AF90" s="32">
        <f t="shared" si="0"/>
        <v>19734.002499999999</v>
      </c>
      <c r="AG90" s="33">
        <f t="shared" si="0"/>
        <v>13976990.804499999</v>
      </c>
      <c r="AH90" s="31">
        <f t="shared" si="0"/>
        <v>2708717.1368748602</v>
      </c>
      <c r="AI90" s="32">
        <f t="shared" si="0"/>
        <v>112600</v>
      </c>
      <c r="AJ90" s="32">
        <f t="shared" ref="AJ90:AK90" si="5">SUM(AJ9:AJ89)</f>
        <v>261391.55</v>
      </c>
      <c r="AK90" s="32">
        <f t="shared" si="5"/>
        <v>0</v>
      </c>
      <c r="AL90" s="32">
        <f t="shared" si="0"/>
        <v>0</v>
      </c>
      <c r="AM90" s="32">
        <f t="shared" si="0"/>
        <v>148533.9</v>
      </c>
      <c r="AN90" s="32">
        <f t="shared" si="0"/>
        <v>343085.68160854792</v>
      </c>
      <c r="AO90" s="33">
        <f t="shared" si="0"/>
        <v>3574328.2684834078</v>
      </c>
    </row>
    <row r="91" spans="1:41" x14ac:dyDescent="0.25">
      <c r="A91" s="29" t="str">
        <f>'Total Exp'!A91</f>
        <v>Source: Victoria Grants Commission - Questionnaire 2017-18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5" tint="0.39997558519241921"/>
  </sheetPr>
  <dimension ref="A1:CC106"/>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640625" defaultRowHeight="13.8" x14ac:dyDescent="0.25"/>
  <cols>
    <col min="1" max="1" width="24.6640625" style="6" customWidth="1"/>
    <col min="2" max="81" width="12.6640625" style="9"/>
    <col min="82" max="16384" width="12.6640625" style="6"/>
  </cols>
  <sheetData>
    <row r="1" spans="1:81" x14ac:dyDescent="0.25">
      <c r="A1" s="1" t="s">
        <v>0</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row>
    <row r="2" spans="1:81" ht="15.6" x14ac:dyDescent="0.3">
      <c r="A2" s="2" t="s">
        <v>105</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row>
    <row r="3" spans="1:81" x14ac:dyDescent="0.25">
      <c r="A3" s="28" t="str">
        <f>'Total Exp'!A3</f>
        <v>2017-18</v>
      </c>
    </row>
    <row r="4" spans="1:81" ht="15.6" x14ac:dyDescent="0.3">
      <c r="A4" s="82" t="s">
        <v>130</v>
      </c>
      <c r="B4" s="83"/>
      <c r="C4" s="83"/>
      <c r="D4" s="83"/>
      <c r="E4" s="83"/>
      <c r="F4" s="83"/>
      <c r="G4" s="83"/>
      <c r="H4" s="83"/>
      <c r="I4" s="84"/>
      <c r="J4" s="85"/>
      <c r="K4" s="83"/>
      <c r="L4" s="83"/>
      <c r="M4" s="83"/>
      <c r="N4" s="83"/>
      <c r="O4" s="83"/>
      <c r="P4" s="83"/>
      <c r="Q4" s="83"/>
      <c r="R4" s="85"/>
      <c r="S4" s="83"/>
      <c r="T4" s="83"/>
      <c r="U4" s="83"/>
      <c r="V4" s="83"/>
      <c r="W4" s="83"/>
      <c r="X4" s="83"/>
      <c r="Y4" s="83"/>
      <c r="Z4" s="85"/>
      <c r="AA4" s="83"/>
      <c r="AB4" s="83"/>
      <c r="AC4" s="83"/>
      <c r="AD4" s="83"/>
      <c r="AE4" s="83"/>
      <c r="AF4" s="83"/>
      <c r="AG4" s="83"/>
      <c r="AH4" s="85"/>
      <c r="AI4" s="83"/>
      <c r="AJ4" s="83"/>
      <c r="AK4" s="83"/>
      <c r="AL4" s="83"/>
      <c r="AM4" s="83"/>
      <c r="AN4" s="83"/>
      <c r="AO4" s="83"/>
      <c r="AP4" s="85"/>
      <c r="AQ4" s="83"/>
      <c r="AR4" s="83"/>
      <c r="AS4" s="83"/>
      <c r="AT4" s="83"/>
      <c r="AU4" s="83"/>
      <c r="AV4" s="83"/>
      <c r="AW4" s="83"/>
      <c r="AX4" s="85"/>
      <c r="AY4" s="83"/>
      <c r="AZ4" s="83"/>
      <c r="BA4" s="83"/>
      <c r="BB4" s="83"/>
      <c r="BC4" s="83"/>
      <c r="BD4" s="83"/>
      <c r="BE4" s="83"/>
      <c r="BF4" s="85"/>
      <c r="BG4" s="83"/>
      <c r="BH4" s="83"/>
      <c r="BI4" s="83"/>
      <c r="BJ4" s="83"/>
      <c r="BK4" s="83"/>
      <c r="BL4" s="83"/>
      <c r="BM4" s="83"/>
      <c r="BN4" s="85"/>
      <c r="BO4" s="83"/>
      <c r="BP4" s="83"/>
      <c r="BQ4" s="83"/>
      <c r="BR4" s="83"/>
      <c r="BS4" s="83"/>
      <c r="BT4" s="83"/>
      <c r="BU4" s="83"/>
      <c r="BV4" s="85"/>
      <c r="BW4" s="83"/>
      <c r="BX4" s="83"/>
      <c r="BY4" s="83"/>
      <c r="BZ4" s="83"/>
      <c r="CA4" s="83"/>
      <c r="CB4" s="83"/>
      <c r="CC4" s="84" t="s">
        <v>287</v>
      </c>
    </row>
    <row r="5" spans="1:81" s="60" customFormat="1" ht="13.2" x14ac:dyDescent="0.25">
      <c r="A5" s="49"/>
      <c r="B5" s="65" t="s">
        <v>198</v>
      </c>
      <c r="C5" s="62"/>
      <c r="D5" s="62"/>
      <c r="E5" s="62"/>
      <c r="F5" s="62"/>
      <c r="G5" s="62"/>
      <c r="H5" s="62"/>
      <c r="I5" s="63"/>
      <c r="J5" s="64" t="s">
        <v>181</v>
      </c>
      <c r="K5" s="65"/>
      <c r="L5" s="65"/>
      <c r="M5" s="65"/>
      <c r="N5" s="65"/>
      <c r="O5" s="65"/>
      <c r="P5" s="65"/>
      <c r="Q5" s="66"/>
      <c r="R5" s="65" t="s">
        <v>182</v>
      </c>
      <c r="S5" s="65"/>
      <c r="T5" s="65"/>
      <c r="U5" s="65"/>
      <c r="V5" s="65"/>
      <c r="W5" s="65"/>
      <c r="X5" s="65"/>
      <c r="Y5" s="66"/>
      <c r="Z5" s="65" t="s">
        <v>183</v>
      </c>
      <c r="AA5" s="65"/>
      <c r="AB5" s="65"/>
      <c r="AC5" s="65"/>
      <c r="AD5" s="65"/>
      <c r="AE5" s="65"/>
      <c r="AF5" s="65"/>
      <c r="AG5" s="66"/>
      <c r="AH5" s="64" t="s">
        <v>187</v>
      </c>
      <c r="AI5" s="65"/>
      <c r="AJ5" s="65"/>
      <c r="AK5" s="65"/>
      <c r="AL5" s="65"/>
      <c r="AM5" s="65"/>
      <c r="AN5" s="65"/>
      <c r="AO5" s="66"/>
      <c r="AP5" s="65" t="s">
        <v>188</v>
      </c>
      <c r="AQ5" s="65"/>
      <c r="AR5" s="65"/>
      <c r="AS5" s="65"/>
      <c r="AT5" s="65"/>
      <c r="AU5" s="65"/>
      <c r="AV5" s="65"/>
      <c r="AW5" s="66"/>
      <c r="AX5" s="65" t="s">
        <v>189</v>
      </c>
      <c r="AY5" s="65"/>
      <c r="AZ5" s="65"/>
      <c r="BA5" s="65"/>
      <c r="BB5" s="65"/>
      <c r="BC5" s="65"/>
      <c r="BD5" s="65"/>
      <c r="BE5" s="66"/>
      <c r="BF5" s="64" t="s">
        <v>193</v>
      </c>
      <c r="BG5" s="65"/>
      <c r="BH5" s="65"/>
      <c r="BI5" s="65"/>
      <c r="BJ5" s="65"/>
      <c r="BK5" s="65"/>
      <c r="BL5" s="65"/>
      <c r="BM5" s="66"/>
      <c r="BN5" s="65" t="s">
        <v>194</v>
      </c>
      <c r="BO5" s="65"/>
      <c r="BP5" s="65"/>
      <c r="BQ5" s="65"/>
      <c r="BR5" s="65"/>
      <c r="BS5" s="65"/>
      <c r="BT5" s="65"/>
      <c r="BU5" s="66"/>
      <c r="BV5" s="64" t="s">
        <v>197</v>
      </c>
      <c r="BW5" s="65"/>
      <c r="BX5" s="65"/>
      <c r="BY5" s="65"/>
      <c r="BZ5" s="65"/>
      <c r="CA5" s="65"/>
      <c r="CB5" s="65"/>
      <c r="CC5" s="66"/>
    </row>
    <row r="6" spans="1:81" s="60" customFormat="1" ht="13.2" x14ac:dyDescent="0.25">
      <c r="A6" s="49"/>
      <c r="B6" s="50" t="str">
        <f>$A$4&amp;" Total"</f>
        <v>Traffic &amp; Street Management Total</v>
      </c>
      <c r="C6" s="51"/>
      <c r="D6" s="51"/>
      <c r="E6" s="51"/>
      <c r="F6" s="51"/>
      <c r="G6" s="51"/>
      <c r="H6" s="51"/>
      <c r="I6" s="52"/>
      <c r="J6" s="50" t="s">
        <v>184</v>
      </c>
      <c r="K6" s="51"/>
      <c r="L6" s="51"/>
      <c r="M6" s="51"/>
      <c r="N6" s="51"/>
      <c r="O6" s="51"/>
      <c r="P6" s="51"/>
      <c r="Q6" s="52"/>
      <c r="R6" s="51" t="s">
        <v>185</v>
      </c>
      <c r="S6" s="51"/>
      <c r="T6" s="51"/>
      <c r="U6" s="51"/>
      <c r="V6" s="51"/>
      <c r="W6" s="51"/>
      <c r="X6" s="51"/>
      <c r="Y6" s="52"/>
      <c r="Z6" s="51" t="s">
        <v>186</v>
      </c>
      <c r="AA6" s="51"/>
      <c r="AB6" s="51"/>
      <c r="AC6" s="51"/>
      <c r="AD6" s="51"/>
      <c r="AE6" s="51"/>
      <c r="AF6" s="51"/>
      <c r="AG6" s="52"/>
      <c r="AH6" s="50" t="s">
        <v>190</v>
      </c>
      <c r="AI6" s="51"/>
      <c r="AJ6" s="51"/>
      <c r="AK6" s="51"/>
      <c r="AL6" s="51"/>
      <c r="AM6" s="51"/>
      <c r="AN6" s="51"/>
      <c r="AO6" s="52"/>
      <c r="AP6" s="51" t="s">
        <v>191</v>
      </c>
      <c r="AQ6" s="51"/>
      <c r="AR6" s="51"/>
      <c r="AS6" s="51"/>
      <c r="AT6" s="51"/>
      <c r="AU6" s="51"/>
      <c r="AV6" s="51"/>
      <c r="AW6" s="52"/>
      <c r="AX6" s="51" t="s">
        <v>192</v>
      </c>
      <c r="AY6" s="51"/>
      <c r="AZ6" s="51"/>
      <c r="BA6" s="51"/>
      <c r="BB6" s="51"/>
      <c r="BC6" s="51"/>
      <c r="BD6" s="51"/>
      <c r="BE6" s="52"/>
      <c r="BF6" s="50" t="s">
        <v>195</v>
      </c>
      <c r="BG6" s="51"/>
      <c r="BH6" s="51"/>
      <c r="BI6" s="51"/>
      <c r="BJ6" s="51"/>
      <c r="BK6" s="51"/>
      <c r="BL6" s="51"/>
      <c r="BM6" s="52"/>
      <c r="BN6" s="51" t="s">
        <v>196</v>
      </c>
      <c r="BO6" s="51"/>
      <c r="BP6" s="51"/>
      <c r="BQ6" s="51"/>
      <c r="BR6" s="51"/>
      <c r="BS6" s="51"/>
      <c r="BT6" s="51"/>
      <c r="BU6" s="52"/>
      <c r="BV6" s="53" t="s">
        <v>142</v>
      </c>
      <c r="BW6" s="51"/>
      <c r="BX6" s="51"/>
      <c r="BY6" s="51"/>
      <c r="BZ6" s="51"/>
      <c r="CA6" s="51"/>
      <c r="CB6" s="51"/>
      <c r="CC6" s="52"/>
    </row>
    <row r="7" spans="1:81" s="59" customFormat="1" ht="20.399999999999999" x14ac:dyDescent="0.2">
      <c r="A7" s="57"/>
      <c r="B7" s="42" t="s">
        <v>106</v>
      </c>
      <c r="C7" s="43" t="s">
        <v>272</v>
      </c>
      <c r="D7" s="43" t="s">
        <v>273</v>
      </c>
      <c r="E7" s="43" t="s">
        <v>274</v>
      </c>
      <c r="F7" s="43" t="s">
        <v>275</v>
      </c>
      <c r="G7" s="43" t="s">
        <v>108</v>
      </c>
      <c r="H7" s="43" t="s">
        <v>109</v>
      </c>
      <c r="I7" s="58" t="s">
        <v>276</v>
      </c>
      <c r="J7" s="42" t="s">
        <v>106</v>
      </c>
      <c r="K7" s="43" t="s">
        <v>272</v>
      </c>
      <c r="L7" s="43" t="s">
        <v>273</v>
      </c>
      <c r="M7" s="43" t="s">
        <v>274</v>
      </c>
      <c r="N7" s="43" t="s">
        <v>275</v>
      </c>
      <c r="O7" s="43" t="s">
        <v>108</v>
      </c>
      <c r="P7" s="43" t="s">
        <v>109</v>
      </c>
      <c r="Q7" s="58" t="s">
        <v>276</v>
      </c>
      <c r="R7" s="42" t="s">
        <v>106</v>
      </c>
      <c r="S7" s="43" t="s">
        <v>272</v>
      </c>
      <c r="T7" s="43" t="s">
        <v>273</v>
      </c>
      <c r="U7" s="43" t="s">
        <v>274</v>
      </c>
      <c r="V7" s="43" t="s">
        <v>275</v>
      </c>
      <c r="W7" s="43" t="s">
        <v>108</v>
      </c>
      <c r="X7" s="43" t="s">
        <v>109</v>
      </c>
      <c r="Y7" s="58" t="s">
        <v>276</v>
      </c>
      <c r="Z7" s="42" t="s">
        <v>106</v>
      </c>
      <c r="AA7" s="43" t="s">
        <v>272</v>
      </c>
      <c r="AB7" s="43" t="s">
        <v>273</v>
      </c>
      <c r="AC7" s="43" t="s">
        <v>274</v>
      </c>
      <c r="AD7" s="43" t="s">
        <v>275</v>
      </c>
      <c r="AE7" s="43" t="s">
        <v>108</v>
      </c>
      <c r="AF7" s="43" t="s">
        <v>109</v>
      </c>
      <c r="AG7" s="58" t="s">
        <v>276</v>
      </c>
      <c r="AH7" s="42" t="s">
        <v>106</v>
      </c>
      <c r="AI7" s="43" t="s">
        <v>272</v>
      </c>
      <c r="AJ7" s="43" t="s">
        <v>273</v>
      </c>
      <c r="AK7" s="43" t="s">
        <v>274</v>
      </c>
      <c r="AL7" s="43" t="s">
        <v>275</v>
      </c>
      <c r="AM7" s="43" t="s">
        <v>108</v>
      </c>
      <c r="AN7" s="43" t="s">
        <v>109</v>
      </c>
      <c r="AO7" s="58" t="s">
        <v>276</v>
      </c>
      <c r="AP7" s="42" t="s">
        <v>106</v>
      </c>
      <c r="AQ7" s="43" t="s">
        <v>272</v>
      </c>
      <c r="AR7" s="43" t="s">
        <v>273</v>
      </c>
      <c r="AS7" s="43" t="s">
        <v>274</v>
      </c>
      <c r="AT7" s="43" t="s">
        <v>275</v>
      </c>
      <c r="AU7" s="43" t="s">
        <v>108</v>
      </c>
      <c r="AV7" s="43" t="s">
        <v>109</v>
      </c>
      <c r="AW7" s="58" t="s">
        <v>276</v>
      </c>
      <c r="AX7" s="42" t="s">
        <v>106</v>
      </c>
      <c r="AY7" s="43" t="s">
        <v>272</v>
      </c>
      <c r="AZ7" s="43" t="s">
        <v>273</v>
      </c>
      <c r="BA7" s="43" t="s">
        <v>274</v>
      </c>
      <c r="BB7" s="43" t="s">
        <v>275</v>
      </c>
      <c r="BC7" s="43" t="s">
        <v>108</v>
      </c>
      <c r="BD7" s="43" t="s">
        <v>109</v>
      </c>
      <c r="BE7" s="58" t="s">
        <v>276</v>
      </c>
      <c r="BF7" s="42" t="s">
        <v>106</v>
      </c>
      <c r="BG7" s="43" t="s">
        <v>272</v>
      </c>
      <c r="BH7" s="43" t="s">
        <v>273</v>
      </c>
      <c r="BI7" s="43" t="s">
        <v>274</v>
      </c>
      <c r="BJ7" s="43" t="s">
        <v>275</v>
      </c>
      <c r="BK7" s="43" t="s">
        <v>108</v>
      </c>
      <c r="BL7" s="43" t="s">
        <v>109</v>
      </c>
      <c r="BM7" s="58" t="s">
        <v>276</v>
      </c>
      <c r="BN7" s="42" t="s">
        <v>106</v>
      </c>
      <c r="BO7" s="43" t="s">
        <v>272</v>
      </c>
      <c r="BP7" s="43" t="s">
        <v>273</v>
      </c>
      <c r="BQ7" s="43" t="s">
        <v>274</v>
      </c>
      <c r="BR7" s="43" t="s">
        <v>275</v>
      </c>
      <c r="BS7" s="43" t="s">
        <v>108</v>
      </c>
      <c r="BT7" s="43" t="s">
        <v>109</v>
      </c>
      <c r="BU7" s="58" t="s">
        <v>276</v>
      </c>
      <c r="BV7" s="42" t="s">
        <v>106</v>
      </c>
      <c r="BW7" s="43" t="s">
        <v>272</v>
      </c>
      <c r="BX7" s="43" t="s">
        <v>273</v>
      </c>
      <c r="BY7" s="43" t="s">
        <v>274</v>
      </c>
      <c r="BZ7" s="43" t="s">
        <v>275</v>
      </c>
      <c r="CA7" s="43" t="s">
        <v>108</v>
      </c>
      <c r="CB7" s="43" t="s">
        <v>109</v>
      </c>
      <c r="CC7" s="58" t="s">
        <v>276</v>
      </c>
    </row>
    <row r="8" spans="1:81" s="59" customFormat="1" ht="10.199999999999999" x14ac:dyDescent="0.2">
      <c r="A8" s="67"/>
      <c r="B8" s="46" t="s">
        <v>110</v>
      </c>
      <c r="C8" s="47" t="s">
        <v>111</v>
      </c>
      <c r="D8" s="47" t="s">
        <v>112</v>
      </c>
      <c r="E8" s="47" t="s">
        <v>113</v>
      </c>
      <c r="F8" s="47" t="s">
        <v>114</v>
      </c>
      <c r="G8" s="47" t="s">
        <v>115</v>
      </c>
      <c r="H8" s="47" t="s">
        <v>116</v>
      </c>
      <c r="I8" s="48" t="s">
        <v>117</v>
      </c>
      <c r="J8" s="46" t="s">
        <v>110</v>
      </c>
      <c r="K8" s="47" t="s">
        <v>111</v>
      </c>
      <c r="L8" s="47" t="s">
        <v>112</v>
      </c>
      <c r="M8" s="47" t="s">
        <v>113</v>
      </c>
      <c r="N8" s="47" t="s">
        <v>114</v>
      </c>
      <c r="O8" s="47" t="s">
        <v>115</v>
      </c>
      <c r="P8" s="47" t="s">
        <v>116</v>
      </c>
      <c r="Q8" s="48" t="s">
        <v>117</v>
      </c>
      <c r="R8" s="46" t="s">
        <v>110</v>
      </c>
      <c r="S8" s="47" t="s">
        <v>111</v>
      </c>
      <c r="T8" s="47" t="s">
        <v>112</v>
      </c>
      <c r="U8" s="47" t="s">
        <v>113</v>
      </c>
      <c r="V8" s="47" t="s">
        <v>114</v>
      </c>
      <c r="W8" s="47" t="s">
        <v>115</v>
      </c>
      <c r="X8" s="47" t="s">
        <v>116</v>
      </c>
      <c r="Y8" s="48" t="s">
        <v>117</v>
      </c>
      <c r="Z8" s="46" t="s">
        <v>110</v>
      </c>
      <c r="AA8" s="47" t="s">
        <v>111</v>
      </c>
      <c r="AB8" s="47" t="s">
        <v>112</v>
      </c>
      <c r="AC8" s="47" t="s">
        <v>113</v>
      </c>
      <c r="AD8" s="47" t="s">
        <v>114</v>
      </c>
      <c r="AE8" s="47" t="s">
        <v>115</v>
      </c>
      <c r="AF8" s="47" t="s">
        <v>116</v>
      </c>
      <c r="AG8" s="48" t="s">
        <v>117</v>
      </c>
      <c r="AH8" s="46" t="s">
        <v>110</v>
      </c>
      <c r="AI8" s="47" t="s">
        <v>111</v>
      </c>
      <c r="AJ8" s="47" t="s">
        <v>112</v>
      </c>
      <c r="AK8" s="47" t="s">
        <v>113</v>
      </c>
      <c r="AL8" s="47" t="s">
        <v>114</v>
      </c>
      <c r="AM8" s="47" t="s">
        <v>115</v>
      </c>
      <c r="AN8" s="47" t="s">
        <v>116</v>
      </c>
      <c r="AO8" s="48" t="s">
        <v>117</v>
      </c>
      <c r="AP8" s="46" t="s">
        <v>110</v>
      </c>
      <c r="AQ8" s="47" t="s">
        <v>111</v>
      </c>
      <c r="AR8" s="47" t="s">
        <v>112</v>
      </c>
      <c r="AS8" s="47" t="s">
        <v>113</v>
      </c>
      <c r="AT8" s="47" t="s">
        <v>114</v>
      </c>
      <c r="AU8" s="47" t="s">
        <v>115</v>
      </c>
      <c r="AV8" s="47" t="s">
        <v>116</v>
      </c>
      <c r="AW8" s="48" t="s">
        <v>117</v>
      </c>
      <c r="AX8" s="46" t="s">
        <v>110</v>
      </c>
      <c r="AY8" s="47" t="s">
        <v>111</v>
      </c>
      <c r="AZ8" s="47" t="s">
        <v>112</v>
      </c>
      <c r="BA8" s="47" t="s">
        <v>113</v>
      </c>
      <c r="BB8" s="47" t="s">
        <v>114</v>
      </c>
      <c r="BC8" s="47" t="s">
        <v>115</v>
      </c>
      <c r="BD8" s="47" t="s">
        <v>116</v>
      </c>
      <c r="BE8" s="48" t="s">
        <v>117</v>
      </c>
      <c r="BF8" s="46" t="s">
        <v>110</v>
      </c>
      <c r="BG8" s="47" t="s">
        <v>111</v>
      </c>
      <c r="BH8" s="47" t="s">
        <v>112</v>
      </c>
      <c r="BI8" s="47" t="s">
        <v>113</v>
      </c>
      <c r="BJ8" s="47" t="s">
        <v>114</v>
      </c>
      <c r="BK8" s="47" t="s">
        <v>115</v>
      </c>
      <c r="BL8" s="47" t="s">
        <v>116</v>
      </c>
      <c r="BM8" s="48" t="s">
        <v>117</v>
      </c>
      <c r="BN8" s="46" t="s">
        <v>110</v>
      </c>
      <c r="BO8" s="47" t="s">
        <v>111</v>
      </c>
      <c r="BP8" s="47" t="s">
        <v>112</v>
      </c>
      <c r="BQ8" s="47" t="s">
        <v>113</v>
      </c>
      <c r="BR8" s="47" t="s">
        <v>114</v>
      </c>
      <c r="BS8" s="47" t="s">
        <v>115</v>
      </c>
      <c r="BT8" s="47" t="s">
        <v>116</v>
      </c>
      <c r="BU8" s="48" t="s">
        <v>117</v>
      </c>
      <c r="BV8" s="46" t="s">
        <v>110</v>
      </c>
      <c r="BW8" s="47" t="s">
        <v>111</v>
      </c>
      <c r="BX8" s="47" t="s">
        <v>112</v>
      </c>
      <c r="BY8" s="47" t="s">
        <v>113</v>
      </c>
      <c r="BZ8" s="47" t="s">
        <v>114</v>
      </c>
      <c r="CA8" s="47" t="s">
        <v>115</v>
      </c>
      <c r="CB8" s="47" t="s">
        <v>116</v>
      </c>
      <c r="CC8" s="48" t="s">
        <v>117</v>
      </c>
    </row>
    <row r="9" spans="1:81" x14ac:dyDescent="0.25">
      <c r="A9" s="3"/>
      <c r="B9" s="89"/>
      <c r="C9" s="90"/>
      <c r="D9" s="90"/>
      <c r="E9" s="90"/>
      <c r="F9" s="90"/>
      <c r="G9" s="90"/>
      <c r="H9" s="90"/>
      <c r="I9" s="91"/>
      <c r="J9" s="14"/>
      <c r="K9" s="15"/>
      <c r="L9" s="15"/>
      <c r="M9" s="15"/>
      <c r="N9" s="15"/>
      <c r="O9" s="15"/>
      <c r="P9" s="15"/>
      <c r="Q9" s="11"/>
      <c r="R9" s="14"/>
      <c r="S9" s="15"/>
      <c r="T9" s="15"/>
      <c r="U9" s="15"/>
      <c r="V9" s="15"/>
      <c r="W9" s="15"/>
      <c r="X9" s="15"/>
      <c r="Y9" s="11"/>
      <c r="Z9" s="14"/>
      <c r="AA9" s="15"/>
      <c r="AB9" s="15"/>
      <c r="AC9" s="15"/>
      <c r="AD9" s="15"/>
      <c r="AE9" s="15"/>
      <c r="AF9" s="15"/>
      <c r="AG9" s="11"/>
      <c r="AH9" s="14"/>
      <c r="AI9" s="15"/>
      <c r="AJ9" s="15"/>
      <c r="AK9" s="15"/>
      <c r="AL9" s="15"/>
      <c r="AM9" s="15"/>
      <c r="AN9" s="15"/>
      <c r="AO9" s="11"/>
      <c r="AP9" s="14"/>
      <c r="AQ9" s="15"/>
      <c r="AR9" s="15"/>
      <c r="AS9" s="15"/>
      <c r="AT9" s="15"/>
      <c r="AU9" s="15"/>
      <c r="AV9" s="15"/>
      <c r="AW9" s="11"/>
      <c r="AX9" s="14"/>
      <c r="AY9" s="15"/>
      <c r="AZ9" s="15"/>
      <c r="BA9" s="15"/>
      <c r="BB9" s="15"/>
      <c r="BC9" s="15"/>
      <c r="BD9" s="15"/>
      <c r="BE9" s="11"/>
      <c r="BF9" s="14"/>
      <c r="BG9" s="15"/>
      <c r="BH9" s="15"/>
      <c r="BI9" s="15"/>
      <c r="BJ9" s="15"/>
      <c r="BK9" s="15"/>
      <c r="BL9" s="15"/>
      <c r="BM9" s="11"/>
      <c r="BN9" s="14"/>
      <c r="BO9" s="15"/>
      <c r="BP9" s="15"/>
      <c r="BQ9" s="15"/>
      <c r="BR9" s="15"/>
      <c r="BS9" s="15"/>
      <c r="BT9" s="15"/>
      <c r="BU9" s="11"/>
      <c r="BV9" s="14"/>
      <c r="BW9" s="15"/>
      <c r="BX9" s="15"/>
      <c r="BY9" s="15"/>
      <c r="BZ9" s="15"/>
      <c r="CA9" s="15"/>
      <c r="CB9" s="15"/>
      <c r="CC9" s="11"/>
    </row>
    <row r="10" spans="1:81" x14ac:dyDescent="0.25">
      <c r="A10" s="4" t="s">
        <v>1</v>
      </c>
      <c r="B10" s="92">
        <v>0</v>
      </c>
      <c r="C10" s="87">
        <v>0</v>
      </c>
      <c r="D10" s="87">
        <v>27079</v>
      </c>
      <c r="E10" s="87">
        <v>0</v>
      </c>
      <c r="F10" s="87">
        <v>0</v>
      </c>
      <c r="G10" s="87">
        <v>0</v>
      </c>
      <c r="H10" s="87">
        <v>0</v>
      </c>
      <c r="I10" s="93">
        <v>27079</v>
      </c>
      <c r="J10" s="16">
        <v>0</v>
      </c>
      <c r="K10" s="17">
        <v>0</v>
      </c>
      <c r="L10" s="17">
        <v>0</v>
      </c>
      <c r="M10" s="17">
        <v>0</v>
      </c>
      <c r="N10" s="17">
        <v>0</v>
      </c>
      <c r="O10" s="17">
        <v>0</v>
      </c>
      <c r="P10" s="17">
        <v>0</v>
      </c>
      <c r="Q10" s="12">
        <v>0</v>
      </c>
      <c r="R10" s="16">
        <v>0</v>
      </c>
      <c r="S10" s="17">
        <v>0</v>
      </c>
      <c r="T10" s="17">
        <v>0</v>
      </c>
      <c r="U10" s="17">
        <v>0</v>
      </c>
      <c r="V10" s="17">
        <v>0</v>
      </c>
      <c r="W10" s="17">
        <v>0</v>
      </c>
      <c r="X10" s="17">
        <v>0</v>
      </c>
      <c r="Y10" s="12">
        <v>0</v>
      </c>
      <c r="Z10" s="16">
        <v>0</v>
      </c>
      <c r="AA10" s="17">
        <v>0</v>
      </c>
      <c r="AB10" s="17">
        <v>0</v>
      </c>
      <c r="AC10" s="17">
        <v>0</v>
      </c>
      <c r="AD10" s="17">
        <v>0</v>
      </c>
      <c r="AE10" s="17">
        <v>0</v>
      </c>
      <c r="AF10" s="17">
        <v>0</v>
      </c>
      <c r="AG10" s="12">
        <v>0</v>
      </c>
      <c r="AH10" s="16">
        <v>0</v>
      </c>
      <c r="AI10" s="17">
        <v>0</v>
      </c>
      <c r="AJ10" s="17">
        <v>0</v>
      </c>
      <c r="AK10" s="17">
        <v>0</v>
      </c>
      <c r="AL10" s="17">
        <v>0</v>
      </c>
      <c r="AM10" s="17">
        <v>0</v>
      </c>
      <c r="AN10" s="17">
        <v>0</v>
      </c>
      <c r="AO10" s="12">
        <v>0</v>
      </c>
      <c r="AP10" s="16">
        <v>0</v>
      </c>
      <c r="AQ10" s="17">
        <v>0</v>
      </c>
      <c r="AR10" s="17">
        <v>0</v>
      </c>
      <c r="AS10" s="17">
        <v>0</v>
      </c>
      <c r="AT10" s="17">
        <v>0</v>
      </c>
      <c r="AU10" s="17">
        <v>0</v>
      </c>
      <c r="AV10" s="17">
        <v>0</v>
      </c>
      <c r="AW10" s="12">
        <v>0</v>
      </c>
      <c r="AX10" s="16">
        <v>0</v>
      </c>
      <c r="AY10" s="17">
        <v>0</v>
      </c>
      <c r="AZ10" s="17">
        <v>0</v>
      </c>
      <c r="BA10" s="17">
        <v>0</v>
      </c>
      <c r="BB10" s="17">
        <v>0</v>
      </c>
      <c r="BC10" s="17">
        <v>0</v>
      </c>
      <c r="BD10" s="17">
        <v>0</v>
      </c>
      <c r="BE10" s="12">
        <v>0</v>
      </c>
      <c r="BF10" s="16">
        <v>0</v>
      </c>
      <c r="BG10" s="17">
        <v>0</v>
      </c>
      <c r="BH10" s="17">
        <v>0</v>
      </c>
      <c r="BI10" s="17">
        <v>0</v>
      </c>
      <c r="BJ10" s="17">
        <v>0</v>
      </c>
      <c r="BK10" s="17">
        <v>0</v>
      </c>
      <c r="BL10" s="17">
        <v>0</v>
      </c>
      <c r="BM10" s="12">
        <v>0</v>
      </c>
      <c r="BN10" s="16">
        <v>0</v>
      </c>
      <c r="BO10" s="17">
        <v>0</v>
      </c>
      <c r="BP10" s="17">
        <v>0</v>
      </c>
      <c r="BQ10" s="17">
        <v>0</v>
      </c>
      <c r="BR10" s="17">
        <v>0</v>
      </c>
      <c r="BS10" s="17">
        <v>0</v>
      </c>
      <c r="BT10" s="17">
        <v>0</v>
      </c>
      <c r="BU10" s="12">
        <v>0</v>
      </c>
      <c r="BV10" s="16">
        <v>0</v>
      </c>
      <c r="BW10" s="17">
        <v>0</v>
      </c>
      <c r="BX10" s="17">
        <v>27079</v>
      </c>
      <c r="BY10" s="17">
        <v>0</v>
      </c>
      <c r="BZ10" s="17">
        <v>0</v>
      </c>
      <c r="CA10" s="17">
        <v>0</v>
      </c>
      <c r="CB10" s="17">
        <v>0</v>
      </c>
      <c r="CC10" s="12">
        <v>27079</v>
      </c>
    </row>
    <row r="11" spans="1:81" x14ac:dyDescent="0.25">
      <c r="A11" s="4" t="s">
        <v>2</v>
      </c>
      <c r="B11" s="92">
        <v>58548.69</v>
      </c>
      <c r="C11" s="87">
        <v>13566.36</v>
      </c>
      <c r="D11" s="87">
        <v>100000</v>
      </c>
      <c r="E11" s="87">
        <v>0</v>
      </c>
      <c r="F11" s="87">
        <v>0</v>
      </c>
      <c r="G11" s="87">
        <v>0</v>
      </c>
      <c r="H11" s="87">
        <v>0</v>
      </c>
      <c r="I11" s="93">
        <v>172115.05</v>
      </c>
      <c r="J11" s="16">
        <v>0</v>
      </c>
      <c r="K11" s="17">
        <v>0</v>
      </c>
      <c r="L11" s="17">
        <v>0</v>
      </c>
      <c r="M11" s="17">
        <v>0</v>
      </c>
      <c r="N11" s="17">
        <v>0</v>
      </c>
      <c r="O11" s="17">
        <v>0</v>
      </c>
      <c r="P11" s="17">
        <v>0</v>
      </c>
      <c r="Q11" s="12">
        <v>0</v>
      </c>
      <c r="R11" s="16">
        <v>0</v>
      </c>
      <c r="S11" s="17">
        <v>0</v>
      </c>
      <c r="T11" s="17">
        <v>0</v>
      </c>
      <c r="U11" s="17">
        <v>0</v>
      </c>
      <c r="V11" s="17">
        <v>0</v>
      </c>
      <c r="W11" s="17">
        <v>0</v>
      </c>
      <c r="X11" s="17">
        <v>0</v>
      </c>
      <c r="Y11" s="12">
        <v>0</v>
      </c>
      <c r="Z11" s="16">
        <v>0</v>
      </c>
      <c r="AA11" s="17">
        <v>0</v>
      </c>
      <c r="AB11" s="17">
        <v>0</v>
      </c>
      <c r="AC11" s="17">
        <v>0</v>
      </c>
      <c r="AD11" s="17">
        <v>0</v>
      </c>
      <c r="AE11" s="17">
        <v>0</v>
      </c>
      <c r="AF11" s="17">
        <v>0</v>
      </c>
      <c r="AG11" s="12">
        <v>0</v>
      </c>
      <c r="AH11" s="16">
        <v>279</v>
      </c>
      <c r="AI11" s="17">
        <v>0</v>
      </c>
      <c r="AJ11" s="17">
        <v>0</v>
      </c>
      <c r="AK11" s="17">
        <v>0</v>
      </c>
      <c r="AL11" s="17">
        <v>0</v>
      </c>
      <c r="AM11" s="17">
        <v>0</v>
      </c>
      <c r="AN11" s="17">
        <v>0</v>
      </c>
      <c r="AO11" s="12">
        <v>279</v>
      </c>
      <c r="AP11" s="16">
        <v>58269.69</v>
      </c>
      <c r="AQ11" s="17">
        <v>0</v>
      </c>
      <c r="AR11" s="17">
        <v>0</v>
      </c>
      <c r="AS11" s="17">
        <v>0</v>
      </c>
      <c r="AT11" s="17">
        <v>0</v>
      </c>
      <c r="AU11" s="17">
        <v>0</v>
      </c>
      <c r="AV11" s="17">
        <v>0</v>
      </c>
      <c r="AW11" s="12">
        <v>58269.69</v>
      </c>
      <c r="AX11" s="16">
        <v>0</v>
      </c>
      <c r="AY11" s="17">
        <v>0</v>
      </c>
      <c r="AZ11" s="17">
        <v>100000</v>
      </c>
      <c r="BA11" s="17">
        <v>0</v>
      </c>
      <c r="BB11" s="17">
        <v>0</v>
      </c>
      <c r="BC11" s="17">
        <v>0</v>
      </c>
      <c r="BD11" s="17">
        <v>0</v>
      </c>
      <c r="BE11" s="12">
        <v>100000</v>
      </c>
      <c r="BF11" s="16">
        <v>0</v>
      </c>
      <c r="BG11" s="17">
        <v>0</v>
      </c>
      <c r="BH11" s="17">
        <v>0</v>
      </c>
      <c r="BI11" s="17">
        <v>0</v>
      </c>
      <c r="BJ11" s="17">
        <v>0</v>
      </c>
      <c r="BK11" s="17">
        <v>0</v>
      </c>
      <c r="BL11" s="17">
        <v>0</v>
      </c>
      <c r="BM11" s="12">
        <v>0</v>
      </c>
      <c r="BN11" s="16">
        <v>0</v>
      </c>
      <c r="BO11" s="17">
        <v>0</v>
      </c>
      <c r="BP11" s="17">
        <v>0</v>
      </c>
      <c r="BQ11" s="17">
        <v>0</v>
      </c>
      <c r="BR11" s="17">
        <v>0</v>
      </c>
      <c r="BS11" s="17">
        <v>0</v>
      </c>
      <c r="BT11" s="17">
        <v>0</v>
      </c>
      <c r="BU11" s="12">
        <v>0</v>
      </c>
      <c r="BV11" s="16">
        <v>0</v>
      </c>
      <c r="BW11" s="17">
        <v>13566.36</v>
      </c>
      <c r="BX11" s="17">
        <v>0</v>
      </c>
      <c r="BY11" s="17">
        <v>0</v>
      </c>
      <c r="BZ11" s="17">
        <v>0</v>
      </c>
      <c r="CA11" s="17">
        <v>0</v>
      </c>
      <c r="CB11" s="17">
        <v>0</v>
      </c>
      <c r="CC11" s="12">
        <v>13566.36</v>
      </c>
    </row>
    <row r="12" spans="1:81" x14ac:dyDescent="0.25">
      <c r="A12" s="4" t="s">
        <v>3</v>
      </c>
      <c r="B12" s="92">
        <v>6049187</v>
      </c>
      <c r="C12" s="87">
        <v>0</v>
      </c>
      <c r="D12" s="87">
        <v>1500000</v>
      </c>
      <c r="E12" s="87">
        <v>364482</v>
      </c>
      <c r="F12" s="87">
        <v>0</v>
      </c>
      <c r="G12" s="87">
        <v>0</v>
      </c>
      <c r="H12" s="87">
        <v>79070</v>
      </c>
      <c r="I12" s="93">
        <v>7992739</v>
      </c>
      <c r="J12" s="16">
        <v>0</v>
      </c>
      <c r="K12" s="17">
        <v>0</v>
      </c>
      <c r="L12" s="17">
        <v>0</v>
      </c>
      <c r="M12" s="17">
        <v>0</v>
      </c>
      <c r="N12" s="17">
        <v>0</v>
      </c>
      <c r="O12" s="17">
        <v>0</v>
      </c>
      <c r="P12" s="17">
        <v>0</v>
      </c>
      <c r="Q12" s="12">
        <v>0</v>
      </c>
      <c r="R12" s="16">
        <v>0</v>
      </c>
      <c r="S12" s="17">
        <v>0</v>
      </c>
      <c r="T12" s="17">
        <v>0</v>
      </c>
      <c r="U12" s="17">
        <v>0</v>
      </c>
      <c r="V12" s="17">
        <v>0</v>
      </c>
      <c r="W12" s="17">
        <v>0</v>
      </c>
      <c r="X12" s="17">
        <v>0</v>
      </c>
      <c r="Y12" s="12">
        <v>0</v>
      </c>
      <c r="Z12" s="16">
        <v>0</v>
      </c>
      <c r="AA12" s="17">
        <v>0</v>
      </c>
      <c r="AB12" s="17">
        <v>0</v>
      </c>
      <c r="AC12" s="17">
        <v>0</v>
      </c>
      <c r="AD12" s="17">
        <v>0</v>
      </c>
      <c r="AE12" s="17">
        <v>0</v>
      </c>
      <c r="AF12" s="17">
        <v>0</v>
      </c>
      <c r="AG12" s="12">
        <v>0</v>
      </c>
      <c r="AH12" s="16">
        <v>0</v>
      </c>
      <c r="AI12" s="17">
        <v>0</v>
      </c>
      <c r="AJ12" s="17">
        <v>0</v>
      </c>
      <c r="AK12" s="17">
        <v>0</v>
      </c>
      <c r="AL12" s="17">
        <v>0</v>
      </c>
      <c r="AM12" s="17">
        <v>0</v>
      </c>
      <c r="AN12" s="17">
        <v>0</v>
      </c>
      <c r="AO12" s="12">
        <v>0</v>
      </c>
      <c r="AP12" s="16">
        <v>6045220</v>
      </c>
      <c r="AQ12" s="17">
        <v>0</v>
      </c>
      <c r="AR12" s="17">
        <v>1500000</v>
      </c>
      <c r="AS12" s="17">
        <v>0</v>
      </c>
      <c r="AT12" s="17">
        <v>0</v>
      </c>
      <c r="AU12" s="17">
        <v>0</v>
      </c>
      <c r="AV12" s="17">
        <v>12894</v>
      </c>
      <c r="AW12" s="12">
        <v>7558114</v>
      </c>
      <c r="AX12" s="16">
        <v>0</v>
      </c>
      <c r="AY12" s="17">
        <v>0</v>
      </c>
      <c r="AZ12" s="17">
        <v>0</v>
      </c>
      <c r="BA12" s="17">
        <v>0</v>
      </c>
      <c r="BB12" s="17">
        <v>0</v>
      </c>
      <c r="BC12" s="17">
        <v>0</v>
      </c>
      <c r="BD12" s="17">
        <v>0</v>
      </c>
      <c r="BE12" s="12">
        <v>0</v>
      </c>
      <c r="BF12" s="16">
        <v>0</v>
      </c>
      <c r="BG12" s="17">
        <v>0</v>
      </c>
      <c r="BH12" s="17">
        <v>0</v>
      </c>
      <c r="BI12" s="17">
        <v>0</v>
      </c>
      <c r="BJ12" s="17">
        <v>0</v>
      </c>
      <c r="BK12" s="17">
        <v>0</v>
      </c>
      <c r="BL12" s="17">
        <v>0</v>
      </c>
      <c r="BM12" s="12">
        <v>0</v>
      </c>
      <c r="BN12" s="16">
        <v>3967</v>
      </c>
      <c r="BO12" s="17">
        <v>0</v>
      </c>
      <c r="BP12" s="17">
        <v>0</v>
      </c>
      <c r="BQ12" s="17">
        <v>0</v>
      </c>
      <c r="BR12" s="17">
        <v>0</v>
      </c>
      <c r="BS12" s="17">
        <v>0</v>
      </c>
      <c r="BT12" s="17">
        <v>59397</v>
      </c>
      <c r="BU12" s="12">
        <v>63364</v>
      </c>
      <c r="BV12" s="16">
        <v>0</v>
      </c>
      <c r="BW12" s="17">
        <v>0</v>
      </c>
      <c r="BX12" s="17">
        <v>0</v>
      </c>
      <c r="BY12" s="17">
        <v>364482</v>
      </c>
      <c r="BZ12" s="17">
        <v>0</v>
      </c>
      <c r="CA12" s="17">
        <v>0</v>
      </c>
      <c r="CB12" s="17">
        <v>6779</v>
      </c>
      <c r="CC12" s="12">
        <v>371261</v>
      </c>
    </row>
    <row r="13" spans="1:81" x14ac:dyDescent="0.25">
      <c r="A13" s="4" t="s">
        <v>4</v>
      </c>
      <c r="B13" s="92">
        <v>6058000</v>
      </c>
      <c r="C13" s="87">
        <v>369000</v>
      </c>
      <c r="D13" s="87">
        <v>5000</v>
      </c>
      <c r="E13" s="87">
        <v>0</v>
      </c>
      <c r="F13" s="87">
        <v>229000</v>
      </c>
      <c r="G13" s="87">
        <v>19000</v>
      </c>
      <c r="H13" s="87">
        <v>139000</v>
      </c>
      <c r="I13" s="93">
        <v>6819000</v>
      </c>
      <c r="J13" s="16">
        <v>73000</v>
      </c>
      <c r="K13" s="17">
        <v>0</v>
      </c>
      <c r="L13" s="17">
        <v>5000</v>
      </c>
      <c r="M13" s="17">
        <v>0</v>
      </c>
      <c r="N13" s="17">
        <v>229000</v>
      </c>
      <c r="O13" s="17">
        <v>2000</v>
      </c>
      <c r="P13" s="17">
        <v>0</v>
      </c>
      <c r="Q13" s="12">
        <v>309000</v>
      </c>
      <c r="R13" s="16">
        <v>0</v>
      </c>
      <c r="S13" s="17">
        <v>0</v>
      </c>
      <c r="T13" s="17">
        <v>0</v>
      </c>
      <c r="U13" s="17">
        <v>0</v>
      </c>
      <c r="V13" s="17">
        <v>0</v>
      </c>
      <c r="W13" s="17">
        <v>0</v>
      </c>
      <c r="X13" s="17">
        <v>0</v>
      </c>
      <c r="Y13" s="12">
        <v>0</v>
      </c>
      <c r="Z13" s="16">
        <v>0</v>
      </c>
      <c r="AA13" s="17">
        <v>0</v>
      </c>
      <c r="AB13" s="17">
        <v>0</v>
      </c>
      <c r="AC13" s="17">
        <v>0</v>
      </c>
      <c r="AD13" s="17">
        <v>0</v>
      </c>
      <c r="AE13" s="17">
        <v>15000</v>
      </c>
      <c r="AF13" s="17">
        <v>0</v>
      </c>
      <c r="AG13" s="12">
        <v>15000</v>
      </c>
      <c r="AH13" s="16">
        <v>4280000</v>
      </c>
      <c r="AI13" s="17">
        <v>0</v>
      </c>
      <c r="AJ13" s="17">
        <v>0</v>
      </c>
      <c r="AK13" s="17">
        <v>0</v>
      </c>
      <c r="AL13" s="17">
        <v>0</v>
      </c>
      <c r="AM13" s="17">
        <v>0</v>
      </c>
      <c r="AN13" s="17">
        <v>0</v>
      </c>
      <c r="AO13" s="12">
        <v>4280000</v>
      </c>
      <c r="AP13" s="16">
        <v>1508000</v>
      </c>
      <c r="AQ13" s="17">
        <v>0</v>
      </c>
      <c r="AR13" s="17">
        <v>0</v>
      </c>
      <c r="AS13" s="17">
        <v>0</v>
      </c>
      <c r="AT13" s="17">
        <v>0</v>
      </c>
      <c r="AU13" s="17">
        <v>0</v>
      </c>
      <c r="AV13" s="17">
        <v>0</v>
      </c>
      <c r="AW13" s="12">
        <v>1508000</v>
      </c>
      <c r="AX13" s="16">
        <v>0</v>
      </c>
      <c r="AY13" s="17">
        <v>0</v>
      </c>
      <c r="AZ13" s="17">
        <v>0</v>
      </c>
      <c r="BA13" s="17">
        <v>0</v>
      </c>
      <c r="BB13" s="17">
        <v>0</v>
      </c>
      <c r="BC13" s="17">
        <v>0</v>
      </c>
      <c r="BD13" s="17">
        <v>0</v>
      </c>
      <c r="BE13" s="12">
        <v>0</v>
      </c>
      <c r="BF13" s="16">
        <v>0</v>
      </c>
      <c r="BG13" s="17">
        <v>0</v>
      </c>
      <c r="BH13" s="17">
        <v>0</v>
      </c>
      <c r="BI13" s="17">
        <v>0</v>
      </c>
      <c r="BJ13" s="17">
        <v>0</v>
      </c>
      <c r="BK13" s="17">
        <v>0</v>
      </c>
      <c r="BL13" s="17">
        <v>0</v>
      </c>
      <c r="BM13" s="12">
        <v>0</v>
      </c>
      <c r="BN13" s="16">
        <v>1000</v>
      </c>
      <c r="BO13" s="17">
        <v>31000</v>
      </c>
      <c r="BP13" s="17">
        <v>0</v>
      </c>
      <c r="BQ13" s="17">
        <v>0</v>
      </c>
      <c r="BR13" s="17">
        <v>0</v>
      </c>
      <c r="BS13" s="17">
        <v>1000</v>
      </c>
      <c r="BT13" s="17">
        <v>34000</v>
      </c>
      <c r="BU13" s="12">
        <v>67000</v>
      </c>
      <c r="BV13" s="16">
        <v>196000</v>
      </c>
      <c r="BW13" s="17">
        <v>338000</v>
      </c>
      <c r="BX13" s="17">
        <v>0</v>
      </c>
      <c r="BY13" s="17">
        <v>0</v>
      </c>
      <c r="BZ13" s="17">
        <v>0</v>
      </c>
      <c r="CA13" s="17">
        <v>1000</v>
      </c>
      <c r="CB13" s="17">
        <v>105000</v>
      </c>
      <c r="CC13" s="12">
        <v>640000</v>
      </c>
    </row>
    <row r="14" spans="1:81" x14ac:dyDescent="0.25">
      <c r="A14" s="4" t="s">
        <v>5</v>
      </c>
      <c r="B14" s="92">
        <v>17553</v>
      </c>
      <c r="C14" s="87">
        <v>20000</v>
      </c>
      <c r="D14" s="87">
        <v>0</v>
      </c>
      <c r="E14" s="87">
        <v>0</v>
      </c>
      <c r="F14" s="87">
        <v>0</v>
      </c>
      <c r="G14" s="87">
        <v>0</v>
      </c>
      <c r="H14" s="87">
        <v>0</v>
      </c>
      <c r="I14" s="93">
        <v>37553</v>
      </c>
      <c r="J14" s="16">
        <v>0</v>
      </c>
      <c r="K14" s="17">
        <v>20000</v>
      </c>
      <c r="L14" s="17">
        <v>0</v>
      </c>
      <c r="M14" s="17">
        <v>0</v>
      </c>
      <c r="N14" s="17">
        <v>0</v>
      </c>
      <c r="O14" s="17">
        <v>0</v>
      </c>
      <c r="P14" s="17">
        <v>0</v>
      </c>
      <c r="Q14" s="12">
        <v>20000</v>
      </c>
      <c r="R14" s="16">
        <v>0</v>
      </c>
      <c r="S14" s="17">
        <v>0</v>
      </c>
      <c r="T14" s="17">
        <v>0</v>
      </c>
      <c r="U14" s="17">
        <v>0</v>
      </c>
      <c r="V14" s="17">
        <v>0</v>
      </c>
      <c r="W14" s="17">
        <v>0</v>
      </c>
      <c r="X14" s="17">
        <v>0</v>
      </c>
      <c r="Y14" s="12">
        <v>0</v>
      </c>
      <c r="Z14" s="16">
        <v>0</v>
      </c>
      <c r="AA14" s="17">
        <v>0</v>
      </c>
      <c r="AB14" s="17">
        <v>0</v>
      </c>
      <c r="AC14" s="17">
        <v>0</v>
      </c>
      <c r="AD14" s="17">
        <v>0</v>
      </c>
      <c r="AE14" s="17">
        <v>0</v>
      </c>
      <c r="AF14" s="17">
        <v>0</v>
      </c>
      <c r="AG14" s="12">
        <v>0</v>
      </c>
      <c r="AH14" s="16">
        <v>17553</v>
      </c>
      <c r="AI14" s="17">
        <v>0</v>
      </c>
      <c r="AJ14" s="17">
        <v>0</v>
      </c>
      <c r="AK14" s="17">
        <v>0</v>
      </c>
      <c r="AL14" s="17">
        <v>0</v>
      </c>
      <c r="AM14" s="17">
        <v>0</v>
      </c>
      <c r="AN14" s="17">
        <v>0</v>
      </c>
      <c r="AO14" s="12">
        <v>17553</v>
      </c>
      <c r="AP14" s="16">
        <v>0</v>
      </c>
      <c r="AQ14" s="17">
        <v>0</v>
      </c>
      <c r="AR14" s="17">
        <v>0</v>
      </c>
      <c r="AS14" s="17">
        <v>0</v>
      </c>
      <c r="AT14" s="17">
        <v>0</v>
      </c>
      <c r="AU14" s="17">
        <v>0</v>
      </c>
      <c r="AV14" s="17">
        <v>0</v>
      </c>
      <c r="AW14" s="12">
        <v>0</v>
      </c>
      <c r="AX14" s="16">
        <v>0</v>
      </c>
      <c r="AY14" s="17">
        <v>0</v>
      </c>
      <c r="AZ14" s="17">
        <v>0</v>
      </c>
      <c r="BA14" s="17">
        <v>0</v>
      </c>
      <c r="BB14" s="17">
        <v>0</v>
      </c>
      <c r="BC14" s="17">
        <v>0</v>
      </c>
      <c r="BD14" s="17">
        <v>0</v>
      </c>
      <c r="BE14" s="12">
        <v>0</v>
      </c>
      <c r="BF14" s="16">
        <v>0</v>
      </c>
      <c r="BG14" s="17">
        <v>0</v>
      </c>
      <c r="BH14" s="17">
        <v>0</v>
      </c>
      <c r="BI14" s="17">
        <v>0</v>
      </c>
      <c r="BJ14" s="17">
        <v>0</v>
      </c>
      <c r="BK14" s="17">
        <v>0</v>
      </c>
      <c r="BL14" s="17">
        <v>0</v>
      </c>
      <c r="BM14" s="12">
        <v>0</v>
      </c>
      <c r="BN14" s="16">
        <v>0</v>
      </c>
      <c r="BO14" s="17">
        <v>0</v>
      </c>
      <c r="BP14" s="17">
        <v>0</v>
      </c>
      <c r="BQ14" s="17">
        <v>0</v>
      </c>
      <c r="BR14" s="17">
        <v>0</v>
      </c>
      <c r="BS14" s="17">
        <v>0</v>
      </c>
      <c r="BT14" s="17">
        <v>0</v>
      </c>
      <c r="BU14" s="12">
        <v>0</v>
      </c>
      <c r="BV14" s="16">
        <v>0</v>
      </c>
      <c r="BW14" s="17">
        <v>0</v>
      </c>
      <c r="BX14" s="17">
        <v>0</v>
      </c>
      <c r="BY14" s="17">
        <v>0</v>
      </c>
      <c r="BZ14" s="17">
        <v>0</v>
      </c>
      <c r="CA14" s="17">
        <v>0</v>
      </c>
      <c r="CB14" s="17">
        <v>0</v>
      </c>
      <c r="CC14" s="12">
        <v>0</v>
      </c>
    </row>
    <row r="15" spans="1:81" x14ac:dyDescent="0.25">
      <c r="A15" s="4" t="s">
        <v>6</v>
      </c>
      <c r="B15" s="92">
        <v>77867</v>
      </c>
      <c r="C15" s="87">
        <v>332073</v>
      </c>
      <c r="D15" s="87">
        <v>26000</v>
      </c>
      <c r="E15" s="87">
        <v>0</v>
      </c>
      <c r="F15" s="87">
        <v>0</v>
      </c>
      <c r="G15" s="87">
        <v>0</v>
      </c>
      <c r="H15" s="87">
        <v>2273</v>
      </c>
      <c r="I15" s="93">
        <v>438213</v>
      </c>
      <c r="J15" s="16">
        <v>0</v>
      </c>
      <c r="K15" s="17">
        <v>0</v>
      </c>
      <c r="L15" s="17">
        <v>26000</v>
      </c>
      <c r="M15" s="17">
        <v>0</v>
      </c>
      <c r="N15" s="17">
        <v>0</v>
      </c>
      <c r="O15" s="17">
        <v>0</v>
      </c>
      <c r="P15" s="17">
        <v>0</v>
      </c>
      <c r="Q15" s="12">
        <v>26000</v>
      </c>
      <c r="R15" s="16">
        <v>0</v>
      </c>
      <c r="S15" s="17">
        <v>0</v>
      </c>
      <c r="T15" s="17">
        <v>0</v>
      </c>
      <c r="U15" s="17">
        <v>0</v>
      </c>
      <c r="V15" s="17">
        <v>0</v>
      </c>
      <c r="W15" s="17">
        <v>0</v>
      </c>
      <c r="X15" s="17">
        <v>0</v>
      </c>
      <c r="Y15" s="12">
        <v>0</v>
      </c>
      <c r="Z15" s="16">
        <v>0</v>
      </c>
      <c r="AA15" s="17">
        <v>0</v>
      </c>
      <c r="AB15" s="17">
        <v>0</v>
      </c>
      <c r="AC15" s="17">
        <v>0</v>
      </c>
      <c r="AD15" s="17">
        <v>0</v>
      </c>
      <c r="AE15" s="17">
        <v>0</v>
      </c>
      <c r="AF15" s="17">
        <v>0</v>
      </c>
      <c r="AG15" s="12">
        <v>0</v>
      </c>
      <c r="AH15" s="16">
        <v>76593</v>
      </c>
      <c r="AI15" s="17">
        <v>0</v>
      </c>
      <c r="AJ15" s="17">
        <v>0</v>
      </c>
      <c r="AK15" s="17">
        <v>0</v>
      </c>
      <c r="AL15" s="17">
        <v>0</v>
      </c>
      <c r="AM15" s="17">
        <v>0</v>
      </c>
      <c r="AN15" s="17">
        <v>0</v>
      </c>
      <c r="AO15" s="12">
        <v>76593</v>
      </c>
      <c r="AP15" s="16">
        <v>0</v>
      </c>
      <c r="AQ15" s="17">
        <v>0</v>
      </c>
      <c r="AR15" s="17">
        <v>0</v>
      </c>
      <c r="AS15" s="17">
        <v>0</v>
      </c>
      <c r="AT15" s="17">
        <v>0</v>
      </c>
      <c r="AU15" s="17">
        <v>0</v>
      </c>
      <c r="AV15" s="17">
        <v>0</v>
      </c>
      <c r="AW15" s="12">
        <v>0</v>
      </c>
      <c r="AX15" s="16">
        <v>0</v>
      </c>
      <c r="AY15" s="17">
        <v>0</v>
      </c>
      <c r="AZ15" s="17">
        <v>0</v>
      </c>
      <c r="BA15" s="17">
        <v>0</v>
      </c>
      <c r="BB15" s="17">
        <v>0</v>
      </c>
      <c r="BC15" s="17">
        <v>0</v>
      </c>
      <c r="BD15" s="17">
        <v>0</v>
      </c>
      <c r="BE15" s="12">
        <v>0</v>
      </c>
      <c r="BF15" s="16">
        <v>0</v>
      </c>
      <c r="BG15" s="17">
        <v>0</v>
      </c>
      <c r="BH15" s="17">
        <v>0</v>
      </c>
      <c r="BI15" s="17">
        <v>0</v>
      </c>
      <c r="BJ15" s="17">
        <v>0</v>
      </c>
      <c r="BK15" s="17">
        <v>0</v>
      </c>
      <c r="BL15" s="17">
        <v>0</v>
      </c>
      <c r="BM15" s="12">
        <v>0</v>
      </c>
      <c r="BN15" s="16">
        <v>0</v>
      </c>
      <c r="BO15" s="17">
        <v>0</v>
      </c>
      <c r="BP15" s="17">
        <v>0</v>
      </c>
      <c r="BQ15" s="17">
        <v>0</v>
      </c>
      <c r="BR15" s="17">
        <v>0</v>
      </c>
      <c r="BS15" s="17">
        <v>0</v>
      </c>
      <c r="BT15" s="17">
        <v>0</v>
      </c>
      <c r="BU15" s="12">
        <v>0</v>
      </c>
      <c r="BV15" s="16">
        <v>1274</v>
      </c>
      <c r="BW15" s="17">
        <v>332073</v>
      </c>
      <c r="BX15" s="17">
        <v>0</v>
      </c>
      <c r="BY15" s="17">
        <v>0</v>
      </c>
      <c r="BZ15" s="17">
        <v>0</v>
      </c>
      <c r="CA15" s="17">
        <v>0</v>
      </c>
      <c r="CB15" s="17">
        <v>2273</v>
      </c>
      <c r="CC15" s="12">
        <v>335620</v>
      </c>
    </row>
    <row r="16" spans="1:81" x14ac:dyDescent="0.25">
      <c r="A16" s="4" t="s">
        <v>7</v>
      </c>
      <c r="B16" s="92">
        <v>7108395.1499999994</v>
      </c>
      <c r="C16" s="87">
        <v>0</v>
      </c>
      <c r="D16" s="87">
        <v>295954.40999999997</v>
      </c>
      <c r="E16" s="87">
        <v>0</v>
      </c>
      <c r="F16" s="87">
        <v>0</v>
      </c>
      <c r="G16" s="87">
        <v>70005.040000000008</v>
      </c>
      <c r="H16" s="87">
        <v>7260.89</v>
      </c>
      <c r="I16" s="93">
        <v>7481615.4899999993</v>
      </c>
      <c r="J16" s="16">
        <v>0</v>
      </c>
      <c r="K16" s="17">
        <v>0</v>
      </c>
      <c r="L16" s="17">
        <v>0</v>
      </c>
      <c r="M16" s="17">
        <v>0</v>
      </c>
      <c r="N16" s="17">
        <v>0</v>
      </c>
      <c r="O16" s="17">
        <v>0</v>
      </c>
      <c r="P16" s="17">
        <v>0</v>
      </c>
      <c r="Q16" s="12">
        <v>0</v>
      </c>
      <c r="R16" s="16">
        <v>0</v>
      </c>
      <c r="S16" s="17">
        <v>0</v>
      </c>
      <c r="T16" s="17">
        <v>0</v>
      </c>
      <c r="U16" s="17">
        <v>0</v>
      </c>
      <c r="V16" s="17">
        <v>0</v>
      </c>
      <c r="W16" s="17">
        <v>0</v>
      </c>
      <c r="X16" s="17">
        <v>0</v>
      </c>
      <c r="Y16" s="12">
        <v>0</v>
      </c>
      <c r="Z16" s="16">
        <v>0</v>
      </c>
      <c r="AA16" s="17">
        <v>0</v>
      </c>
      <c r="AB16" s="17">
        <v>295954.40999999997</v>
      </c>
      <c r="AC16" s="17">
        <v>0</v>
      </c>
      <c r="AD16" s="17">
        <v>0</v>
      </c>
      <c r="AE16" s="17">
        <v>0</v>
      </c>
      <c r="AF16" s="17">
        <v>0</v>
      </c>
      <c r="AG16" s="12">
        <v>295954.40999999997</v>
      </c>
      <c r="AH16" s="16">
        <v>4477052.2699999996</v>
      </c>
      <c r="AI16" s="17">
        <v>0</v>
      </c>
      <c r="AJ16" s="17">
        <v>0</v>
      </c>
      <c r="AK16" s="17">
        <v>0</v>
      </c>
      <c r="AL16" s="17">
        <v>0</v>
      </c>
      <c r="AM16" s="17">
        <v>0</v>
      </c>
      <c r="AN16" s="17">
        <v>0</v>
      </c>
      <c r="AO16" s="12">
        <v>4477052.2699999996</v>
      </c>
      <c r="AP16" s="16">
        <v>1666525.03</v>
      </c>
      <c r="AQ16" s="17">
        <v>0</v>
      </c>
      <c r="AR16" s="17">
        <v>0</v>
      </c>
      <c r="AS16" s="17">
        <v>0</v>
      </c>
      <c r="AT16" s="17">
        <v>0</v>
      </c>
      <c r="AU16" s="17">
        <v>0</v>
      </c>
      <c r="AV16" s="17">
        <v>7260.89</v>
      </c>
      <c r="AW16" s="12">
        <v>1673785.92</v>
      </c>
      <c r="AX16" s="16">
        <v>0</v>
      </c>
      <c r="AY16" s="17">
        <v>0</v>
      </c>
      <c r="AZ16" s="17">
        <v>0</v>
      </c>
      <c r="BA16" s="17">
        <v>0</v>
      </c>
      <c r="BB16" s="17">
        <v>0</v>
      </c>
      <c r="BC16" s="17">
        <v>0</v>
      </c>
      <c r="BD16" s="17">
        <v>0</v>
      </c>
      <c r="BE16" s="12">
        <v>0</v>
      </c>
      <c r="BF16" s="16">
        <v>0</v>
      </c>
      <c r="BG16" s="17">
        <v>0</v>
      </c>
      <c r="BH16" s="17">
        <v>0</v>
      </c>
      <c r="BI16" s="17">
        <v>0</v>
      </c>
      <c r="BJ16" s="17">
        <v>0</v>
      </c>
      <c r="BK16" s="17">
        <v>0</v>
      </c>
      <c r="BL16" s="17">
        <v>0</v>
      </c>
      <c r="BM16" s="12">
        <v>0</v>
      </c>
      <c r="BN16" s="16">
        <v>0</v>
      </c>
      <c r="BO16" s="17">
        <v>0</v>
      </c>
      <c r="BP16" s="17">
        <v>0</v>
      </c>
      <c r="BQ16" s="17">
        <v>0</v>
      </c>
      <c r="BR16" s="17">
        <v>0</v>
      </c>
      <c r="BS16" s="17">
        <v>0</v>
      </c>
      <c r="BT16" s="17">
        <v>0</v>
      </c>
      <c r="BU16" s="12">
        <v>0</v>
      </c>
      <c r="BV16" s="16">
        <v>964817.85</v>
      </c>
      <c r="BW16" s="17">
        <v>0</v>
      </c>
      <c r="BX16" s="17">
        <v>0</v>
      </c>
      <c r="BY16" s="17">
        <v>0</v>
      </c>
      <c r="BZ16" s="17">
        <v>0</v>
      </c>
      <c r="CA16" s="17">
        <v>70005.040000000008</v>
      </c>
      <c r="CB16" s="17">
        <v>0</v>
      </c>
      <c r="CC16" s="12">
        <v>1034822.89</v>
      </c>
    </row>
    <row r="17" spans="1:81" x14ac:dyDescent="0.25">
      <c r="A17" s="4" t="s">
        <v>8</v>
      </c>
      <c r="B17" s="92">
        <v>3764.96</v>
      </c>
      <c r="C17" s="87">
        <v>58871</v>
      </c>
      <c r="D17" s="87">
        <v>45670</v>
      </c>
      <c r="E17" s="87">
        <v>0</v>
      </c>
      <c r="F17" s="87">
        <v>0</v>
      </c>
      <c r="G17" s="87">
        <v>0</v>
      </c>
      <c r="H17" s="87">
        <v>0</v>
      </c>
      <c r="I17" s="93">
        <v>108305.96</v>
      </c>
      <c r="J17" s="16">
        <v>0</v>
      </c>
      <c r="K17" s="17">
        <v>0</v>
      </c>
      <c r="L17" s="17">
        <v>0</v>
      </c>
      <c r="M17" s="17">
        <v>0</v>
      </c>
      <c r="N17" s="17">
        <v>0</v>
      </c>
      <c r="O17" s="17">
        <v>0</v>
      </c>
      <c r="P17" s="17">
        <v>0</v>
      </c>
      <c r="Q17" s="12">
        <v>0</v>
      </c>
      <c r="R17" s="16">
        <v>0</v>
      </c>
      <c r="S17" s="17">
        <v>0</v>
      </c>
      <c r="T17" s="17">
        <v>0</v>
      </c>
      <c r="U17" s="17">
        <v>0</v>
      </c>
      <c r="V17" s="17">
        <v>0</v>
      </c>
      <c r="W17" s="17">
        <v>0</v>
      </c>
      <c r="X17" s="17">
        <v>0</v>
      </c>
      <c r="Y17" s="12">
        <v>0</v>
      </c>
      <c r="Z17" s="16">
        <v>0</v>
      </c>
      <c r="AA17" s="17">
        <v>58871</v>
      </c>
      <c r="AB17" s="17">
        <v>12500</v>
      </c>
      <c r="AC17" s="17">
        <v>0</v>
      </c>
      <c r="AD17" s="17">
        <v>0</v>
      </c>
      <c r="AE17" s="17">
        <v>0</v>
      </c>
      <c r="AF17" s="17">
        <v>0</v>
      </c>
      <c r="AG17" s="12">
        <v>71371</v>
      </c>
      <c r="AH17" s="16">
        <v>0</v>
      </c>
      <c r="AI17" s="17">
        <v>0</v>
      </c>
      <c r="AJ17" s="17">
        <v>0</v>
      </c>
      <c r="AK17" s="17">
        <v>0</v>
      </c>
      <c r="AL17" s="17">
        <v>0</v>
      </c>
      <c r="AM17" s="17">
        <v>0</v>
      </c>
      <c r="AN17" s="17">
        <v>0</v>
      </c>
      <c r="AO17" s="12">
        <v>0</v>
      </c>
      <c r="AP17" s="16">
        <v>0</v>
      </c>
      <c r="AQ17" s="17">
        <v>0</v>
      </c>
      <c r="AR17" s="17">
        <v>0</v>
      </c>
      <c r="AS17" s="17">
        <v>0</v>
      </c>
      <c r="AT17" s="17">
        <v>0</v>
      </c>
      <c r="AU17" s="17">
        <v>0</v>
      </c>
      <c r="AV17" s="17">
        <v>0</v>
      </c>
      <c r="AW17" s="12">
        <v>0</v>
      </c>
      <c r="AX17" s="16">
        <v>2000</v>
      </c>
      <c r="AY17" s="17">
        <v>0</v>
      </c>
      <c r="AZ17" s="17">
        <v>0</v>
      </c>
      <c r="BA17" s="17">
        <v>0</v>
      </c>
      <c r="BB17" s="17">
        <v>0</v>
      </c>
      <c r="BC17" s="17">
        <v>0</v>
      </c>
      <c r="BD17" s="17">
        <v>0</v>
      </c>
      <c r="BE17" s="12">
        <v>2000</v>
      </c>
      <c r="BF17" s="16">
        <v>0</v>
      </c>
      <c r="BG17" s="17">
        <v>0</v>
      </c>
      <c r="BH17" s="17">
        <v>33170</v>
      </c>
      <c r="BI17" s="17">
        <v>0</v>
      </c>
      <c r="BJ17" s="17">
        <v>0</v>
      </c>
      <c r="BK17" s="17">
        <v>0</v>
      </c>
      <c r="BL17" s="17">
        <v>0</v>
      </c>
      <c r="BM17" s="12">
        <v>33170</v>
      </c>
      <c r="BN17" s="16">
        <v>0</v>
      </c>
      <c r="BO17" s="17">
        <v>0</v>
      </c>
      <c r="BP17" s="17">
        <v>0</v>
      </c>
      <c r="BQ17" s="17">
        <v>0</v>
      </c>
      <c r="BR17" s="17">
        <v>0</v>
      </c>
      <c r="BS17" s="17">
        <v>0</v>
      </c>
      <c r="BT17" s="17">
        <v>0</v>
      </c>
      <c r="BU17" s="12">
        <v>0</v>
      </c>
      <c r="BV17" s="16">
        <v>1764.96</v>
      </c>
      <c r="BW17" s="17">
        <v>0</v>
      </c>
      <c r="BX17" s="17">
        <v>0</v>
      </c>
      <c r="BY17" s="17">
        <v>0</v>
      </c>
      <c r="BZ17" s="17">
        <v>0</v>
      </c>
      <c r="CA17" s="17">
        <v>0</v>
      </c>
      <c r="CB17" s="17">
        <v>0</v>
      </c>
      <c r="CC17" s="12">
        <v>1764.96</v>
      </c>
    </row>
    <row r="18" spans="1:81" x14ac:dyDescent="0.25">
      <c r="A18" s="4" t="s">
        <v>9</v>
      </c>
      <c r="B18" s="92">
        <v>15101721</v>
      </c>
      <c r="C18" s="87">
        <v>0</v>
      </c>
      <c r="D18" s="87">
        <v>24000</v>
      </c>
      <c r="E18" s="87">
        <v>0</v>
      </c>
      <c r="F18" s="87">
        <v>0</v>
      </c>
      <c r="G18" s="87">
        <v>16396</v>
      </c>
      <c r="H18" s="87">
        <v>1594332</v>
      </c>
      <c r="I18" s="93">
        <v>16736449</v>
      </c>
      <c r="J18" s="16">
        <v>852528</v>
      </c>
      <c r="K18" s="17">
        <v>0</v>
      </c>
      <c r="L18" s="17">
        <v>0</v>
      </c>
      <c r="M18" s="17">
        <v>0</v>
      </c>
      <c r="N18" s="17">
        <v>0</v>
      </c>
      <c r="O18" s="17">
        <v>16364</v>
      </c>
      <c r="P18" s="17">
        <v>412290</v>
      </c>
      <c r="Q18" s="12">
        <v>1281182</v>
      </c>
      <c r="R18" s="16">
        <v>0</v>
      </c>
      <c r="S18" s="17">
        <v>0</v>
      </c>
      <c r="T18" s="17">
        <v>0</v>
      </c>
      <c r="U18" s="17">
        <v>0</v>
      </c>
      <c r="V18" s="17">
        <v>0</v>
      </c>
      <c r="W18" s="17">
        <v>0</v>
      </c>
      <c r="X18" s="17">
        <v>0</v>
      </c>
      <c r="Y18" s="12">
        <v>0</v>
      </c>
      <c r="Z18" s="16">
        <v>5313</v>
      </c>
      <c r="AA18" s="17">
        <v>0</v>
      </c>
      <c r="AB18" s="17">
        <v>24000</v>
      </c>
      <c r="AC18" s="17">
        <v>0</v>
      </c>
      <c r="AD18" s="17">
        <v>0</v>
      </c>
      <c r="AE18" s="17">
        <v>0</v>
      </c>
      <c r="AF18" s="17">
        <v>0</v>
      </c>
      <c r="AG18" s="12">
        <v>29313</v>
      </c>
      <c r="AH18" s="16">
        <v>14243880</v>
      </c>
      <c r="AI18" s="17">
        <v>0</v>
      </c>
      <c r="AJ18" s="17">
        <v>0</v>
      </c>
      <c r="AK18" s="17">
        <v>0</v>
      </c>
      <c r="AL18" s="17">
        <v>0</v>
      </c>
      <c r="AM18" s="17">
        <v>0</v>
      </c>
      <c r="AN18" s="17">
        <v>0</v>
      </c>
      <c r="AO18" s="12">
        <v>14243880</v>
      </c>
      <c r="AP18" s="16">
        <v>0</v>
      </c>
      <c r="AQ18" s="17">
        <v>0</v>
      </c>
      <c r="AR18" s="17">
        <v>0</v>
      </c>
      <c r="AS18" s="17">
        <v>0</v>
      </c>
      <c r="AT18" s="17">
        <v>0</v>
      </c>
      <c r="AU18" s="17">
        <v>0</v>
      </c>
      <c r="AV18" s="17">
        <v>0</v>
      </c>
      <c r="AW18" s="12">
        <v>0</v>
      </c>
      <c r="AX18" s="16">
        <v>0</v>
      </c>
      <c r="AY18" s="17">
        <v>0</v>
      </c>
      <c r="AZ18" s="17">
        <v>0</v>
      </c>
      <c r="BA18" s="17">
        <v>0</v>
      </c>
      <c r="BB18" s="17">
        <v>0</v>
      </c>
      <c r="BC18" s="17">
        <v>0</v>
      </c>
      <c r="BD18" s="17">
        <v>0</v>
      </c>
      <c r="BE18" s="12">
        <v>0</v>
      </c>
      <c r="BF18" s="16">
        <v>0</v>
      </c>
      <c r="BG18" s="17">
        <v>0</v>
      </c>
      <c r="BH18" s="17">
        <v>0</v>
      </c>
      <c r="BI18" s="17">
        <v>0</v>
      </c>
      <c r="BJ18" s="17">
        <v>0</v>
      </c>
      <c r="BK18" s="17">
        <v>0</v>
      </c>
      <c r="BL18" s="17">
        <v>0</v>
      </c>
      <c r="BM18" s="12">
        <v>0</v>
      </c>
      <c r="BN18" s="16">
        <v>0</v>
      </c>
      <c r="BO18" s="17">
        <v>0</v>
      </c>
      <c r="BP18" s="17">
        <v>0</v>
      </c>
      <c r="BQ18" s="17">
        <v>0</v>
      </c>
      <c r="BR18" s="17">
        <v>0</v>
      </c>
      <c r="BS18" s="17">
        <v>0</v>
      </c>
      <c r="BT18" s="17">
        <v>0</v>
      </c>
      <c r="BU18" s="12">
        <v>0</v>
      </c>
      <c r="BV18" s="16">
        <v>0</v>
      </c>
      <c r="BW18" s="17">
        <v>0</v>
      </c>
      <c r="BX18" s="17">
        <v>0</v>
      </c>
      <c r="BY18" s="17">
        <v>0</v>
      </c>
      <c r="BZ18" s="17">
        <v>0</v>
      </c>
      <c r="CA18" s="17">
        <v>32</v>
      </c>
      <c r="CB18" s="17">
        <v>1182042</v>
      </c>
      <c r="CC18" s="12">
        <v>1182074</v>
      </c>
    </row>
    <row r="19" spans="1:81" x14ac:dyDescent="0.25">
      <c r="A19" s="4" t="s">
        <v>10</v>
      </c>
      <c r="B19" s="92">
        <v>2330224</v>
      </c>
      <c r="C19" s="87">
        <v>498189</v>
      </c>
      <c r="D19" s="87">
        <v>0</v>
      </c>
      <c r="E19" s="87">
        <v>0</v>
      </c>
      <c r="F19" s="87">
        <v>0</v>
      </c>
      <c r="G19" s="87">
        <v>146348</v>
      </c>
      <c r="H19" s="87">
        <v>221999</v>
      </c>
      <c r="I19" s="93">
        <v>3196760</v>
      </c>
      <c r="J19" s="16">
        <v>-131</v>
      </c>
      <c r="K19" s="17">
        <v>0</v>
      </c>
      <c r="L19" s="17">
        <v>0</v>
      </c>
      <c r="M19" s="17">
        <v>0</v>
      </c>
      <c r="N19" s="17">
        <v>0</v>
      </c>
      <c r="O19" s="17">
        <v>7489</v>
      </c>
      <c r="P19" s="17">
        <v>1106</v>
      </c>
      <c r="Q19" s="12">
        <v>8464</v>
      </c>
      <c r="R19" s="16">
        <v>0</v>
      </c>
      <c r="S19" s="17">
        <v>0</v>
      </c>
      <c r="T19" s="17">
        <v>0</v>
      </c>
      <c r="U19" s="17">
        <v>0</v>
      </c>
      <c r="V19" s="17">
        <v>0</v>
      </c>
      <c r="W19" s="17">
        <v>0</v>
      </c>
      <c r="X19" s="17">
        <v>0</v>
      </c>
      <c r="Y19" s="12">
        <v>0</v>
      </c>
      <c r="Z19" s="16">
        <v>0</v>
      </c>
      <c r="AA19" s="17">
        <v>0</v>
      </c>
      <c r="AB19" s="17">
        <v>0</v>
      </c>
      <c r="AC19" s="17">
        <v>0</v>
      </c>
      <c r="AD19" s="17">
        <v>0</v>
      </c>
      <c r="AE19" s="17">
        <v>3859</v>
      </c>
      <c r="AF19" s="17">
        <v>52402</v>
      </c>
      <c r="AG19" s="12">
        <v>56261</v>
      </c>
      <c r="AH19" s="16">
        <v>2330355</v>
      </c>
      <c r="AI19" s="17">
        <v>0</v>
      </c>
      <c r="AJ19" s="17">
        <v>0</v>
      </c>
      <c r="AK19" s="17">
        <v>0</v>
      </c>
      <c r="AL19" s="17">
        <v>0</v>
      </c>
      <c r="AM19" s="17">
        <v>0</v>
      </c>
      <c r="AN19" s="17">
        <v>0</v>
      </c>
      <c r="AO19" s="12">
        <v>2330355</v>
      </c>
      <c r="AP19" s="16">
        <v>0</v>
      </c>
      <c r="AQ19" s="17">
        <v>0</v>
      </c>
      <c r="AR19" s="17">
        <v>0</v>
      </c>
      <c r="AS19" s="17">
        <v>0</v>
      </c>
      <c r="AT19" s="17">
        <v>0</v>
      </c>
      <c r="AU19" s="17">
        <v>0</v>
      </c>
      <c r="AV19" s="17">
        <v>138181</v>
      </c>
      <c r="AW19" s="12">
        <v>138181</v>
      </c>
      <c r="AX19" s="16">
        <v>0</v>
      </c>
      <c r="AY19" s="17">
        <v>0</v>
      </c>
      <c r="AZ19" s="17">
        <v>0</v>
      </c>
      <c r="BA19" s="17">
        <v>0</v>
      </c>
      <c r="BB19" s="17">
        <v>0</v>
      </c>
      <c r="BC19" s="17">
        <v>135000</v>
      </c>
      <c r="BD19" s="17">
        <v>6649</v>
      </c>
      <c r="BE19" s="12">
        <v>141649</v>
      </c>
      <c r="BF19" s="16">
        <v>0</v>
      </c>
      <c r="BG19" s="17">
        <v>0</v>
      </c>
      <c r="BH19" s="17">
        <v>0</v>
      </c>
      <c r="BI19" s="17">
        <v>0</v>
      </c>
      <c r="BJ19" s="17">
        <v>0</v>
      </c>
      <c r="BK19" s="17">
        <v>0</v>
      </c>
      <c r="BL19" s="17">
        <v>0</v>
      </c>
      <c r="BM19" s="12">
        <v>0</v>
      </c>
      <c r="BN19" s="16">
        <v>0</v>
      </c>
      <c r="BO19" s="17">
        <v>0</v>
      </c>
      <c r="BP19" s="17">
        <v>0</v>
      </c>
      <c r="BQ19" s="17">
        <v>0</v>
      </c>
      <c r="BR19" s="17">
        <v>0</v>
      </c>
      <c r="BS19" s="17">
        <v>0</v>
      </c>
      <c r="BT19" s="17">
        <v>22680</v>
      </c>
      <c r="BU19" s="12">
        <v>22680</v>
      </c>
      <c r="BV19" s="16">
        <v>0</v>
      </c>
      <c r="BW19" s="17">
        <v>498189</v>
      </c>
      <c r="BX19" s="17">
        <v>0</v>
      </c>
      <c r="BY19" s="17">
        <v>0</v>
      </c>
      <c r="BZ19" s="17">
        <v>0</v>
      </c>
      <c r="CA19" s="17">
        <v>0</v>
      </c>
      <c r="CB19" s="17">
        <v>981</v>
      </c>
      <c r="CC19" s="12">
        <v>499170</v>
      </c>
    </row>
    <row r="20" spans="1:81" x14ac:dyDescent="0.25">
      <c r="A20" s="4" t="s">
        <v>11</v>
      </c>
      <c r="B20" s="92">
        <v>0</v>
      </c>
      <c r="C20" s="87">
        <v>14923</v>
      </c>
      <c r="D20" s="87">
        <v>0</v>
      </c>
      <c r="E20" s="87">
        <v>0</v>
      </c>
      <c r="F20" s="87">
        <v>0</v>
      </c>
      <c r="G20" s="87">
        <v>0</v>
      </c>
      <c r="H20" s="87">
        <v>0</v>
      </c>
      <c r="I20" s="93">
        <v>14923</v>
      </c>
      <c r="J20" s="16">
        <v>0</v>
      </c>
      <c r="K20" s="17">
        <v>0</v>
      </c>
      <c r="L20" s="17">
        <v>0</v>
      </c>
      <c r="M20" s="17">
        <v>0</v>
      </c>
      <c r="N20" s="17">
        <v>0</v>
      </c>
      <c r="O20" s="17">
        <v>0</v>
      </c>
      <c r="P20" s="17">
        <v>0</v>
      </c>
      <c r="Q20" s="12">
        <v>0</v>
      </c>
      <c r="R20" s="16">
        <v>0</v>
      </c>
      <c r="S20" s="17">
        <v>0</v>
      </c>
      <c r="T20" s="17">
        <v>0</v>
      </c>
      <c r="U20" s="17">
        <v>0</v>
      </c>
      <c r="V20" s="17">
        <v>0</v>
      </c>
      <c r="W20" s="17">
        <v>0</v>
      </c>
      <c r="X20" s="17">
        <v>0</v>
      </c>
      <c r="Y20" s="12">
        <v>0</v>
      </c>
      <c r="Z20" s="16">
        <v>0</v>
      </c>
      <c r="AA20" s="17">
        <v>0</v>
      </c>
      <c r="AB20" s="17">
        <v>0</v>
      </c>
      <c r="AC20" s="17">
        <v>0</v>
      </c>
      <c r="AD20" s="17">
        <v>0</v>
      </c>
      <c r="AE20" s="17">
        <v>0</v>
      </c>
      <c r="AF20" s="17">
        <v>0</v>
      </c>
      <c r="AG20" s="12">
        <v>0</v>
      </c>
      <c r="AH20" s="16">
        <v>0</v>
      </c>
      <c r="AI20" s="17">
        <v>0</v>
      </c>
      <c r="AJ20" s="17">
        <v>0</v>
      </c>
      <c r="AK20" s="17">
        <v>0</v>
      </c>
      <c r="AL20" s="17">
        <v>0</v>
      </c>
      <c r="AM20" s="17">
        <v>0</v>
      </c>
      <c r="AN20" s="17">
        <v>0</v>
      </c>
      <c r="AO20" s="12">
        <v>0</v>
      </c>
      <c r="AP20" s="16">
        <v>0</v>
      </c>
      <c r="AQ20" s="17">
        <v>0</v>
      </c>
      <c r="AR20" s="17">
        <v>0</v>
      </c>
      <c r="AS20" s="17">
        <v>0</v>
      </c>
      <c r="AT20" s="17">
        <v>0</v>
      </c>
      <c r="AU20" s="17">
        <v>0</v>
      </c>
      <c r="AV20" s="17">
        <v>0</v>
      </c>
      <c r="AW20" s="12">
        <v>0</v>
      </c>
      <c r="AX20" s="16">
        <v>0</v>
      </c>
      <c r="AY20" s="17">
        <v>0</v>
      </c>
      <c r="AZ20" s="17">
        <v>0</v>
      </c>
      <c r="BA20" s="17">
        <v>0</v>
      </c>
      <c r="BB20" s="17">
        <v>0</v>
      </c>
      <c r="BC20" s="17">
        <v>0</v>
      </c>
      <c r="BD20" s="17">
        <v>0</v>
      </c>
      <c r="BE20" s="12">
        <v>0</v>
      </c>
      <c r="BF20" s="16">
        <v>0</v>
      </c>
      <c r="BG20" s="17">
        <v>0</v>
      </c>
      <c r="BH20" s="17">
        <v>0</v>
      </c>
      <c r="BI20" s="17">
        <v>0</v>
      </c>
      <c r="BJ20" s="17">
        <v>0</v>
      </c>
      <c r="BK20" s="17">
        <v>0</v>
      </c>
      <c r="BL20" s="17">
        <v>0</v>
      </c>
      <c r="BM20" s="12">
        <v>0</v>
      </c>
      <c r="BN20" s="16">
        <v>0</v>
      </c>
      <c r="BO20" s="17">
        <v>0</v>
      </c>
      <c r="BP20" s="17">
        <v>0</v>
      </c>
      <c r="BQ20" s="17">
        <v>0</v>
      </c>
      <c r="BR20" s="17">
        <v>0</v>
      </c>
      <c r="BS20" s="17">
        <v>0</v>
      </c>
      <c r="BT20" s="17">
        <v>0</v>
      </c>
      <c r="BU20" s="12">
        <v>0</v>
      </c>
      <c r="BV20" s="16">
        <v>0</v>
      </c>
      <c r="BW20" s="17">
        <v>14923</v>
      </c>
      <c r="BX20" s="17">
        <v>0</v>
      </c>
      <c r="BY20" s="17">
        <v>0</v>
      </c>
      <c r="BZ20" s="17">
        <v>0</v>
      </c>
      <c r="CA20" s="17">
        <v>0</v>
      </c>
      <c r="CB20" s="17">
        <v>0</v>
      </c>
      <c r="CC20" s="12">
        <v>14923</v>
      </c>
    </row>
    <row r="21" spans="1:81" x14ac:dyDescent="0.25">
      <c r="A21" s="4" t="s">
        <v>12</v>
      </c>
      <c r="B21" s="92">
        <v>1233108.51</v>
      </c>
      <c r="C21" s="87">
        <v>109591</v>
      </c>
      <c r="D21" s="87">
        <v>0</v>
      </c>
      <c r="E21" s="87">
        <v>0</v>
      </c>
      <c r="F21" s="87">
        <v>0</v>
      </c>
      <c r="G21" s="87">
        <v>-15000</v>
      </c>
      <c r="H21" s="87">
        <v>0</v>
      </c>
      <c r="I21" s="93">
        <v>1327699.51</v>
      </c>
      <c r="J21" s="16">
        <v>0</v>
      </c>
      <c r="K21" s="17">
        <v>0</v>
      </c>
      <c r="L21" s="17">
        <v>0</v>
      </c>
      <c r="M21" s="17">
        <v>0</v>
      </c>
      <c r="N21" s="17">
        <v>0</v>
      </c>
      <c r="O21" s="17">
        <v>0</v>
      </c>
      <c r="P21" s="17">
        <v>0</v>
      </c>
      <c r="Q21" s="12">
        <v>0</v>
      </c>
      <c r="R21" s="16">
        <v>0</v>
      </c>
      <c r="S21" s="17">
        <v>0</v>
      </c>
      <c r="T21" s="17">
        <v>0</v>
      </c>
      <c r="U21" s="17">
        <v>0</v>
      </c>
      <c r="V21" s="17">
        <v>0</v>
      </c>
      <c r="W21" s="17">
        <v>0</v>
      </c>
      <c r="X21" s="17">
        <v>0</v>
      </c>
      <c r="Y21" s="12">
        <v>0</v>
      </c>
      <c r="Z21" s="16">
        <v>0</v>
      </c>
      <c r="AA21" s="17">
        <v>25000</v>
      </c>
      <c r="AB21" s="17">
        <v>0</v>
      </c>
      <c r="AC21" s="17">
        <v>0</v>
      </c>
      <c r="AD21" s="17">
        <v>0</v>
      </c>
      <c r="AE21" s="17">
        <v>0</v>
      </c>
      <c r="AF21" s="17">
        <v>0</v>
      </c>
      <c r="AG21" s="12">
        <v>25000</v>
      </c>
      <c r="AH21" s="16">
        <v>1134873.8999999999</v>
      </c>
      <c r="AI21" s="17">
        <v>0</v>
      </c>
      <c r="AJ21" s="17">
        <v>0</v>
      </c>
      <c r="AK21" s="17">
        <v>0</v>
      </c>
      <c r="AL21" s="17">
        <v>0</v>
      </c>
      <c r="AM21" s="17">
        <v>0</v>
      </c>
      <c r="AN21" s="17">
        <v>0</v>
      </c>
      <c r="AO21" s="12">
        <v>1134873.8999999999</v>
      </c>
      <c r="AP21" s="16">
        <v>98234.61</v>
      </c>
      <c r="AQ21" s="17">
        <v>0</v>
      </c>
      <c r="AR21" s="17">
        <v>0</v>
      </c>
      <c r="AS21" s="17">
        <v>0</v>
      </c>
      <c r="AT21" s="17">
        <v>0</v>
      </c>
      <c r="AU21" s="17">
        <v>0</v>
      </c>
      <c r="AV21" s="17">
        <v>0</v>
      </c>
      <c r="AW21" s="12">
        <v>98234.61</v>
      </c>
      <c r="AX21" s="16">
        <v>0</v>
      </c>
      <c r="AY21" s="17">
        <v>0</v>
      </c>
      <c r="AZ21" s="17">
        <v>0</v>
      </c>
      <c r="BA21" s="17">
        <v>0</v>
      </c>
      <c r="BB21" s="17">
        <v>0</v>
      </c>
      <c r="BC21" s="17">
        <v>-15000</v>
      </c>
      <c r="BD21" s="17">
        <v>0</v>
      </c>
      <c r="BE21" s="12">
        <v>-15000</v>
      </c>
      <c r="BF21" s="16">
        <v>0</v>
      </c>
      <c r="BG21" s="17">
        <v>0</v>
      </c>
      <c r="BH21" s="17">
        <v>0</v>
      </c>
      <c r="BI21" s="17">
        <v>0</v>
      </c>
      <c r="BJ21" s="17">
        <v>0</v>
      </c>
      <c r="BK21" s="17">
        <v>0</v>
      </c>
      <c r="BL21" s="17">
        <v>0</v>
      </c>
      <c r="BM21" s="12">
        <v>0</v>
      </c>
      <c r="BN21" s="16">
        <v>0</v>
      </c>
      <c r="BO21" s="17">
        <v>0</v>
      </c>
      <c r="BP21" s="17">
        <v>0</v>
      </c>
      <c r="BQ21" s="17">
        <v>0</v>
      </c>
      <c r="BR21" s="17">
        <v>0</v>
      </c>
      <c r="BS21" s="17">
        <v>0</v>
      </c>
      <c r="BT21" s="17">
        <v>0</v>
      </c>
      <c r="BU21" s="12">
        <v>0</v>
      </c>
      <c r="BV21" s="16">
        <v>0</v>
      </c>
      <c r="BW21" s="17">
        <v>84591</v>
      </c>
      <c r="BX21" s="17">
        <v>0</v>
      </c>
      <c r="BY21" s="17">
        <v>0</v>
      </c>
      <c r="BZ21" s="17">
        <v>0</v>
      </c>
      <c r="CA21" s="17">
        <v>0</v>
      </c>
      <c r="CB21" s="17">
        <v>0</v>
      </c>
      <c r="CC21" s="12">
        <v>84591</v>
      </c>
    </row>
    <row r="22" spans="1:81" x14ac:dyDescent="0.25">
      <c r="A22" s="4" t="s">
        <v>13</v>
      </c>
      <c r="B22" s="92">
        <v>4579.24</v>
      </c>
      <c r="C22" s="87">
        <v>331533</v>
      </c>
      <c r="D22" s="87">
        <v>102000</v>
      </c>
      <c r="E22" s="87">
        <v>0</v>
      </c>
      <c r="F22" s="87">
        <v>300000</v>
      </c>
      <c r="G22" s="87">
        <v>261454.54</v>
      </c>
      <c r="H22" s="87">
        <v>22777.940000000002</v>
      </c>
      <c r="I22" s="93">
        <v>1022344.72</v>
      </c>
      <c r="J22" s="16">
        <v>4579.24</v>
      </c>
      <c r="K22" s="17">
        <v>0</v>
      </c>
      <c r="L22" s="17">
        <v>102000</v>
      </c>
      <c r="M22" s="17">
        <v>0</v>
      </c>
      <c r="N22" s="17">
        <v>300000</v>
      </c>
      <c r="O22" s="17">
        <v>0</v>
      </c>
      <c r="P22" s="17">
        <v>2130.91</v>
      </c>
      <c r="Q22" s="12">
        <v>408710.14999999997</v>
      </c>
      <c r="R22" s="16">
        <v>0</v>
      </c>
      <c r="S22" s="17">
        <v>0</v>
      </c>
      <c r="T22" s="17">
        <v>0</v>
      </c>
      <c r="U22" s="17">
        <v>0</v>
      </c>
      <c r="V22" s="17">
        <v>0</v>
      </c>
      <c r="W22" s="17">
        <v>0</v>
      </c>
      <c r="X22" s="17">
        <v>0</v>
      </c>
      <c r="Y22" s="12">
        <v>0</v>
      </c>
      <c r="Z22" s="16">
        <v>0</v>
      </c>
      <c r="AA22" s="17">
        <v>0</v>
      </c>
      <c r="AB22" s="17">
        <v>0</v>
      </c>
      <c r="AC22" s="17">
        <v>0</v>
      </c>
      <c r="AD22" s="17">
        <v>0</v>
      </c>
      <c r="AE22" s="17">
        <v>2000</v>
      </c>
      <c r="AF22" s="17">
        <v>12566.150000000001</v>
      </c>
      <c r="AG22" s="12">
        <v>14566.150000000001</v>
      </c>
      <c r="AH22" s="16">
        <v>0</v>
      </c>
      <c r="AI22" s="17">
        <v>0</v>
      </c>
      <c r="AJ22" s="17">
        <v>0</v>
      </c>
      <c r="AK22" s="17">
        <v>0</v>
      </c>
      <c r="AL22" s="17">
        <v>0</v>
      </c>
      <c r="AM22" s="17">
        <v>0</v>
      </c>
      <c r="AN22" s="17">
        <v>0</v>
      </c>
      <c r="AO22" s="12">
        <v>0</v>
      </c>
      <c r="AP22" s="16">
        <v>0</v>
      </c>
      <c r="AQ22" s="17">
        <v>0</v>
      </c>
      <c r="AR22" s="17">
        <v>0</v>
      </c>
      <c r="AS22" s="17">
        <v>0</v>
      </c>
      <c r="AT22" s="17">
        <v>0</v>
      </c>
      <c r="AU22" s="17">
        <v>0</v>
      </c>
      <c r="AV22" s="17">
        <v>0</v>
      </c>
      <c r="AW22" s="12">
        <v>0</v>
      </c>
      <c r="AX22" s="16">
        <v>0</v>
      </c>
      <c r="AY22" s="17">
        <v>0</v>
      </c>
      <c r="AZ22" s="17">
        <v>0</v>
      </c>
      <c r="BA22" s="17">
        <v>0</v>
      </c>
      <c r="BB22" s="17">
        <v>0</v>
      </c>
      <c r="BC22" s="17">
        <v>0</v>
      </c>
      <c r="BD22" s="17">
        <v>0</v>
      </c>
      <c r="BE22" s="12">
        <v>0</v>
      </c>
      <c r="BF22" s="16">
        <v>0</v>
      </c>
      <c r="BG22" s="17">
        <v>0</v>
      </c>
      <c r="BH22" s="17">
        <v>0</v>
      </c>
      <c r="BI22" s="17">
        <v>0</v>
      </c>
      <c r="BJ22" s="17">
        <v>0</v>
      </c>
      <c r="BK22" s="17">
        <v>259454.54</v>
      </c>
      <c r="BL22" s="17">
        <v>80</v>
      </c>
      <c r="BM22" s="12">
        <v>259534.54</v>
      </c>
      <c r="BN22" s="16">
        <v>0</v>
      </c>
      <c r="BO22" s="17">
        <v>0</v>
      </c>
      <c r="BP22" s="17">
        <v>0</v>
      </c>
      <c r="BQ22" s="17">
        <v>0</v>
      </c>
      <c r="BR22" s="17">
        <v>0</v>
      </c>
      <c r="BS22" s="17">
        <v>0</v>
      </c>
      <c r="BT22" s="17">
        <v>0</v>
      </c>
      <c r="BU22" s="12">
        <v>0</v>
      </c>
      <c r="BV22" s="16">
        <v>0</v>
      </c>
      <c r="BW22" s="17">
        <v>331533</v>
      </c>
      <c r="BX22" s="17">
        <v>0</v>
      </c>
      <c r="BY22" s="17">
        <v>0</v>
      </c>
      <c r="BZ22" s="17">
        <v>0</v>
      </c>
      <c r="CA22" s="17">
        <v>0</v>
      </c>
      <c r="CB22" s="17">
        <v>8000.88</v>
      </c>
      <c r="CC22" s="12">
        <v>339533.88</v>
      </c>
    </row>
    <row r="23" spans="1:81" x14ac:dyDescent="0.25">
      <c r="A23" s="4" t="s">
        <v>14</v>
      </c>
      <c r="B23" s="92">
        <v>705368</v>
      </c>
      <c r="C23" s="87">
        <v>1147790</v>
      </c>
      <c r="D23" s="87">
        <v>53000</v>
      </c>
      <c r="E23" s="87">
        <v>0</v>
      </c>
      <c r="F23" s="87">
        <v>0</v>
      </c>
      <c r="G23" s="87">
        <v>283215</v>
      </c>
      <c r="H23" s="87">
        <v>0</v>
      </c>
      <c r="I23" s="93">
        <v>2189373</v>
      </c>
      <c r="J23" s="16">
        <v>122170</v>
      </c>
      <c r="K23" s="17">
        <v>0</v>
      </c>
      <c r="L23" s="17">
        <v>0</v>
      </c>
      <c r="M23" s="17">
        <v>0</v>
      </c>
      <c r="N23" s="17">
        <v>0</v>
      </c>
      <c r="O23" s="17">
        <v>3753</v>
      </c>
      <c r="P23" s="17">
        <v>0</v>
      </c>
      <c r="Q23" s="12">
        <v>125923</v>
      </c>
      <c r="R23" s="16">
        <v>0</v>
      </c>
      <c r="S23" s="17">
        <v>0</v>
      </c>
      <c r="T23" s="17">
        <v>0</v>
      </c>
      <c r="U23" s="17">
        <v>0</v>
      </c>
      <c r="V23" s="17">
        <v>0</v>
      </c>
      <c r="W23" s="17">
        <v>0</v>
      </c>
      <c r="X23" s="17">
        <v>0</v>
      </c>
      <c r="Y23" s="12">
        <v>0</v>
      </c>
      <c r="Z23" s="16">
        <v>10426</v>
      </c>
      <c r="AA23" s="17">
        <v>0</v>
      </c>
      <c r="AB23" s="17">
        <v>0</v>
      </c>
      <c r="AC23" s="17">
        <v>0</v>
      </c>
      <c r="AD23" s="17">
        <v>0</v>
      </c>
      <c r="AE23" s="17">
        <v>85400</v>
      </c>
      <c r="AF23" s="17">
        <v>0</v>
      </c>
      <c r="AG23" s="12">
        <v>95826</v>
      </c>
      <c r="AH23" s="16">
        <v>490280</v>
      </c>
      <c r="AI23" s="17">
        <v>0</v>
      </c>
      <c r="AJ23" s="17">
        <v>0</v>
      </c>
      <c r="AK23" s="17">
        <v>0</v>
      </c>
      <c r="AL23" s="17">
        <v>0</v>
      </c>
      <c r="AM23" s="17">
        <v>0</v>
      </c>
      <c r="AN23" s="17">
        <v>0</v>
      </c>
      <c r="AO23" s="12">
        <v>490280</v>
      </c>
      <c r="AP23" s="16">
        <v>0</v>
      </c>
      <c r="AQ23" s="17">
        <v>0</v>
      </c>
      <c r="AR23" s="17">
        <v>0</v>
      </c>
      <c r="AS23" s="17">
        <v>0</v>
      </c>
      <c r="AT23" s="17">
        <v>0</v>
      </c>
      <c r="AU23" s="17">
        <v>0</v>
      </c>
      <c r="AV23" s="17">
        <v>0</v>
      </c>
      <c r="AW23" s="12">
        <v>0</v>
      </c>
      <c r="AX23" s="16">
        <v>28270</v>
      </c>
      <c r="AY23" s="17">
        <v>0</v>
      </c>
      <c r="AZ23" s="17">
        <v>40000</v>
      </c>
      <c r="BA23" s="17">
        <v>0</v>
      </c>
      <c r="BB23" s="17">
        <v>0</v>
      </c>
      <c r="BC23" s="17">
        <v>185875</v>
      </c>
      <c r="BD23" s="17">
        <v>0</v>
      </c>
      <c r="BE23" s="12">
        <v>254145</v>
      </c>
      <c r="BF23" s="16">
        <v>0</v>
      </c>
      <c r="BG23" s="17">
        <v>0</v>
      </c>
      <c r="BH23" s="17">
        <v>0</v>
      </c>
      <c r="BI23" s="17">
        <v>0</v>
      </c>
      <c r="BJ23" s="17">
        <v>0</v>
      </c>
      <c r="BK23" s="17">
        <v>4201</v>
      </c>
      <c r="BL23" s="17">
        <v>0</v>
      </c>
      <c r="BM23" s="12">
        <v>4201</v>
      </c>
      <c r="BN23" s="16">
        <v>0</v>
      </c>
      <c r="BO23" s="17">
        <v>0</v>
      </c>
      <c r="BP23" s="17">
        <v>0</v>
      </c>
      <c r="BQ23" s="17">
        <v>0</v>
      </c>
      <c r="BR23" s="17">
        <v>0</v>
      </c>
      <c r="BS23" s="17">
        <v>0</v>
      </c>
      <c r="BT23" s="17">
        <v>0</v>
      </c>
      <c r="BU23" s="12">
        <v>0</v>
      </c>
      <c r="BV23" s="16">
        <v>54222</v>
      </c>
      <c r="BW23" s="17">
        <v>1147790</v>
      </c>
      <c r="BX23" s="17">
        <v>13000</v>
      </c>
      <c r="BY23" s="17">
        <v>0</v>
      </c>
      <c r="BZ23" s="17">
        <v>0</v>
      </c>
      <c r="CA23" s="17">
        <v>3986</v>
      </c>
      <c r="CB23" s="17">
        <v>0</v>
      </c>
      <c r="CC23" s="12">
        <v>1218998</v>
      </c>
    </row>
    <row r="24" spans="1:81" x14ac:dyDescent="0.25">
      <c r="A24" s="4" t="s">
        <v>15</v>
      </c>
      <c r="B24" s="92">
        <v>119966</v>
      </c>
      <c r="C24" s="87">
        <v>31103</v>
      </c>
      <c r="D24" s="87">
        <v>0</v>
      </c>
      <c r="E24" s="87">
        <v>0</v>
      </c>
      <c r="F24" s="87">
        <v>0</v>
      </c>
      <c r="G24" s="87">
        <v>300</v>
      </c>
      <c r="H24" s="87">
        <v>0</v>
      </c>
      <c r="I24" s="93">
        <v>151369</v>
      </c>
      <c r="J24" s="16">
        <v>0</v>
      </c>
      <c r="K24" s="17">
        <v>0</v>
      </c>
      <c r="L24" s="17">
        <v>0</v>
      </c>
      <c r="M24" s="17">
        <v>0</v>
      </c>
      <c r="N24" s="17">
        <v>0</v>
      </c>
      <c r="O24" s="17">
        <v>300</v>
      </c>
      <c r="P24" s="17">
        <v>0</v>
      </c>
      <c r="Q24" s="12">
        <v>300</v>
      </c>
      <c r="R24" s="16">
        <v>0</v>
      </c>
      <c r="S24" s="17">
        <v>31103</v>
      </c>
      <c r="T24" s="17">
        <v>0</v>
      </c>
      <c r="U24" s="17">
        <v>0</v>
      </c>
      <c r="V24" s="17">
        <v>0</v>
      </c>
      <c r="W24" s="17">
        <v>0</v>
      </c>
      <c r="X24" s="17">
        <v>0</v>
      </c>
      <c r="Y24" s="12">
        <v>31103</v>
      </c>
      <c r="Z24" s="16">
        <v>0</v>
      </c>
      <c r="AA24" s="17">
        <v>0</v>
      </c>
      <c r="AB24" s="17">
        <v>0</v>
      </c>
      <c r="AC24" s="17">
        <v>0</v>
      </c>
      <c r="AD24" s="17">
        <v>0</v>
      </c>
      <c r="AE24" s="17">
        <v>0</v>
      </c>
      <c r="AF24" s="17">
        <v>0</v>
      </c>
      <c r="AG24" s="12">
        <v>0</v>
      </c>
      <c r="AH24" s="16">
        <v>640</v>
      </c>
      <c r="AI24" s="17">
        <v>0</v>
      </c>
      <c r="AJ24" s="17">
        <v>0</v>
      </c>
      <c r="AK24" s="17">
        <v>0</v>
      </c>
      <c r="AL24" s="17">
        <v>0</v>
      </c>
      <c r="AM24" s="17">
        <v>0</v>
      </c>
      <c r="AN24" s="17">
        <v>0</v>
      </c>
      <c r="AO24" s="12">
        <v>640</v>
      </c>
      <c r="AP24" s="16">
        <v>0</v>
      </c>
      <c r="AQ24" s="17">
        <v>0</v>
      </c>
      <c r="AR24" s="17">
        <v>0</v>
      </c>
      <c r="AS24" s="17">
        <v>0</v>
      </c>
      <c r="AT24" s="17">
        <v>0</v>
      </c>
      <c r="AU24" s="17">
        <v>0</v>
      </c>
      <c r="AV24" s="17">
        <v>0</v>
      </c>
      <c r="AW24" s="12">
        <v>0</v>
      </c>
      <c r="AX24" s="16">
        <v>450</v>
      </c>
      <c r="AY24" s="17">
        <v>0</v>
      </c>
      <c r="AZ24" s="17">
        <v>0</v>
      </c>
      <c r="BA24" s="17">
        <v>0</v>
      </c>
      <c r="BB24" s="17">
        <v>0</v>
      </c>
      <c r="BC24" s="17">
        <v>0</v>
      </c>
      <c r="BD24" s="17">
        <v>0</v>
      </c>
      <c r="BE24" s="12">
        <v>450</v>
      </c>
      <c r="BF24" s="16">
        <v>0</v>
      </c>
      <c r="BG24" s="17">
        <v>0</v>
      </c>
      <c r="BH24" s="17">
        <v>0</v>
      </c>
      <c r="BI24" s="17">
        <v>0</v>
      </c>
      <c r="BJ24" s="17">
        <v>0</v>
      </c>
      <c r="BK24" s="17">
        <v>0</v>
      </c>
      <c r="BL24" s="17">
        <v>0</v>
      </c>
      <c r="BM24" s="12">
        <v>0</v>
      </c>
      <c r="BN24" s="16">
        <v>0</v>
      </c>
      <c r="BO24" s="17">
        <v>0</v>
      </c>
      <c r="BP24" s="17">
        <v>0</v>
      </c>
      <c r="BQ24" s="17">
        <v>0</v>
      </c>
      <c r="BR24" s="17">
        <v>0</v>
      </c>
      <c r="BS24" s="17">
        <v>0</v>
      </c>
      <c r="BT24" s="17">
        <v>0</v>
      </c>
      <c r="BU24" s="12">
        <v>0</v>
      </c>
      <c r="BV24" s="16">
        <v>118876</v>
      </c>
      <c r="BW24" s="17">
        <v>0</v>
      </c>
      <c r="BX24" s="17">
        <v>0</v>
      </c>
      <c r="BY24" s="17">
        <v>0</v>
      </c>
      <c r="BZ24" s="17">
        <v>0</v>
      </c>
      <c r="CA24" s="17">
        <v>0</v>
      </c>
      <c r="CB24" s="17">
        <v>0</v>
      </c>
      <c r="CC24" s="12">
        <v>118876</v>
      </c>
    </row>
    <row r="25" spans="1:81" x14ac:dyDescent="0.25">
      <c r="A25" s="4" t="s">
        <v>16</v>
      </c>
      <c r="B25" s="92">
        <v>27811.97</v>
      </c>
      <c r="C25" s="87">
        <v>66252</v>
      </c>
      <c r="D25" s="87">
        <v>300000</v>
      </c>
      <c r="E25" s="87">
        <v>0</v>
      </c>
      <c r="F25" s="87">
        <v>0</v>
      </c>
      <c r="G25" s="87">
        <v>0</v>
      </c>
      <c r="H25" s="87">
        <v>0</v>
      </c>
      <c r="I25" s="93">
        <v>394063.97000000003</v>
      </c>
      <c r="J25" s="16">
        <v>23826.65</v>
      </c>
      <c r="K25" s="17">
        <v>0</v>
      </c>
      <c r="L25" s="17">
        <v>0</v>
      </c>
      <c r="M25" s="17">
        <v>0</v>
      </c>
      <c r="N25" s="17">
        <v>0</v>
      </c>
      <c r="O25" s="17">
        <v>0</v>
      </c>
      <c r="P25" s="17">
        <v>0</v>
      </c>
      <c r="Q25" s="12">
        <v>23826.65</v>
      </c>
      <c r="R25" s="16">
        <v>0</v>
      </c>
      <c r="S25" s="17">
        <v>0</v>
      </c>
      <c r="T25" s="17">
        <v>0</v>
      </c>
      <c r="U25" s="17">
        <v>0</v>
      </c>
      <c r="V25" s="17">
        <v>0</v>
      </c>
      <c r="W25" s="17">
        <v>0</v>
      </c>
      <c r="X25" s="17">
        <v>0</v>
      </c>
      <c r="Y25" s="12">
        <v>0</v>
      </c>
      <c r="Z25" s="16">
        <v>0</v>
      </c>
      <c r="AA25" s="17">
        <v>0</v>
      </c>
      <c r="AB25" s="17">
        <v>0</v>
      </c>
      <c r="AC25" s="17">
        <v>0</v>
      </c>
      <c r="AD25" s="17">
        <v>0</v>
      </c>
      <c r="AE25" s="17">
        <v>0</v>
      </c>
      <c r="AF25" s="17">
        <v>0</v>
      </c>
      <c r="AG25" s="12">
        <v>0</v>
      </c>
      <c r="AH25" s="16">
        <v>0</v>
      </c>
      <c r="AI25" s="17">
        <v>0</v>
      </c>
      <c r="AJ25" s="17">
        <v>0</v>
      </c>
      <c r="AK25" s="17">
        <v>0</v>
      </c>
      <c r="AL25" s="17">
        <v>0</v>
      </c>
      <c r="AM25" s="17">
        <v>0</v>
      </c>
      <c r="AN25" s="17">
        <v>0</v>
      </c>
      <c r="AO25" s="12">
        <v>0</v>
      </c>
      <c r="AP25" s="16">
        <v>0</v>
      </c>
      <c r="AQ25" s="17">
        <v>0</v>
      </c>
      <c r="AR25" s="17">
        <v>0</v>
      </c>
      <c r="AS25" s="17">
        <v>0</v>
      </c>
      <c r="AT25" s="17">
        <v>0</v>
      </c>
      <c r="AU25" s="17">
        <v>0</v>
      </c>
      <c r="AV25" s="17">
        <v>0</v>
      </c>
      <c r="AW25" s="12">
        <v>0</v>
      </c>
      <c r="AX25" s="16">
        <v>0</v>
      </c>
      <c r="AY25" s="17">
        <v>0</v>
      </c>
      <c r="AZ25" s="17">
        <v>300000</v>
      </c>
      <c r="BA25" s="17">
        <v>0</v>
      </c>
      <c r="BB25" s="17">
        <v>0</v>
      </c>
      <c r="BC25" s="17">
        <v>0</v>
      </c>
      <c r="BD25" s="17">
        <v>0</v>
      </c>
      <c r="BE25" s="12">
        <v>300000</v>
      </c>
      <c r="BF25" s="16">
        <v>0</v>
      </c>
      <c r="BG25" s="17">
        <v>0</v>
      </c>
      <c r="BH25" s="17">
        <v>0</v>
      </c>
      <c r="BI25" s="17">
        <v>0</v>
      </c>
      <c r="BJ25" s="17">
        <v>0</v>
      </c>
      <c r="BK25" s="17">
        <v>0</v>
      </c>
      <c r="BL25" s="17">
        <v>0</v>
      </c>
      <c r="BM25" s="12">
        <v>0</v>
      </c>
      <c r="BN25" s="16">
        <v>0</v>
      </c>
      <c r="BO25" s="17">
        <v>0</v>
      </c>
      <c r="BP25" s="17">
        <v>0</v>
      </c>
      <c r="BQ25" s="17">
        <v>0</v>
      </c>
      <c r="BR25" s="17">
        <v>0</v>
      </c>
      <c r="BS25" s="17">
        <v>0</v>
      </c>
      <c r="BT25" s="17">
        <v>0</v>
      </c>
      <c r="BU25" s="12">
        <v>0</v>
      </c>
      <c r="BV25" s="16">
        <v>3985.32</v>
      </c>
      <c r="BW25" s="17">
        <v>66252</v>
      </c>
      <c r="BX25" s="17">
        <v>0</v>
      </c>
      <c r="BY25" s="17">
        <v>0</v>
      </c>
      <c r="BZ25" s="17">
        <v>0</v>
      </c>
      <c r="CA25" s="17">
        <v>0</v>
      </c>
      <c r="CB25" s="17">
        <v>0</v>
      </c>
      <c r="CC25" s="12">
        <v>70237.320000000007</v>
      </c>
    </row>
    <row r="26" spans="1:81" x14ac:dyDescent="0.25">
      <c r="A26" s="4" t="s">
        <v>17</v>
      </c>
      <c r="B26" s="92">
        <v>16380</v>
      </c>
      <c r="C26" s="87">
        <v>23013</v>
      </c>
      <c r="D26" s="87">
        <v>90000</v>
      </c>
      <c r="E26" s="87">
        <v>0</v>
      </c>
      <c r="F26" s="87">
        <v>0</v>
      </c>
      <c r="G26" s="87">
        <v>66190.98</v>
      </c>
      <c r="H26" s="87">
        <v>0</v>
      </c>
      <c r="I26" s="93">
        <v>195583.97999999998</v>
      </c>
      <c r="J26" s="16">
        <v>12700</v>
      </c>
      <c r="K26" s="17">
        <v>0</v>
      </c>
      <c r="L26" s="17">
        <v>0</v>
      </c>
      <c r="M26" s="17">
        <v>0</v>
      </c>
      <c r="N26" s="17">
        <v>0</v>
      </c>
      <c r="O26" s="17">
        <v>45426</v>
      </c>
      <c r="P26" s="17">
        <v>0</v>
      </c>
      <c r="Q26" s="12">
        <v>58126</v>
      </c>
      <c r="R26" s="16">
        <v>0</v>
      </c>
      <c r="S26" s="17">
        <v>0</v>
      </c>
      <c r="T26" s="17">
        <v>0</v>
      </c>
      <c r="U26" s="17">
        <v>0</v>
      </c>
      <c r="V26" s="17">
        <v>0</v>
      </c>
      <c r="W26" s="17">
        <v>0</v>
      </c>
      <c r="X26" s="17">
        <v>0</v>
      </c>
      <c r="Y26" s="12">
        <v>0</v>
      </c>
      <c r="Z26" s="16">
        <v>0</v>
      </c>
      <c r="AA26" s="17">
        <v>0</v>
      </c>
      <c r="AB26" s="17">
        <v>0</v>
      </c>
      <c r="AC26" s="17">
        <v>0</v>
      </c>
      <c r="AD26" s="17">
        <v>0</v>
      </c>
      <c r="AE26" s="17">
        <v>10043.42</v>
      </c>
      <c r="AF26" s="17">
        <v>0</v>
      </c>
      <c r="AG26" s="12">
        <v>10043.42</v>
      </c>
      <c r="AH26" s="16">
        <v>0</v>
      </c>
      <c r="AI26" s="17">
        <v>0</v>
      </c>
      <c r="AJ26" s="17">
        <v>0</v>
      </c>
      <c r="AK26" s="17">
        <v>0</v>
      </c>
      <c r="AL26" s="17">
        <v>0</v>
      </c>
      <c r="AM26" s="17">
        <v>0</v>
      </c>
      <c r="AN26" s="17">
        <v>0</v>
      </c>
      <c r="AO26" s="12">
        <v>0</v>
      </c>
      <c r="AP26" s="16">
        <v>3680</v>
      </c>
      <c r="AQ26" s="17">
        <v>0</v>
      </c>
      <c r="AR26" s="17">
        <v>0</v>
      </c>
      <c r="AS26" s="17">
        <v>0</v>
      </c>
      <c r="AT26" s="17">
        <v>0</v>
      </c>
      <c r="AU26" s="17">
        <v>0</v>
      </c>
      <c r="AV26" s="17">
        <v>0</v>
      </c>
      <c r="AW26" s="12">
        <v>3680</v>
      </c>
      <c r="AX26" s="16">
        <v>0</v>
      </c>
      <c r="AY26" s="17">
        <v>0</v>
      </c>
      <c r="AZ26" s="17">
        <v>90000</v>
      </c>
      <c r="BA26" s="17">
        <v>0</v>
      </c>
      <c r="BB26" s="17">
        <v>0</v>
      </c>
      <c r="BC26" s="17">
        <v>10721.56</v>
      </c>
      <c r="BD26" s="17">
        <v>0</v>
      </c>
      <c r="BE26" s="12">
        <v>100721.56</v>
      </c>
      <c r="BF26" s="16">
        <v>0</v>
      </c>
      <c r="BG26" s="17">
        <v>0</v>
      </c>
      <c r="BH26" s="17">
        <v>0</v>
      </c>
      <c r="BI26" s="17">
        <v>0</v>
      </c>
      <c r="BJ26" s="17">
        <v>0</v>
      </c>
      <c r="BK26" s="17">
        <v>0</v>
      </c>
      <c r="BL26" s="17">
        <v>0</v>
      </c>
      <c r="BM26" s="12">
        <v>0</v>
      </c>
      <c r="BN26" s="16">
        <v>0</v>
      </c>
      <c r="BO26" s="17">
        <v>0</v>
      </c>
      <c r="BP26" s="17">
        <v>0</v>
      </c>
      <c r="BQ26" s="17">
        <v>0</v>
      </c>
      <c r="BR26" s="17">
        <v>0</v>
      </c>
      <c r="BS26" s="17">
        <v>0</v>
      </c>
      <c r="BT26" s="17">
        <v>0</v>
      </c>
      <c r="BU26" s="12">
        <v>0</v>
      </c>
      <c r="BV26" s="16">
        <v>0</v>
      </c>
      <c r="BW26" s="17">
        <v>23013</v>
      </c>
      <c r="BX26" s="17">
        <v>0</v>
      </c>
      <c r="BY26" s="17">
        <v>0</v>
      </c>
      <c r="BZ26" s="17">
        <v>0</v>
      </c>
      <c r="CA26" s="17">
        <v>0</v>
      </c>
      <c r="CB26" s="17">
        <v>0</v>
      </c>
      <c r="CC26" s="12">
        <v>23013</v>
      </c>
    </row>
    <row r="27" spans="1:81" x14ac:dyDescent="0.25">
      <c r="A27" s="4" t="s">
        <v>18</v>
      </c>
      <c r="B27" s="92">
        <v>4968962</v>
      </c>
      <c r="C27" s="87">
        <v>473940</v>
      </c>
      <c r="D27" s="87">
        <v>131660</v>
      </c>
      <c r="E27" s="87">
        <v>0</v>
      </c>
      <c r="F27" s="87">
        <v>0</v>
      </c>
      <c r="G27" s="87">
        <v>0</v>
      </c>
      <c r="H27" s="87">
        <v>61197</v>
      </c>
      <c r="I27" s="93">
        <v>5635759</v>
      </c>
      <c r="J27" s="16">
        <v>0</v>
      </c>
      <c r="K27" s="17">
        <v>0</v>
      </c>
      <c r="L27" s="17">
        <v>100000</v>
      </c>
      <c r="M27" s="17">
        <v>0</v>
      </c>
      <c r="N27" s="17">
        <v>0</v>
      </c>
      <c r="O27" s="17">
        <v>0</v>
      </c>
      <c r="P27" s="17">
        <v>0</v>
      </c>
      <c r="Q27" s="12">
        <v>100000</v>
      </c>
      <c r="R27" s="16">
        <v>0</v>
      </c>
      <c r="S27" s="17">
        <v>0</v>
      </c>
      <c r="T27" s="17">
        <v>0</v>
      </c>
      <c r="U27" s="17">
        <v>0</v>
      </c>
      <c r="V27" s="17">
        <v>0</v>
      </c>
      <c r="W27" s="17">
        <v>0</v>
      </c>
      <c r="X27" s="17">
        <v>0</v>
      </c>
      <c r="Y27" s="12">
        <v>0</v>
      </c>
      <c r="Z27" s="16">
        <v>0</v>
      </c>
      <c r="AA27" s="17">
        <v>0</v>
      </c>
      <c r="AB27" s="17">
        <v>0</v>
      </c>
      <c r="AC27" s="17">
        <v>0</v>
      </c>
      <c r="AD27" s="17">
        <v>0</v>
      </c>
      <c r="AE27" s="17">
        <v>0</v>
      </c>
      <c r="AF27" s="17">
        <v>0</v>
      </c>
      <c r="AG27" s="12">
        <v>0</v>
      </c>
      <c r="AH27" s="16">
        <v>4763043</v>
      </c>
      <c r="AI27" s="17">
        <v>0</v>
      </c>
      <c r="AJ27" s="17">
        <v>0</v>
      </c>
      <c r="AK27" s="17">
        <v>0</v>
      </c>
      <c r="AL27" s="17">
        <v>0</v>
      </c>
      <c r="AM27" s="17">
        <v>0</v>
      </c>
      <c r="AN27" s="17">
        <v>61194</v>
      </c>
      <c r="AO27" s="12">
        <v>4824237</v>
      </c>
      <c r="AP27" s="16">
        <v>0</v>
      </c>
      <c r="AQ27" s="17">
        <v>0</v>
      </c>
      <c r="AR27" s="17">
        <v>0</v>
      </c>
      <c r="AS27" s="17">
        <v>0</v>
      </c>
      <c r="AT27" s="17">
        <v>0</v>
      </c>
      <c r="AU27" s="17">
        <v>0</v>
      </c>
      <c r="AV27" s="17">
        <v>0</v>
      </c>
      <c r="AW27" s="12">
        <v>0</v>
      </c>
      <c r="AX27" s="16">
        <v>16033</v>
      </c>
      <c r="AY27" s="17">
        <v>0</v>
      </c>
      <c r="AZ27" s="17">
        <v>0</v>
      </c>
      <c r="BA27" s="17">
        <v>0</v>
      </c>
      <c r="BB27" s="17">
        <v>0</v>
      </c>
      <c r="BC27" s="17">
        <v>0</v>
      </c>
      <c r="BD27" s="17">
        <v>0</v>
      </c>
      <c r="BE27" s="12">
        <v>16033</v>
      </c>
      <c r="BF27" s="16">
        <v>0</v>
      </c>
      <c r="BG27" s="17">
        <v>0</v>
      </c>
      <c r="BH27" s="17">
        <v>0</v>
      </c>
      <c r="BI27" s="17">
        <v>0</v>
      </c>
      <c r="BJ27" s="17">
        <v>0</v>
      </c>
      <c r="BK27" s="17">
        <v>0</v>
      </c>
      <c r="BL27" s="17">
        <v>0</v>
      </c>
      <c r="BM27" s="12">
        <v>0</v>
      </c>
      <c r="BN27" s="16">
        <v>0</v>
      </c>
      <c r="BO27" s="17">
        <v>0</v>
      </c>
      <c r="BP27" s="17">
        <v>0</v>
      </c>
      <c r="BQ27" s="17">
        <v>0</v>
      </c>
      <c r="BR27" s="17">
        <v>0</v>
      </c>
      <c r="BS27" s="17">
        <v>0</v>
      </c>
      <c r="BT27" s="17">
        <v>0</v>
      </c>
      <c r="BU27" s="12">
        <v>0</v>
      </c>
      <c r="BV27" s="16">
        <v>189886</v>
      </c>
      <c r="BW27" s="17">
        <v>473940</v>
      </c>
      <c r="BX27" s="17">
        <v>31660</v>
      </c>
      <c r="BY27" s="17">
        <v>0</v>
      </c>
      <c r="BZ27" s="17">
        <v>0</v>
      </c>
      <c r="CA27" s="17">
        <v>0</v>
      </c>
      <c r="CB27" s="17">
        <v>3</v>
      </c>
      <c r="CC27" s="12">
        <v>695489</v>
      </c>
    </row>
    <row r="28" spans="1:81" x14ac:dyDescent="0.25">
      <c r="A28" s="4" t="s">
        <v>19</v>
      </c>
      <c r="B28" s="92">
        <v>75186</v>
      </c>
      <c r="C28" s="87">
        <v>92053</v>
      </c>
      <c r="D28" s="87">
        <v>0</v>
      </c>
      <c r="E28" s="87">
        <v>0</v>
      </c>
      <c r="F28" s="87">
        <v>0</v>
      </c>
      <c r="G28" s="87">
        <v>7268</v>
      </c>
      <c r="H28" s="87">
        <v>0</v>
      </c>
      <c r="I28" s="93">
        <v>174507</v>
      </c>
      <c r="J28" s="16">
        <v>0</v>
      </c>
      <c r="K28" s="17">
        <v>0</v>
      </c>
      <c r="L28" s="17">
        <v>0</v>
      </c>
      <c r="M28" s="17">
        <v>0</v>
      </c>
      <c r="N28" s="17">
        <v>0</v>
      </c>
      <c r="O28" s="17">
        <v>0</v>
      </c>
      <c r="P28" s="17">
        <v>0</v>
      </c>
      <c r="Q28" s="12">
        <v>0</v>
      </c>
      <c r="R28" s="16">
        <v>0</v>
      </c>
      <c r="S28" s="17">
        <v>0</v>
      </c>
      <c r="T28" s="17">
        <v>0</v>
      </c>
      <c r="U28" s="17">
        <v>0</v>
      </c>
      <c r="V28" s="17">
        <v>0</v>
      </c>
      <c r="W28" s="17">
        <v>0</v>
      </c>
      <c r="X28" s="17">
        <v>0</v>
      </c>
      <c r="Y28" s="12">
        <v>0</v>
      </c>
      <c r="Z28" s="16">
        <v>0</v>
      </c>
      <c r="AA28" s="17">
        <v>0</v>
      </c>
      <c r="AB28" s="17">
        <v>0</v>
      </c>
      <c r="AC28" s="17">
        <v>0</v>
      </c>
      <c r="AD28" s="17">
        <v>0</v>
      </c>
      <c r="AE28" s="17">
        <v>0</v>
      </c>
      <c r="AF28" s="17">
        <v>0</v>
      </c>
      <c r="AG28" s="12">
        <v>0</v>
      </c>
      <c r="AH28" s="16">
        <v>75186</v>
      </c>
      <c r="AI28" s="17">
        <v>0</v>
      </c>
      <c r="AJ28" s="17">
        <v>0</v>
      </c>
      <c r="AK28" s="17">
        <v>0</v>
      </c>
      <c r="AL28" s="17">
        <v>0</v>
      </c>
      <c r="AM28" s="17">
        <v>7268</v>
      </c>
      <c r="AN28" s="17">
        <v>0</v>
      </c>
      <c r="AO28" s="12">
        <v>82454</v>
      </c>
      <c r="AP28" s="16">
        <v>0</v>
      </c>
      <c r="AQ28" s="17">
        <v>0</v>
      </c>
      <c r="AR28" s="17">
        <v>0</v>
      </c>
      <c r="AS28" s="17">
        <v>0</v>
      </c>
      <c r="AT28" s="17">
        <v>0</v>
      </c>
      <c r="AU28" s="17">
        <v>0</v>
      </c>
      <c r="AV28" s="17">
        <v>0</v>
      </c>
      <c r="AW28" s="12">
        <v>0</v>
      </c>
      <c r="AX28" s="16">
        <v>0</v>
      </c>
      <c r="AY28" s="17">
        <v>0</v>
      </c>
      <c r="AZ28" s="17">
        <v>0</v>
      </c>
      <c r="BA28" s="17">
        <v>0</v>
      </c>
      <c r="BB28" s="17">
        <v>0</v>
      </c>
      <c r="BC28" s="17">
        <v>0</v>
      </c>
      <c r="BD28" s="17">
        <v>0</v>
      </c>
      <c r="BE28" s="12">
        <v>0</v>
      </c>
      <c r="BF28" s="16">
        <v>0</v>
      </c>
      <c r="BG28" s="17">
        <v>0</v>
      </c>
      <c r="BH28" s="17">
        <v>0</v>
      </c>
      <c r="BI28" s="17">
        <v>0</v>
      </c>
      <c r="BJ28" s="17">
        <v>0</v>
      </c>
      <c r="BK28" s="17">
        <v>0</v>
      </c>
      <c r="BL28" s="17">
        <v>0</v>
      </c>
      <c r="BM28" s="12">
        <v>0</v>
      </c>
      <c r="BN28" s="16">
        <v>0</v>
      </c>
      <c r="BO28" s="17">
        <v>0</v>
      </c>
      <c r="BP28" s="17">
        <v>0</v>
      </c>
      <c r="BQ28" s="17">
        <v>0</v>
      </c>
      <c r="BR28" s="17">
        <v>0</v>
      </c>
      <c r="BS28" s="17">
        <v>0</v>
      </c>
      <c r="BT28" s="17">
        <v>0</v>
      </c>
      <c r="BU28" s="12">
        <v>0</v>
      </c>
      <c r="BV28" s="16">
        <v>0</v>
      </c>
      <c r="BW28" s="17">
        <v>92053</v>
      </c>
      <c r="BX28" s="17">
        <v>0</v>
      </c>
      <c r="BY28" s="17">
        <v>0</v>
      </c>
      <c r="BZ28" s="17">
        <v>0</v>
      </c>
      <c r="CA28" s="17">
        <v>0</v>
      </c>
      <c r="CB28" s="17">
        <v>0</v>
      </c>
      <c r="CC28" s="12">
        <v>92053</v>
      </c>
    </row>
    <row r="29" spans="1:81" x14ac:dyDescent="0.25">
      <c r="A29" s="4" t="s">
        <v>20</v>
      </c>
      <c r="B29" s="92">
        <v>3793759.1320000002</v>
      </c>
      <c r="C29" s="87">
        <v>380255.88</v>
      </c>
      <c r="D29" s="87">
        <v>0</v>
      </c>
      <c r="E29" s="87">
        <v>0</v>
      </c>
      <c r="F29" s="87">
        <v>0</v>
      </c>
      <c r="G29" s="87">
        <v>0</v>
      </c>
      <c r="H29" s="87">
        <v>149835.69080000001</v>
      </c>
      <c r="I29" s="93">
        <v>4323850.7028000001</v>
      </c>
      <c r="J29" s="16">
        <v>5675.1109999999999</v>
      </c>
      <c r="K29" s="17">
        <v>0</v>
      </c>
      <c r="L29" s="17">
        <v>0</v>
      </c>
      <c r="M29" s="17">
        <v>0</v>
      </c>
      <c r="N29" s="17">
        <v>0</v>
      </c>
      <c r="O29" s="17">
        <v>0</v>
      </c>
      <c r="P29" s="17">
        <v>0</v>
      </c>
      <c r="Q29" s="12">
        <v>5675.1109999999999</v>
      </c>
      <c r="R29" s="16">
        <v>5675.1109999999999</v>
      </c>
      <c r="S29" s="17">
        <v>0</v>
      </c>
      <c r="T29" s="17">
        <v>0</v>
      </c>
      <c r="U29" s="17">
        <v>0</v>
      </c>
      <c r="V29" s="17">
        <v>0</v>
      </c>
      <c r="W29" s="17">
        <v>0</v>
      </c>
      <c r="X29" s="17">
        <v>0</v>
      </c>
      <c r="Y29" s="12">
        <v>5675.1109999999999</v>
      </c>
      <c r="Z29" s="16">
        <v>0</v>
      </c>
      <c r="AA29" s="17">
        <v>0</v>
      </c>
      <c r="AB29" s="17">
        <v>0</v>
      </c>
      <c r="AC29" s="17">
        <v>0</v>
      </c>
      <c r="AD29" s="17">
        <v>0</v>
      </c>
      <c r="AE29" s="17">
        <v>0</v>
      </c>
      <c r="AF29" s="17">
        <v>0</v>
      </c>
      <c r="AG29" s="12">
        <v>0</v>
      </c>
      <c r="AH29" s="16">
        <v>1917823.73</v>
      </c>
      <c r="AI29" s="17">
        <v>0</v>
      </c>
      <c r="AJ29" s="17">
        <v>0</v>
      </c>
      <c r="AK29" s="17">
        <v>0</v>
      </c>
      <c r="AL29" s="17">
        <v>0</v>
      </c>
      <c r="AM29" s="17">
        <v>0</v>
      </c>
      <c r="AN29" s="17">
        <v>0</v>
      </c>
      <c r="AO29" s="12">
        <v>1917823.73</v>
      </c>
      <c r="AP29" s="16">
        <v>1851691.29</v>
      </c>
      <c r="AQ29" s="17">
        <v>0</v>
      </c>
      <c r="AR29" s="17">
        <v>0</v>
      </c>
      <c r="AS29" s="17">
        <v>0</v>
      </c>
      <c r="AT29" s="17">
        <v>0</v>
      </c>
      <c r="AU29" s="17">
        <v>0</v>
      </c>
      <c r="AV29" s="17">
        <v>0</v>
      </c>
      <c r="AW29" s="12">
        <v>1851691.29</v>
      </c>
      <c r="AX29" s="16">
        <v>11253.89</v>
      </c>
      <c r="AY29" s="17">
        <v>0</v>
      </c>
      <c r="AZ29" s="17">
        <v>0</v>
      </c>
      <c r="BA29" s="17">
        <v>0</v>
      </c>
      <c r="BB29" s="17">
        <v>0</v>
      </c>
      <c r="BC29" s="17">
        <v>0</v>
      </c>
      <c r="BD29" s="17">
        <v>0</v>
      </c>
      <c r="BE29" s="12">
        <v>11253.89</v>
      </c>
      <c r="BF29" s="16">
        <v>0</v>
      </c>
      <c r="BG29" s="17">
        <v>0</v>
      </c>
      <c r="BH29" s="17">
        <v>0</v>
      </c>
      <c r="BI29" s="17">
        <v>0</v>
      </c>
      <c r="BJ29" s="17">
        <v>0</v>
      </c>
      <c r="BK29" s="17">
        <v>0</v>
      </c>
      <c r="BL29" s="17">
        <v>0</v>
      </c>
      <c r="BM29" s="12">
        <v>0</v>
      </c>
      <c r="BN29" s="16">
        <v>0</v>
      </c>
      <c r="BO29" s="17">
        <v>0</v>
      </c>
      <c r="BP29" s="17">
        <v>0</v>
      </c>
      <c r="BQ29" s="17">
        <v>0</v>
      </c>
      <c r="BR29" s="17">
        <v>0</v>
      </c>
      <c r="BS29" s="17">
        <v>0</v>
      </c>
      <c r="BT29" s="17">
        <v>0</v>
      </c>
      <c r="BU29" s="12">
        <v>0</v>
      </c>
      <c r="BV29" s="16">
        <v>1640</v>
      </c>
      <c r="BW29" s="17">
        <v>380255.88</v>
      </c>
      <c r="BX29" s="17">
        <v>0</v>
      </c>
      <c r="BY29" s="17">
        <v>0</v>
      </c>
      <c r="BZ29" s="17">
        <v>0</v>
      </c>
      <c r="CA29" s="17">
        <v>0</v>
      </c>
      <c r="CB29" s="17">
        <v>149835.69080000001</v>
      </c>
      <c r="CC29" s="12">
        <v>531731.57079999999</v>
      </c>
    </row>
    <row r="30" spans="1:81" x14ac:dyDescent="0.25">
      <c r="A30" s="4" t="s">
        <v>21</v>
      </c>
      <c r="B30" s="92">
        <v>6847</v>
      </c>
      <c r="C30" s="87">
        <v>19597</v>
      </c>
      <c r="D30" s="87">
        <v>100000</v>
      </c>
      <c r="E30" s="87">
        <v>0</v>
      </c>
      <c r="F30" s="87">
        <v>0</v>
      </c>
      <c r="G30" s="87">
        <v>0</v>
      </c>
      <c r="H30" s="87">
        <v>0</v>
      </c>
      <c r="I30" s="93">
        <v>126444</v>
      </c>
      <c r="J30" s="16">
        <v>0</v>
      </c>
      <c r="K30" s="17">
        <v>0</v>
      </c>
      <c r="L30" s="17">
        <v>0</v>
      </c>
      <c r="M30" s="17">
        <v>0</v>
      </c>
      <c r="N30" s="17">
        <v>0</v>
      </c>
      <c r="O30" s="17">
        <v>0</v>
      </c>
      <c r="P30" s="17">
        <v>0</v>
      </c>
      <c r="Q30" s="12">
        <v>0</v>
      </c>
      <c r="R30" s="16">
        <v>0</v>
      </c>
      <c r="S30" s="17">
        <v>0</v>
      </c>
      <c r="T30" s="17">
        <v>0</v>
      </c>
      <c r="U30" s="17">
        <v>0</v>
      </c>
      <c r="V30" s="17">
        <v>0</v>
      </c>
      <c r="W30" s="17">
        <v>0</v>
      </c>
      <c r="X30" s="17">
        <v>0</v>
      </c>
      <c r="Y30" s="12">
        <v>0</v>
      </c>
      <c r="Z30" s="16">
        <v>0</v>
      </c>
      <c r="AA30" s="17">
        <v>0</v>
      </c>
      <c r="AB30" s="17">
        <v>0</v>
      </c>
      <c r="AC30" s="17">
        <v>0</v>
      </c>
      <c r="AD30" s="17">
        <v>0</v>
      </c>
      <c r="AE30" s="17">
        <v>0</v>
      </c>
      <c r="AF30" s="17">
        <v>0</v>
      </c>
      <c r="AG30" s="12">
        <v>0</v>
      </c>
      <c r="AH30" s="16">
        <v>0</v>
      </c>
      <c r="AI30" s="17">
        <v>0</v>
      </c>
      <c r="AJ30" s="17">
        <v>0</v>
      </c>
      <c r="AK30" s="17">
        <v>0</v>
      </c>
      <c r="AL30" s="17">
        <v>0</v>
      </c>
      <c r="AM30" s="17">
        <v>0</v>
      </c>
      <c r="AN30" s="17">
        <v>0</v>
      </c>
      <c r="AO30" s="12">
        <v>0</v>
      </c>
      <c r="AP30" s="16">
        <v>0</v>
      </c>
      <c r="AQ30" s="17">
        <v>0</v>
      </c>
      <c r="AR30" s="17">
        <v>0</v>
      </c>
      <c r="AS30" s="17">
        <v>0</v>
      </c>
      <c r="AT30" s="17">
        <v>0</v>
      </c>
      <c r="AU30" s="17">
        <v>0</v>
      </c>
      <c r="AV30" s="17">
        <v>0</v>
      </c>
      <c r="AW30" s="12">
        <v>0</v>
      </c>
      <c r="AX30" s="16">
        <v>2126</v>
      </c>
      <c r="AY30" s="17">
        <v>0</v>
      </c>
      <c r="AZ30" s="17">
        <v>100000</v>
      </c>
      <c r="BA30" s="17">
        <v>0</v>
      </c>
      <c r="BB30" s="17">
        <v>0</v>
      </c>
      <c r="BC30" s="17">
        <v>0</v>
      </c>
      <c r="BD30" s="17">
        <v>0</v>
      </c>
      <c r="BE30" s="12">
        <v>102126</v>
      </c>
      <c r="BF30" s="16">
        <v>0</v>
      </c>
      <c r="BG30" s="17">
        <v>0</v>
      </c>
      <c r="BH30" s="17">
        <v>0</v>
      </c>
      <c r="BI30" s="17">
        <v>0</v>
      </c>
      <c r="BJ30" s="17">
        <v>0</v>
      </c>
      <c r="BK30" s="17">
        <v>0</v>
      </c>
      <c r="BL30" s="17">
        <v>0</v>
      </c>
      <c r="BM30" s="12">
        <v>0</v>
      </c>
      <c r="BN30" s="16">
        <v>0</v>
      </c>
      <c r="BO30" s="17">
        <v>0</v>
      </c>
      <c r="BP30" s="17">
        <v>0</v>
      </c>
      <c r="BQ30" s="17">
        <v>0</v>
      </c>
      <c r="BR30" s="17">
        <v>0</v>
      </c>
      <c r="BS30" s="17">
        <v>0</v>
      </c>
      <c r="BT30" s="17">
        <v>0</v>
      </c>
      <c r="BU30" s="12">
        <v>0</v>
      </c>
      <c r="BV30" s="16">
        <v>4721</v>
      </c>
      <c r="BW30" s="17">
        <v>19597</v>
      </c>
      <c r="BX30" s="17">
        <v>0</v>
      </c>
      <c r="BY30" s="17">
        <v>0</v>
      </c>
      <c r="BZ30" s="17">
        <v>0</v>
      </c>
      <c r="CA30" s="17">
        <v>0</v>
      </c>
      <c r="CB30" s="17">
        <v>0</v>
      </c>
      <c r="CC30" s="12">
        <v>24318</v>
      </c>
    </row>
    <row r="31" spans="1:81" x14ac:dyDescent="0.25">
      <c r="A31" s="4" t="s">
        <v>22</v>
      </c>
      <c r="B31" s="92">
        <v>8590012.4799999986</v>
      </c>
      <c r="C31" s="87">
        <v>367938</v>
      </c>
      <c r="D31" s="87">
        <v>0</v>
      </c>
      <c r="E31" s="87">
        <v>0</v>
      </c>
      <c r="F31" s="87">
        <v>0</v>
      </c>
      <c r="G31" s="87">
        <v>0</v>
      </c>
      <c r="H31" s="87">
        <v>6483.3</v>
      </c>
      <c r="I31" s="93">
        <v>8964433.7799999993</v>
      </c>
      <c r="J31" s="16">
        <v>4067.69</v>
      </c>
      <c r="K31" s="17">
        <v>0</v>
      </c>
      <c r="L31" s="17">
        <v>0</v>
      </c>
      <c r="M31" s="17">
        <v>0</v>
      </c>
      <c r="N31" s="17">
        <v>0</v>
      </c>
      <c r="O31" s="17">
        <v>0</v>
      </c>
      <c r="P31" s="17">
        <v>0</v>
      </c>
      <c r="Q31" s="12">
        <v>4067.69</v>
      </c>
      <c r="R31" s="16">
        <v>0</v>
      </c>
      <c r="S31" s="17">
        <v>0</v>
      </c>
      <c r="T31" s="17">
        <v>0</v>
      </c>
      <c r="U31" s="17">
        <v>0</v>
      </c>
      <c r="V31" s="17">
        <v>0</v>
      </c>
      <c r="W31" s="17">
        <v>0</v>
      </c>
      <c r="X31" s="17">
        <v>0</v>
      </c>
      <c r="Y31" s="12">
        <v>0</v>
      </c>
      <c r="Z31" s="16">
        <v>0</v>
      </c>
      <c r="AA31" s="17">
        <v>0</v>
      </c>
      <c r="AB31" s="17">
        <v>0</v>
      </c>
      <c r="AC31" s="17">
        <v>0</v>
      </c>
      <c r="AD31" s="17">
        <v>0</v>
      </c>
      <c r="AE31" s="17">
        <v>0</v>
      </c>
      <c r="AF31" s="17">
        <v>0</v>
      </c>
      <c r="AG31" s="12">
        <v>0</v>
      </c>
      <c r="AH31" s="16">
        <v>0</v>
      </c>
      <c r="AI31" s="17">
        <v>0</v>
      </c>
      <c r="AJ31" s="17">
        <v>0</v>
      </c>
      <c r="AK31" s="17">
        <v>0</v>
      </c>
      <c r="AL31" s="17">
        <v>0</v>
      </c>
      <c r="AM31" s="17">
        <v>0</v>
      </c>
      <c r="AN31" s="17">
        <v>0</v>
      </c>
      <c r="AO31" s="12">
        <v>0</v>
      </c>
      <c r="AP31" s="16">
        <v>0</v>
      </c>
      <c r="AQ31" s="17">
        <v>0</v>
      </c>
      <c r="AR31" s="17">
        <v>0</v>
      </c>
      <c r="AS31" s="17">
        <v>0</v>
      </c>
      <c r="AT31" s="17">
        <v>0</v>
      </c>
      <c r="AU31" s="17">
        <v>0</v>
      </c>
      <c r="AV31" s="17">
        <v>0</v>
      </c>
      <c r="AW31" s="12">
        <v>0</v>
      </c>
      <c r="AX31" s="16">
        <v>0</v>
      </c>
      <c r="AY31" s="17">
        <v>0</v>
      </c>
      <c r="AZ31" s="17">
        <v>0</v>
      </c>
      <c r="BA31" s="17">
        <v>0</v>
      </c>
      <c r="BB31" s="17">
        <v>0</v>
      </c>
      <c r="BC31" s="17">
        <v>0</v>
      </c>
      <c r="BD31" s="17">
        <v>6483.3</v>
      </c>
      <c r="BE31" s="12">
        <v>6483.3</v>
      </c>
      <c r="BF31" s="16">
        <v>0</v>
      </c>
      <c r="BG31" s="17">
        <v>0</v>
      </c>
      <c r="BH31" s="17">
        <v>0</v>
      </c>
      <c r="BI31" s="17">
        <v>0</v>
      </c>
      <c r="BJ31" s="17">
        <v>0</v>
      </c>
      <c r="BK31" s="17">
        <v>0</v>
      </c>
      <c r="BL31" s="17">
        <v>0</v>
      </c>
      <c r="BM31" s="12">
        <v>0</v>
      </c>
      <c r="BN31" s="16">
        <v>0</v>
      </c>
      <c r="BO31" s="17">
        <v>0</v>
      </c>
      <c r="BP31" s="17">
        <v>0</v>
      </c>
      <c r="BQ31" s="17">
        <v>0</v>
      </c>
      <c r="BR31" s="17">
        <v>0</v>
      </c>
      <c r="BS31" s="17">
        <v>0</v>
      </c>
      <c r="BT31" s="17">
        <v>0</v>
      </c>
      <c r="BU31" s="12">
        <v>0</v>
      </c>
      <c r="BV31" s="16">
        <v>8585944.7899999991</v>
      </c>
      <c r="BW31" s="17">
        <v>367938</v>
      </c>
      <c r="BX31" s="17">
        <v>0</v>
      </c>
      <c r="BY31" s="17">
        <v>0</v>
      </c>
      <c r="BZ31" s="17">
        <v>0</v>
      </c>
      <c r="CA31" s="17">
        <v>0</v>
      </c>
      <c r="CB31" s="17">
        <v>0</v>
      </c>
      <c r="CC31" s="12">
        <v>8953882.7899999991</v>
      </c>
    </row>
    <row r="32" spans="1:81" x14ac:dyDescent="0.25">
      <c r="A32" s="4" t="s">
        <v>23</v>
      </c>
      <c r="B32" s="92">
        <v>159436</v>
      </c>
      <c r="C32" s="87">
        <v>0</v>
      </c>
      <c r="D32" s="87">
        <v>0</v>
      </c>
      <c r="E32" s="87">
        <v>0</v>
      </c>
      <c r="F32" s="87">
        <v>0</v>
      </c>
      <c r="G32" s="87">
        <v>144</v>
      </c>
      <c r="H32" s="87">
        <v>24474</v>
      </c>
      <c r="I32" s="93">
        <v>184054</v>
      </c>
      <c r="J32" s="16">
        <v>0</v>
      </c>
      <c r="K32" s="17">
        <v>0</v>
      </c>
      <c r="L32" s="17">
        <v>0</v>
      </c>
      <c r="M32" s="17">
        <v>0</v>
      </c>
      <c r="N32" s="17">
        <v>0</v>
      </c>
      <c r="O32" s="17">
        <v>0</v>
      </c>
      <c r="P32" s="17">
        <v>0</v>
      </c>
      <c r="Q32" s="12">
        <v>0</v>
      </c>
      <c r="R32" s="16">
        <v>0</v>
      </c>
      <c r="S32" s="17">
        <v>0</v>
      </c>
      <c r="T32" s="17">
        <v>0</v>
      </c>
      <c r="U32" s="17">
        <v>0</v>
      </c>
      <c r="V32" s="17">
        <v>0</v>
      </c>
      <c r="W32" s="17">
        <v>0</v>
      </c>
      <c r="X32" s="17">
        <v>0</v>
      </c>
      <c r="Y32" s="12">
        <v>0</v>
      </c>
      <c r="Z32" s="16">
        <v>0</v>
      </c>
      <c r="AA32" s="17">
        <v>0</v>
      </c>
      <c r="AB32" s="17">
        <v>0</v>
      </c>
      <c r="AC32" s="17">
        <v>0</v>
      </c>
      <c r="AD32" s="17">
        <v>0</v>
      </c>
      <c r="AE32" s="17">
        <v>0</v>
      </c>
      <c r="AF32" s="17">
        <v>0</v>
      </c>
      <c r="AG32" s="12">
        <v>0</v>
      </c>
      <c r="AH32" s="16">
        <v>0</v>
      </c>
      <c r="AI32" s="17">
        <v>0</v>
      </c>
      <c r="AJ32" s="17">
        <v>0</v>
      </c>
      <c r="AK32" s="17">
        <v>0</v>
      </c>
      <c r="AL32" s="17">
        <v>0</v>
      </c>
      <c r="AM32" s="17">
        <v>0</v>
      </c>
      <c r="AN32" s="17">
        <v>0</v>
      </c>
      <c r="AO32" s="12">
        <v>0</v>
      </c>
      <c r="AP32" s="16">
        <v>140063</v>
      </c>
      <c r="AQ32" s="17">
        <v>0</v>
      </c>
      <c r="AR32" s="17">
        <v>0</v>
      </c>
      <c r="AS32" s="17">
        <v>0</v>
      </c>
      <c r="AT32" s="17">
        <v>0</v>
      </c>
      <c r="AU32" s="17">
        <v>144</v>
      </c>
      <c r="AV32" s="17">
        <v>524</v>
      </c>
      <c r="AW32" s="12">
        <v>140731</v>
      </c>
      <c r="AX32" s="16">
        <v>0</v>
      </c>
      <c r="AY32" s="17">
        <v>0</v>
      </c>
      <c r="AZ32" s="17">
        <v>0</v>
      </c>
      <c r="BA32" s="17">
        <v>0</v>
      </c>
      <c r="BB32" s="17">
        <v>0</v>
      </c>
      <c r="BC32" s="17">
        <v>0</v>
      </c>
      <c r="BD32" s="17">
        <v>0</v>
      </c>
      <c r="BE32" s="12">
        <v>0</v>
      </c>
      <c r="BF32" s="16">
        <v>0</v>
      </c>
      <c r="BG32" s="17">
        <v>0</v>
      </c>
      <c r="BH32" s="17">
        <v>0</v>
      </c>
      <c r="BI32" s="17">
        <v>0</v>
      </c>
      <c r="BJ32" s="17">
        <v>0</v>
      </c>
      <c r="BK32" s="17">
        <v>0</v>
      </c>
      <c r="BL32" s="17">
        <v>0</v>
      </c>
      <c r="BM32" s="12">
        <v>0</v>
      </c>
      <c r="BN32" s="16">
        <v>0</v>
      </c>
      <c r="BO32" s="17">
        <v>0</v>
      </c>
      <c r="BP32" s="17">
        <v>0</v>
      </c>
      <c r="BQ32" s="17">
        <v>0</v>
      </c>
      <c r="BR32" s="17">
        <v>0</v>
      </c>
      <c r="BS32" s="17">
        <v>0</v>
      </c>
      <c r="BT32" s="17">
        <v>0</v>
      </c>
      <c r="BU32" s="12">
        <v>0</v>
      </c>
      <c r="BV32" s="16">
        <v>19373</v>
      </c>
      <c r="BW32" s="17">
        <v>0</v>
      </c>
      <c r="BX32" s="17">
        <v>0</v>
      </c>
      <c r="BY32" s="17">
        <v>0</v>
      </c>
      <c r="BZ32" s="17">
        <v>0</v>
      </c>
      <c r="CA32" s="17">
        <v>0</v>
      </c>
      <c r="CB32" s="17">
        <v>23950</v>
      </c>
      <c r="CC32" s="12">
        <v>43323</v>
      </c>
    </row>
    <row r="33" spans="1:81" x14ac:dyDescent="0.25">
      <c r="A33" s="4" t="s">
        <v>24</v>
      </c>
      <c r="B33" s="92">
        <v>1000</v>
      </c>
      <c r="C33" s="87">
        <v>0</v>
      </c>
      <c r="D33" s="87">
        <v>51000</v>
      </c>
      <c r="E33" s="87">
        <v>0</v>
      </c>
      <c r="F33" s="87">
        <v>0</v>
      </c>
      <c r="G33" s="87">
        <v>7000</v>
      </c>
      <c r="H33" s="87">
        <v>0</v>
      </c>
      <c r="I33" s="93">
        <v>59000</v>
      </c>
      <c r="J33" s="16">
        <v>0</v>
      </c>
      <c r="K33" s="17">
        <v>0</v>
      </c>
      <c r="L33" s="17">
        <v>51000</v>
      </c>
      <c r="M33" s="17">
        <v>0</v>
      </c>
      <c r="N33" s="17">
        <v>0</v>
      </c>
      <c r="O33" s="17">
        <v>0</v>
      </c>
      <c r="P33" s="17">
        <v>0</v>
      </c>
      <c r="Q33" s="12">
        <v>51000</v>
      </c>
      <c r="R33" s="16">
        <v>0</v>
      </c>
      <c r="S33" s="17">
        <v>0</v>
      </c>
      <c r="T33" s="17">
        <v>0</v>
      </c>
      <c r="U33" s="17">
        <v>0</v>
      </c>
      <c r="V33" s="17">
        <v>0</v>
      </c>
      <c r="W33" s="17">
        <v>0</v>
      </c>
      <c r="X33" s="17">
        <v>0</v>
      </c>
      <c r="Y33" s="12">
        <v>0</v>
      </c>
      <c r="Z33" s="16">
        <v>0</v>
      </c>
      <c r="AA33" s="17">
        <v>0</v>
      </c>
      <c r="AB33" s="17">
        <v>0</v>
      </c>
      <c r="AC33" s="17">
        <v>0</v>
      </c>
      <c r="AD33" s="17">
        <v>0</v>
      </c>
      <c r="AE33" s="17">
        <v>3000</v>
      </c>
      <c r="AF33" s="17">
        <v>0</v>
      </c>
      <c r="AG33" s="12">
        <v>3000</v>
      </c>
      <c r="AH33" s="16">
        <v>1000</v>
      </c>
      <c r="AI33" s="17">
        <v>0</v>
      </c>
      <c r="AJ33" s="17">
        <v>0</v>
      </c>
      <c r="AK33" s="17">
        <v>0</v>
      </c>
      <c r="AL33" s="17">
        <v>0</v>
      </c>
      <c r="AM33" s="17">
        <v>0</v>
      </c>
      <c r="AN33" s="17">
        <v>0</v>
      </c>
      <c r="AO33" s="12">
        <v>1000</v>
      </c>
      <c r="AP33" s="16">
        <v>0</v>
      </c>
      <c r="AQ33" s="17">
        <v>0</v>
      </c>
      <c r="AR33" s="17">
        <v>0</v>
      </c>
      <c r="AS33" s="17">
        <v>0</v>
      </c>
      <c r="AT33" s="17">
        <v>0</v>
      </c>
      <c r="AU33" s="17">
        <v>0</v>
      </c>
      <c r="AV33" s="17">
        <v>0</v>
      </c>
      <c r="AW33" s="12">
        <v>0</v>
      </c>
      <c r="AX33" s="16">
        <v>0</v>
      </c>
      <c r="AY33" s="17">
        <v>0</v>
      </c>
      <c r="AZ33" s="17">
        <v>0</v>
      </c>
      <c r="BA33" s="17">
        <v>0</v>
      </c>
      <c r="BB33" s="17">
        <v>0</v>
      </c>
      <c r="BC33" s="17">
        <v>0</v>
      </c>
      <c r="BD33" s="17">
        <v>0</v>
      </c>
      <c r="BE33" s="12">
        <v>0</v>
      </c>
      <c r="BF33" s="16">
        <v>0</v>
      </c>
      <c r="BG33" s="17">
        <v>0</v>
      </c>
      <c r="BH33" s="17">
        <v>0</v>
      </c>
      <c r="BI33" s="17">
        <v>0</v>
      </c>
      <c r="BJ33" s="17">
        <v>0</v>
      </c>
      <c r="BK33" s="17">
        <v>4000</v>
      </c>
      <c r="BL33" s="17">
        <v>0</v>
      </c>
      <c r="BM33" s="12">
        <v>4000</v>
      </c>
      <c r="BN33" s="16">
        <v>0</v>
      </c>
      <c r="BO33" s="17">
        <v>0</v>
      </c>
      <c r="BP33" s="17">
        <v>0</v>
      </c>
      <c r="BQ33" s="17">
        <v>0</v>
      </c>
      <c r="BR33" s="17">
        <v>0</v>
      </c>
      <c r="BS33" s="17">
        <v>0</v>
      </c>
      <c r="BT33" s="17">
        <v>0</v>
      </c>
      <c r="BU33" s="12">
        <v>0</v>
      </c>
      <c r="BV33" s="16">
        <v>0</v>
      </c>
      <c r="BW33" s="17">
        <v>0</v>
      </c>
      <c r="BX33" s="17">
        <v>0</v>
      </c>
      <c r="BY33" s="17">
        <v>0</v>
      </c>
      <c r="BZ33" s="17">
        <v>0</v>
      </c>
      <c r="CA33" s="17">
        <v>0</v>
      </c>
      <c r="CB33" s="17">
        <v>0</v>
      </c>
      <c r="CC33" s="12">
        <v>0</v>
      </c>
    </row>
    <row r="34" spans="1:81" ht="13.2" customHeight="1" x14ac:dyDescent="0.25">
      <c r="A34" s="4" t="s">
        <v>25</v>
      </c>
      <c r="B34" s="92">
        <v>5320105.1900000004</v>
      </c>
      <c r="C34" s="87">
        <v>258094</v>
      </c>
      <c r="D34" s="87">
        <v>70000</v>
      </c>
      <c r="E34" s="87">
        <v>0</v>
      </c>
      <c r="F34" s="87">
        <v>0</v>
      </c>
      <c r="G34" s="87">
        <v>60889.91</v>
      </c>
      <c r="H34" s="87">
        <v>590104.46</v>
      </c>
      <c r="I34" s="93">
        <v>6299193.5599999996</v>
      </c>
      <c r="J34" s="16">
        <v>2009.4</v>
      </c>
      <c r="K34" s="17">
        <v>0</v>
      </c>
      <c r="L34" s="17">
        <v>70000</v>
      </c>
      <c r="M34" s="17">
        <v>0</v>
      </c>
      <c r="N34" s="17">
        <v>0</v>
      </c>
      <c r="O34" s="17">
        <v>37099.449999999997</v>
      </c>
      <c r="P34" s="17">
        <v>0</v>
      </c>
      <c r="Q34" s="12">
        <v>109108.84999999999</v>
      </c>
      <c r="R34" s="16">
        <v>332.67</v>
      </c>
      <c r="S34" s="17">
        <v>0</v>
      </c>
      <c r="T34" s="17">
        <v>0</v>
      </c>
      <c r="U34" s="17">
        <v>0</v>
      </c>
      <c r="V34" s="17">
        <v>0</v>
      </c>
      <c r="W34" s="17">
        <v>12923.75</v>
      </c>
      <c r="X34" s="17">
        <v>0</v>
      </c>
      <c r="Y34" s="12">
        <v>13256.42</v>
      </c>
      <c r="Z34" s="16">
        <v>0</v>
      </c>
      <c r="AA34" s="17">
        <v>258094</v>
      </c>
      <c r="AB34" s="17">
        <v>0</v>
      </c>
      <c r="AC34" s="17">
        <v>0</v>
      </c>
      <c r="AD34" s="17">
        <v>0</v>
      </c>
      <c r="AE34" s="17">
        <v>0</v>
      </c>
      <c r="AF34" s="17">
        <v>0</v>
      </c>
      <c r="AG34" s="12">
        <v>258094</v>
      </c>
      <c r="AH34" s="16">
        <v>0</v>
      </c>
      <c r="AI34" s="17">
        <v>0</v>
      </c>
      <c r="AJ34" s="17">
        <v>0</v>
      </c>
      <c r="AK34" s="17">
        <v>0</v>
      </c>
      <c r="AL34" s="17">
        <v>0</v>
      </c>
      <c r="AM34" s="17">
        <v>0</v>
      </c>
      <c r="AN34" s="17">
        <v>0</v>
      </c>
      <c r="AO34" s="12">
        <v>0</v>
      </c>
      <c r="AP34" s="16">
        <v>5278288.49</v>
      </c>
      <c r="AQ34" s="17">
        <v>0</v>
      </c>
      <c r="AR34" s="17">
        <v>0</v>
      </c>
      <c r="AS34" s="17">
        <v>0</v>
      </c>
      <c r="AT34" s="17">
        <v>0</v>
      </c>
      <c r="AU34" s="17">
        <v>8305.1200000000008</v>
      </c>
      <c r="AV34" s="17">
        <v>585831.73</v>
      </c>
      <c r="AW34" s="12">
        <v>5872425.3399999999</v>
      </c>
      <c r="AX34" s="16">
        <v>39390.92</v>
      </c>
      <c r="AY34" s="17">
        <v>0</v>
      </c>
      <c r="AZ34" s="17">
        <v>0</v>
      </c>
      <c r="BA34" s="17">
        <v>0</v>
      </c>
      <c r="BB34" s="17">
        <v>0</v>
      </c>
      <c r="BC34" s="17">
        <v>2561.59</v>
      </c>
      <c r="BD34" s="17">
        <v>4272.7299999999996</v>
      </c>
      <c r="BE34" s="12">
        <v>46225.239999999991</v>
      </c>
      <c r="BF34" s="16">
        <v>0</v>
      </c>
      <c r="BG34" s="17">
        <v>0</v>
      </c>
      <c r="BH34" s="17">
        <v>0</v>
      </c>
      <c r="BI34" s="17">
        <v>0</v>
      </c>
      <c r="BJ34" s="17">
        <v>0</v>
      </c>
      <c r="BK34" s="17">
        <v>0</v>
      </c>
      <c r="BL34" s="17">
        <v>0</v>
      </c>
      <c r="BM34" s="12">
        <v>0</v>
      </c>
      <c r="BN34" s="16">
        <v>83.71</v>
      </c>
      <c r="BO34" s="17">
        <v>0</v>
      </c>
      <c r="BP34" s="17">
        <v>0</v>
      </c>
      <c r="BQ34" s="17">
        <v>0</v>
      </c>
      <c r="BR34" s="17">
        <v>0</v>
      </c>
      <c r="BS34" s="17">
        <v>0</v>
      </c>
      <c r="BT34" s="17">
        <v>0</v>
      </c>
      <c r="BU34" s="12">
        <v>83.71</v>
      </c>
      <c r="BV34" s="16">
        <v>0</v>
      </c>
      <c r="BW34" s="17">
        <v>0</v>
      </c>
      <c r="BX34" s="17">
        <v>0</v>
      </c>
      <c r="BY34" s="17">
        <v>0</v>
      </c>
      <c r="BZ34" s="17">
        <v>0</v>
      </c>
      <c r="CA34" s="17">
        <v>0</v>
      </c>
      <c r="CB34" s="17">
        <v>0</v>
      </c>
      <c r="CC34" s="12">
        <v>0</v>
      </c>
    </row>
    <row r="35" spans="1:81" x14ac:dyDescent="0.25">
      <c r="A35" s="4" t="s">
        <v>26</v>
      </c>
      <c r="B35" s="92">
        <v>8764462.5800000001</v>
      </c>
      <c r="C35" s="87">
        <v>306439</v>
      </c>
      <c r="D35" s="87">
        <v>0</v>
      </c>
      <c r="E35" s="87">
        <v>0</v>
      </c>
      <c r="F35" s="87">
        <v>0</v>
      </c>
      <c r="G35" s="87">
        <v>0</v>
      </c>
      <c r="H35" s="87">
        <v>128444.12</v>
      </c>
      <c r="I35" s="93">
        <v>9199345.6999999993</v>
      </c>
      <c r="J35" s="16">
        <v>347817.5</v>
      </c>
      <c r="K35" s="17">
        <v>0</v>
      </c>
      <c r="L35" s="17">
        <v>0</v>
      </c>
      <c r="M35" s="17">
        <v>0</v>
      </c>
      <c r="N35" s="17">
        <v>0</v>
      </c>
      <c r="O35" s="17">
        <v>0</v>
      </c>
      <c r="P35" s="17">
        <v>128444.12</v>
      </c>
      <c r="Q35" s="12">
        <v>476261.62</v>
      </c>
      <c r="R35" s="16">
        <v>0</v>
      </c>
      <c r="S35" s="17">
        <v>0</v>
      </c>
      <c r="T35" s="17">
        <v>0</v>
      </c>
      <c r="U35" s="17">
        <v>0</v>
      </c>
      <c r="V35" s="17">
        <v>0</v>
      </c>
      <c r="W35" s="17">
        <v>0</v>
      </c>
      <c r="X35" s="17">
        <v>0</v>
      </c>
      <c r="Y35" s="12">
        <v>0</v>
      </c>
      <c r="Z35" s="16">
        <v>7442.4</v>
      </c>
      <c r="AA35" s="17">
        <v>0</v>
      </c>
      <c r="AB35" s="17">
        <v>0</v>
      </c>
      <c r="AC35" s="17">
        <v>0</v>
      </c>
      <c r="AD35" s="17">
        <v>0</v>
      </c>
      <c r="AE35" s="17">
        <v>0</v>
      </c>
      <c r="AF35" s="17">
        <v>0</v>
      </c>
      <c r="AG35" s="12">
        <v>7442.4</v>
      </c>
      <c r="AH35" s="16">
        <v>7450075.8200000003</v>
      </c>
      <c r="AI35" s="17">
        <v>0</v>
      </c>
      <c r="AJ35" s="17">
        <v>0</v>
      </c>
      <c r="AK35" s="17">
        <v>0</v>
      </c>
      <c r="AL35" s="17">
        <v>0</v>
      </c>
      <c r="AM35" s="17">
        <v>0</v>
      </c>
      <c r="AN35" s="17">
        <v>0</v>
      </c>
      <c r="AO35" s="12">
        <v>7450075.8200000003</v>
      </c>
      <c r="AP35" s="16">
        <v>959126.86</v>
      </c>
      <c r="AQ35" s="17">
        <v>0</v>
      </c>
      <c r="AR35" s="17">
        <v>0</v>
      </c>
      <c r="AS35" s="17">
        <v>0</v>
      </c>
      <c r="AT35" s="17">
        <v>0</v>
      </c>
      <c r="AU35" s="17">
        <v>0</v>
      </c>
      <c r="AV35" s="17">
        <v>0</v>
      </c>
      <c r="AW35" s="12">
        <v>959126.86</v>
      </c>
      <c r="AX35" s="16">
        <v>0</v>
      </c>
      <c r="AY35" s="17">
        <v>0</v>
      </c>
      <c r="AZ35" s="17">
        <v>0</v>
      </c>
      <c r="BA35" s="17">
        <v>0</v>
      </c>
      <c r="BB35" s="17">
        <v>0</v>
      </c>
      <c r="BC35" s="17">
        <v>0</v>
      </c>
      <c r="BD35" s="17">
        <v>0</v>
      </c>
      <c r="BE35" s="12">
        <v>0</v>
      </c>
      <c r="BF35" s="16">
        <v>0</v>
      </c>
      <c r="BG35" s="17">
        <v>0</v>
      </c>
      <c r="BH35" s="17">
        <v>0</v>
      </c>
      <c r="BI35" s="17">
        <v>0</v>
      </c>
      <c r="BJ35" s="17">
        <v>0</v>
      </c>
      <c r="BK35" s="17">
        <v>0</v>
      </c>
      <c r="BL35" s="17">
        <v>0</v>
      </c>
      <c r="BM35" s="12">
        <v>0</v>
      </c>
      <c r="BN35" s="16">
        <v>0</v>
      </c>
      <c r="BO35" s="17">
        <v>0</v>
      </c>
      <c r="BP35" s="17">
        <v>0</v>
      </c>
      <c r="BQ35" s="17">
        <v>0</v>
      </c>
      <c r="BR35" s="17">
        <v>0</v>
      </c>
      <c r="BS35" s="17">
        <v>0</v>
      </c>
      <c r="BT35" s="17">
        <v>0</v>
      </c>
      <c r="BU35" s="12">
        <v>0</v>
      </c>
      <c r="BV35" s="16">
        <v>0</v>
      </c>
      <c r="BW35" s="17">
        <v>306439</v>
      </c>
      <c r="BX35" s="17">
        <v>0</v>
      </c>
      <c r="BY35" s="17">
        <v>0</v>
      </c>
      <c r="BZ35" s="17">
        <v>0</v>
      </c>
      <c r="CA35" s="17">
        <v>0</v>
      </c>
      <c r="CB35" s="17">
        <v>0</v>
      </c>
      <c r="CC35" s="12">
        <v>306439</v>
      </c>
    </row>
    <row r="36" spans="1:81" x14ac:dyDescent="0.25">
      <c r="A36" s="4" t="s">
        <v>27</v>
      </c>
      <c r="B36" s="92">
        <v>13542169.959999999</v>
      </c>
      <c r="C36" s="87">
        <v>938289.13</v>
      </c>
      <c r="D36" s="87">
        <v>1005000</v>
      </c>
      <c r="E36" s="87">
        <v>12000</v>
      </c>
      <c r="F36" s="87">
        <v>0</v>
      </c>
      <c r="G36" s="87">
        <v>0</v>
      </c>
      <c r="H36" s="87">
        <v>1422571.6</v>
      </c>
      <c r="I36" s="93">
        <v>16920030.689999998</v>
      </c>
      <c r="J36" s="16">
        <v>0</v>
      </c>
      <c r="K36" s="17">
        <v>0</v>
      </c>
      <c r="L36" s="17">
        <v>0</v>
      </c>
      <c r="M36" s="17">
        <v>0</v>
      </c>
      <c r="N36" s="17">
        <v>0</v>
      </c>
      <c r="O36" s="17">
        <v>0</v>
      </c>
      <c r="P36" s="17">
        <v>333407.03999999998</v>
      </c>
      <c r="Q36" s="12">
        <v>333407.03999999998</v>
      </c>
      <c r="R36" s="16">
        <v>0</v>
      </c>
      <c r="S36" s="17">
        <v>0</v>
      </c>
      <c r="T36" s="17">
        <v>0</v>
      </c>
      <c r="U36" s="17">
        <v>0</v>
      </c>
      <c r="V36" s="17">
        <v>0</v>
      </c>
      <c r="W36" s="17">
        <v>0</v>
      </c>
      <c r="X36" s="17">
        <v>0</v>
      </c>
      <c r="Y36" s="12">
        <v>0</v>
      </c>
      <c r="Z36" s="16">
        <v>0</v>
      </c>
      <c r="AA36" s="17">
        <v>0</v>
      </c>
      <c r="AB36" s="17">
        <v>0</v>
      </c>
      <c r="AC36" s="17">
        <v>12000</v>
      </c>
      <c r="AD36" s="17">
        <v>0</v>
      </c>
      <c r="AE36" s="17">
        <v>0</v>
      </c>
      <c r="AF36" s="17">
        <v>9600</v>
      </c>
      <c r="AG36" s="12">
        <v>21600</v>
      </c>
      <c r="AH36" s="16">
        <v>3402659.61</v>
      </c>
      <c r="AI36" s="17">
        <v>0</v>
      </c>
      <c r="AJ36" s="17">
        <v>0</v>
      </c>
      <c r="AK36" s="17">
        <v>0</v>
      </c>
      <c r="AL36" s="17">
        <v>0</v>
      </c>
      <c r="AM36" s="17">
        <v>0</v>
      </c>
      <c r="AN36" s="17">
        <v>0</v>
      </c>
      <c r="AO36" s="12">
        <v>3402659.61</v>
      </c>
      <c r="AP36" s="16">
        <v>9996688.6999999993</v>
      </c>
      <c r="AQ36" s="17">
        <v>0</v>
      </c>
      <c r="AR36" s="17">
        <v>0</v>
      </c>
      <c r="AS36" s="17">
        <v>0</v>
      </c>
      <c r="AT36" s="17">
        <v>0</v>
      </c>
      <c r="AU36" s="17">
        <v>0</v>
      </c>
      <c r="AV36" s="17">
        <v>915554.76</v>
      </c>
      <c r="AW36" s="12">
        <v>10912243.459999999</v>
      </c>
      <c r="AX36" s="16">
        <v>0</v>
      </c>
      <c r="AY36" s="17">
        <v>68096.13</v>
      </c>
      <c r="AZ36" s="17">
        <v>1005000</v>
      </c>
      <c r="BA36" s="17">
        <v>0</v>
      </c>
      <c r="BB36" s="17">
        <v>0</v>
      </c>
      <c r="BC36" s="17">
        <v>0</v>
      </c>
      <c r="BD36" s="17">
        <v>3300</v>
      </c>
      <c r="BE36" s="12">
        <v>1076396.1299999999</v>
      </c>
      <c r="BF36" s="16">
        <v>0</v>
      </c>
      <c r="BG36" s="17">
        <v>0</v>
      </c>
      <c r="BH36" s="17">
        <v>0</v>
      </c>
      <c r="BI36" s="17">
        <v>0</v>
      </c>
      <c r="BJ36" s="17">
        <v>0</v>
      </c>
      <c r="BK36" s="17">
        <v>0</v>
      </c>
      <c r="BL36" s="17">
        <v>160709.79999999999</v>
      </c>
      <c r="BM36" s="12">
        <v>160709.79999999999</v>
      </c>
      <c r="BN36" s="16">
        <v>0</v>
      </c>
      <c r="BO36" s="17">
        <v>0</v>
      </c>
      <c r="BP36" s="17">
        <v>0</v>
      </c>
      <c r="BQ36" s="17">
        <v>0</v>
      </c>
      <c r="BR36" s="17">
        <v>0</v>
      </c>
      <c r="BS36" s="17">
        <v>0</v>
      </c>
      <c r="BT36" s="17">
        <v>0</v>
      </c>
      <c r="BU36" s="12">
        <v>0</v>
      </c>
      <c r="BV36" s="16">
        <v>142821.65</v>
      </c>
      <c r="BW36" s="17">
        <v>870193</v>
      </c>
      <c r="BX36" s="17">
        <v>0</v>
      </c>
      <c r="BY36" s="17">
        <v>0</v>
      </c>
      <c r="BZ36" s="17">
        <v>0</v>
      </c>
      <c r="CA36" s="17">
        <v>0</v>
      </c>
      <c r="CB36" s="17">
        <v>0</v>
      </c>
      <c r="CC36" s="12">
        <v>1013014.65</v>
      </c>
    </row>
    <row r="37" spans="1:81" x14ac:dyDescent="0.25">
      <c r="A37" s="4" t="s">
        <v>28</v>
      </c>
      <c r="B37" s="92">
        <v>2659299</v>
      </c>
      <c r="C37" s="87">
        <v>0</v>
      </c>
      <c r="D37" s="87">
        <v>14320</v>
      </c>
      <c r="E37" s="87">
        <v>0</v>
      </c>
      <c r="F37" s="87">
        <v>10000</v>
      </c>
      <c r="G37" s="87">
        <v>104350</v>
      </c>
      <c r="H37" s="87">
        <v>0</v>
      </c>
      <c r="I37" s="93">
        <v>2787969</v>
      </c>
      <c r="J37" s="16">
        <v>0</v>
      </c>
      <c r="K37" s="17">
        <v>0</v>
      </c>
      <c r="L37" s="17">
        <v>0</v>
      </c>
      <c r="M37" s="17">
        <v>0</v>
      </c>
      <c r="N37" s="17">
        <v>10000</v>
      </c>
      <c r="O37" s="17">
        <v>10000</v>
      </c>
      <c r="P37" s="17">
        <v>0</v>
      </c>
      <c r="Q37" s="12">
        <v>20000</v>
      </c>
      <c r="R37" s="16">
        <v>0</v>
      </c>
      <c r="S37" s="17">
        <v>0</v>
      </c>
      <c r="T37" s="17">
        <v>0</v>
      </c>
      <c r="U37" s="17">
        <v>0</v>
      </c>
      <c r="V37" s="17">
        <v>0</v>
      </c>
      <c r="W37" s="17">
        <v>0</v>
      </c>
      <c r="X37" s="17">
        <v>0</v>
      </c>
      <c r="Y37" s="12">
        <v>0</v>
      </c>
      <c r="Z37" s="16">
        <v>0</v>
      </c>
      <c r="AA37" s="17">
        <v>0</v>
      </c>
      <c r="AB37" s="17">
        <v>14320</v>
      </c>
      <c r="AC37" s="17">
        <v>0</v>
      </c>
      <c r="AD37" s="17">
        <v>0</v>
      </c>
      <c r="AE37" s="17">
        <v>0</v>
      </c>
      <c r="AF37" s="17">
        <v>0</v>
      </c>
      <c r="AG37" s="12">
        <v>14320</v>
      </c>
      <c r="AH37" s="16">
        <v>1396039</v>
      </c>
      <c r="AI37" s="17">
        <v>0</v>
      </c>
      <c r="AJ37" s="17">
        <v>0</v>
      </c>
      <c r="AK37" s="17">
        <v>0</v>
      </c>
      <c r="AL37" s="17">
        <v>0</v>
      </c>
      <c r="AM37" s="17">
        <v>0</v>
      </c>
      <c r="AN37" s="17">
        <v>0</v>
      </c>
      <c r="AO37" s="12">
        <v>1396039</v>
      </c>
      <c r="AP37" s="16">
        <v>1259260</v>
      </c>
      <c r="AQ37" s="17">
        <v>0</v>
      </c>
      <c r="AR37" s="17">
        <v>0</v>
      </c>
      <c r="AS37" s="17">
        <v>0</v>
      </c>
      <c r="AT37" s="17">
        <v>0</v>
      </c>
      <c r="AU37" s="17">
        <v>92750</v>
      </c>
      <c r="AV37" s="17">
        <v>0</v>
      </c>
      <c r="AW37" s="12">
        <v>1352010</v>
      </c>
      <c r="AX37" s="16">
        <v>0</v>
      </c>
      <c r="AY37" s="17">
        <v>0</v>
      </c>
      <c r="AZ37" s="17">
        <v>0</v>
      </c>
      <c r="BA37" s="17">
        <v>0</v>
      </c>
      <c r="BB37" s="17">
        <v>0</v>
      </c>
      <c r="BC37" s="17">
        <v>1600</v>
      </c>
      <c r="BD37" s="17">
        <v>0</v>
      </c>
      <c r="BE37" s="12">
        <v>1600</v>
      </c>
      <c r="BF37" s="16">
        <v>0</v>
      </c>
      <c r="BG37" s="17">
        <v>0</v>
      </c>
      <c r="BH37" s="17">
        <v>0</v>
      </c>
      <c r="BI37" s="17">
        <v>0</v>
      </c>
      <c r="BJ37" s="17">
        <v>0</v>
      </c>
      <c r="BK37" s="17">
        <v>0</v>
      </c>
      <c r="BL37" s="17">
        <v>0</v>
      </c>
      <c r="BM37" s="12">
        <v>0</v>
      </c>
      <c r="BN37" s="16">
        <v>4000</v>
      </c>
      <c r="BO37" s="17">
        <v>0</v>
      </c>
      <c r="BP37" s="17">
        <v>0</v>
      </c>
      <c r="BQ37" s="17">
        <v>0</v>
      </c>
      <c r="BR37" s="17">
        <v>0</v>
      </c>
      <c r="BS37" s="17">
        <v>0</v>
      </c>
      <c r="BT37" s="17">
        <v>0</v>
      </c>
      <c r="BU37" s="12">
        <v>4000</v>
      </c>
      <c r="BV37" s="16">
        <v>0</v>
      </c>
      <c r="BW37" s="17">
        <v>0</v>
      </c>
      <c r="BX37" s="17">
        <v>0</v>
      </c>
      <c r="BY37" s="17">
        <v>0</v>
      </c>
      <c r="BZ37" s="17">
        <v>0</v>
      </c>
      <c r="CA37" s="17">
        <v>0</v>
      </c>
      <c r="CB37" s="17">
        <v>0</v>
      </c>
      <c r="CC37" s="12">
        <v>0</v>
      </c>
    </row>
    <row r="38" spans="1:81" x14ac:dyDescent="0.25">
      <c r="A38" s="4" t="s">
        <v>29</v>
      </c>
      <c r="B38" s="92">
        <v>0</v>
      </c>
      <c r="C38" s="87">
        <v>0</v>
      </c>
      <c r="D38" s="87">
        <v>0</v>
      </c>
      <c r="E38" s="87">
        <v>0</v>
      </c>
      <c r="F38" s="87">
        <v>0</v>
      </c>
      <c r="G38" s="87">
        <v>0</v>
      </c>
      <c r="H38" s="87">
        <v>0</v>
      </c>
      <c r="I38" s="93">
        <v>0</v>
      </c>
      <c r="J38" s="16">
        <v>0</v>
      </c>
      <c r="K38" s="17">
        <v>0</v>
      </c>
      <c r="L38" s="17">
        <v>0</v>
      </c>
      <c r="M38" s="17">
        <v>0</v>
      </c>
      <c r="N38" s="17">
        <v>0</v>
      </c>
      <c r="O38" s="17">
        <v>0</v>
      </c>
      <c r="P38" s="17">
        <v>0</v>
      </c>
      <c r="Q38" s="12">
        <v>0</v>
      </c>
      <c r="R38" s="16">
        <v>0</v>
      </c>
      <c r="S38" s="17">
        <v>0</v>
      </c>
      <c r="T38" s="17">
        <v>0</v>
      </c>
      <c r="U38" s="17">
        <v>0</v>
      </c>
      <c r="V38" s="17">
        <v>0</v>
      </c>
      <c r="W38" s="17">
        <v>0</v>
      </c>
      <c r="X38" s="17">
        <v>0</v>
      </c>
      <c r="Y38" s="12">
        <v>0</v>
      </c>
      <c r="Z38" s="16">
        <v>0</v>
      </c>
      <c r="AA38" s="17">
        <v>0</v>
      </c>
      <c r="AB38" s="17">
        <v>0</v>
      </c>
      <c r="AC38" s="17">
        <v>0</v>
      </c>
      <c r="AD38" s="17">
        <v>0</v>
      </c>
      <c r="AE38" s="17">
        <v>0</v>
      </c>
      <c r="AF38" s="17">
        <v>0</v>
      </c>
      <c r="AG38" s="12">
        <v>0</v>
      </c>
      <c r="AH38" s="16">
        <v>0</v>
      </c>
      <c r="AI38" s="17">
        <v>0</v>
      </c>
      <c r="AJ38" s="17">
        <v>0</v>
      </c>
      <c r="AK38" s="17">
        <v>0</v>
      </c>
      <c r="AL38" s="17">
        <v>0</v>
      </c>
      <c r="AM38" s="17">
        <v>0</v>
      </c>
      <c r="AN38" s="17">
        <v>0</v>
      </c>
      <c r="AO38" s="12">
        <v>0</v>
      </c>
      <c r="AP38" s="16">
        <v>0</v>
      </c>
      <c r="AQ38" s="17">
        <v>0</v>
      </c>
      <c r="AR38" s="17">
        <v>0</v>
      </c>
      <c r="AS38" s="17">
        <v>0</v>
      </c>
      <c r="AT38" s="17">
        <v>0</v>
      </c>
      <c r="AU38" s="17">
        <v>0</v>
      </c>
      <c r="AV38" s="17">
        <v>0</v>
      </c>
      <c r="AW38" s="12">
        <v>0</v>
      </c>
      <c r="AX38" s="16">
        <v>0</v>
      </c>
      <c r="AY38" s="17">
        <v>0</v>
      </c>
      <c r="AZ38" s="17">
        <v>0</v>
      </c>
      <c r="BA38" s="17">
        <v>0</v>
      </c>
      <c r="BB38" s="17">
        <v>0</v>
      </c>
      <c r="BC38" s="17">
        <v>0</v>
      </c>
      <c r="BD38" s="17">
        <v>0</v>
      </c>
      <c r="BE38" s="12">
        <v>0</v>
      </c>
      <c r="BF38" s="16">
        <v>0</v>
      </c>
      <c r="BG38" s="17">
        <v>0</v>
      </c>
      <c r="BH38" s="17">
        <v>0</v>
      </c>
      <c r="BI38" s="17">
        <v>0</v>
      </c>
      <c r="BJ38" s="17">
        <v>0</v>
      </c>
      <c r="BK38" s="17">
        <v>0</v>
      </c>
      <c r="BL38" s="17">
        <v>0</v>
      </c>
      <c r="BM38" s="12">
        <v>0</v>
      </c>
      <c r="BN38" s="16">
        <v>0</v>
      </c>
      <c r="BO38" s="17">
        <v>0</v>
      </c>
      <c r="BP38" s="17">
        <v>0</v>
      </c>
      <c r="BQ38" s="17">
        <v>0</v>
      </c>
      <c r="BR38" s="17">
        <v>0</v>
      </c>
      <c r="BS38" s="17">
        <v>0</v>
      </c>
      <c r="BT38" s="17">
        <v>0</v>
      </c>
      <c r="BU38" s="12">
        <v>0</v>
      </c>
      <c r="BV38" s="16">
        <v>0</v>
      </c>
      <c r="BW38" s="17">
        <v>0</v>
      </c>
      <c r="BX38" s="17">
        <v>0</v>
      </c>
      <c r="BY38" s="17">
        <v>0</v>
      </c>
      <c r="BZ38" s="17">
        <v>0</v>
      </c>
      <c r="CA38" s="17">
        <v>0</v>
      </c>
      <c r="CB38" s="17">
        <v>0</v>
      </c>
      <c r="CC38" s="12">
        <v>0</v>
      </c>
    </row>
    <row r="39" spans="1:81" x14ac:dyDescent="0.25">
      <c r="A39" s="4" t="s">
        <v>30</v>
      </c>
      <c r="B39" s="92">
        <v>11000</v>
      </c>
      <c r="C39" s="87">
        <v>7462</v>
      </c>
      <c r="D39" s="87">
        <v>57440</v>
      </c>
      <c r="E39" s="87">
        <v>0</v>
      </c>
      <c r="F39" s="87">
        <v>0</v>
      </c>
      <c r="G39" s="87">
        <v>0</v>
      </c>
      <c r="H39" s="87">
        <v>0</v>
      </c>
      <c r="I39" s="93">
        <v>75902</v>
      </c>
      <c r="J39" s="16">
        <v>0</v>
      </c>
      <c r="K39" s="17">
        <v>0</v>
      </c>
      <c r="L39" s="17">
        <v>20000</v>
      </c>
      <c r="M39" s="17">
        <v>0</v>
      </c>
      <c r="N39" s="17">
        <v>0</v>
      </c>
      <c r="O39" s="17">
        <v>0</v>
      </c>
      <c r="P39" s="17">
        <v>0</v>
      </c>
      <c r="Q39" s="12">
        <v>20000</v>
      </c>
      <c r="R39" s="16">
        <v>0</v>
      </c>
      <c r="S39" s="17">
        <v>0</v>
      </c>
      <c r="T39" s="17">
        <v>0</v>
      </c>
      <c r="U39" s="17">
        <v>0</v>
      </c>
      <c r="V39" s="17">
        <v>0</v>
      </c>
      <c r="W39" s="17">
        <v>0</v>
      </c>
      <c r="X39" s="17">
        <v>0</v>
      </c>
      <c r="Y39" s="12">
        <v>0</v>
      </c>
      <c r="Z39" s="16">
        <v>0</v>
      </c>
      <c r="AA39" s="17">
        <v>0</v>
      </c>
      <c r="AB39" s="17">
        <v>18000</v>
      </c>
      <c r="AC39" s="17">
        <v>0</v>
      </c>
      <c r="AD39" s="17">
        <v>0</v>
      </c>
      <c r="AE39" s="17">
        <v>0</v>
      </c>
      <c r="AF39" s="17">
        <v>0</v>
      </c>
      <c r="AG39" s="12">
        <v>18000</v>
      </c>
      <c r="AH39" s="16">
        <v>0</v>
      </c>
      <c r="AI39" s="17">
        <v>0</v>
      </c>
      <c r="AJ39" s="17">
        <v>0</v>
      </c>
      <c r="AK39" s="17">
        <v>0</v>
      </c>
      <c r="AL39" s="17">
        <v>0</v>
      </c>
      <c r="AM39" s="17">
        <v>0</v>
      </c>
      <c r="AN39" s="17">
        <v>0</v>
      </c>
      <c r="AO39" s="12">
        <v>0</v>
      </c>
      <c r="AP39" s="16">
        <v>0</v>
      </c>
      <c r="AQ39" s="17">
        <v>0</v>
      </c>
      <c r="AR39" s="17">
        <v>0</v>
      </c>
      <c r="AS39" s="17">
        <v>0</v>
      </c>
      <c r="AT39" s="17">
        <v>0</v>
      </c>
      <c r="AU39" s="17">
        <v>0</v>
      </c>
      <c r="AV39" s="17">
        <v>0</v>
      </c>
      <c r="AW39" s="12">
        <v>0</v>
      </c>
      <c r="AX39" s="16">
        <v>11000</v>
      </c>
      <c r="AY39" s="17">
        <v>0</v>
      </c>
      <c r="AZ39" s="17">
        <v>0</v>
      </c>
      <c r="BA39" s="17">
        <v>0</v>
      </c>
      <c r="BB39" s="17">
        <v>0</v>
      </c>
      <c r="BC39" s="17">
        <v>0</v>
      </c>
      <c r="BD39" s="17">
        <v>0</v>
      </c>
      <c r="BE39" s="12">
        <v>11000</v>
      </c>
      <c r="BF39" s="16">
        <v>0</v>
      </c>
      <c r="BG39" s="17">
        <v>0</v>
      </c>
      <c r="BH39" s="17">
        <v>19440</v>
      </c>
      <c r="BI39" s="17">
        <v>0</v>
      </c>
      <c r="BJ39" s="17">
        <v>0</v>
      </c>
      <c r="BK39" s="17">
        <v>0</v>
      </c>
      <c r="BL39" s="17">
        <v>0</v>
      </c>
      <c r="BM39" s="12">
        <v>19440</v>
      </c>
      <c r="BN39" s="16">
        <v>0</v>
      </c>
      <c r="BO39" s="17">
        <v>0</v>
      </c>
      <c r="BP39" s="17">
        <v>0</v>
      </c>
      <c r="BQ39" s="17">
        <v>0</v>
      </c>
      <c r="BR39" s="17">
        <v>0</v>
      </c>
      <c r="BS39" s="17">
        <v>0</v>
      </c>
      <c r="BT39" s="17">
        <v>0</v>
      </c>
      <c r="BU39" s="12">
        <v>0</v>
      </c>
      <c r="BV39" s="16">
        <v>0</v>
      </c>
      <c r="BW39" s="17">
        <v>7462</v>
      </c>
      <c r="BX39" s="17">
        <v>0</v>
      </c>
      <c r="BY39" s="17">
        <v>0</v>
      </c>
      <c r="BZ39" s="17">
        <v>0</v>
      </c>
      <c r="CA39" s="17">
        <v>0</v>
      </c>
      <c r="CB39" s="17">
        <v>0</v>
      </c>
      <c r="CC39" s="12">
        <v>7462</v>
      </c>
    </row>
    <row r="40" spans="1:81" x14ac:dyDescent="0.25">
      <c r="A40" s="4" t="s">
        <v>31</v>
      </c>
      <c r="B40" s="92">
        <v>1994436</v>
      </c>
      <c r="C40" s="87">
        <v>252617</v>
      </c>
      <c r="D40" s="87">
        <v>150000</v>
      </c>
      <c r="E40" s="87">
        <v>0</v>
      </c>
      <c r="F40" s="87">
        <v>0</v>
      </c>
      <c r="G40" s="87">
        <v>0</v>
      </c>
      <c r="H40" s="87">
        <v>0</v>
      </c>
      <c r="I40" s="93">
        <v>2397053</v>
      </c>
      <c r="J40" s="16">
        <v>0</v>
      </c>
      <c r="K40" s="17">
        <v>0</v>
      </c>
      <c r="L40" s="17">
        <v>0</v>
      </c>
      <c r="M40" s="17">
        <v>0</v>
      </c>
      <c r="N40" s="17">
        <v>0</v>
      </c>
      <c r="O40" s="17">
        <v>0</v>
      </c>
      <c r="P40" s="17">
        <v>0</v>
      </c>
      <c r="Q40" s="12">
        <v>0</v>
      </c>
      <c r="R40" s="16">
        <v>1642</v>
      </c>
      <c r="S40" s="17">
        <v>0</v>
      </c>
      <c r="T40" s="17">
        <v>0</v>
      </c>
      <c r="U40" s="17">
        <v>0</v>
      </c>
      <c r="V40" s="17">
        <v>0</v>
      </c>
      <c r="W40" s="17">
        <v>0</v>
      </c>
      <c r="X40" s="17">
        <v>0</v>
      </c>
      <c r="Y40" s="12">
        <v>1642</v>
      </c>
      <c r="Z40" s="16">
        <v>1000</v>
      </c>
      <c r="AA40" s="17">
        <v>0</v>
      </c>
      <c r="AB40" s="17">
        <v>0</v>
      </c>
      <c r="AC40" s="17">
        <v>0</v>
      </c>
      <c r="AD40" s="17">
        <v>0</v>
      </c>
      <c r="AE40" s="17">
        <v>0</v>
      </c>
      <c r="AF40" s="17">
        <v>0</v>
      </c>
      <c r="AG40" s="12">
        <v>1000</v>
      </c>
      <c r="AH40" s="16">
        <v>1991794</v>
      </c>
      <c r="AI40" s="17">
        <v>0</v>
      </c>
      <c r="AJ40" s="17">
        <v>0</v>
      </c>
      <c r="AK40" s="17">
        <v>0</v>
      </c>
      <c r="AL40" s="17">
        <v>0</v>
      </c>
      <c r="AM40" s="17">
        <v>0</v>
      </c>
      <c r="AN40" s="17">
        <v>0</v>
      </c>
      <c r="AO40" s="12">
        <v>1991794</v>
      </c>
      <c r="AP40" s="16">
        <v>0</v>
      </c>
      <c r="AQ40" s="17">
        <v>0</v>
      </c>
      <c r="AR40" s="17">
        <v>0</v>
      </c>
      <c r="AS40" s="17">
        <v>0</v>
      </c>
      <c r="AT40" s="17">
        <v>0</v>
      </c>
      <c r="AU40" s="17">
        <v>0</v>
      </c>
      <c r="AV40" s="17">
        <v>0</v>
      </c>
      <c r="AW40" s="12">
        <v>0</v>
      </c>
      <c r="AX40" s="16">
        <v>0</v>
      </c>
      <c r="AY40" s="17">
        <v>0</v>
      </c>
      <c r="AZ40" s="17">
        <v>150000</v>
      </c>
      <c r="BA40" s="17">
        <v>0</v>
      </c>
      <c r="BB40" s="17">
        <v>0</v>
      </c>
      <c r="BC40" s="17">
        <v>0</v>
      </c>
      <c r="BD40" s="17">
        <v>0</v>
      </c>
      <c r="BE40" s="12">
        <v>150000</v>
      </c>
      <c r="BF40" s="16">
        <v>0</v>
      </c>
      <c r="BG40" s="17">
        <v>0</v>
      </c>
      <c r="BH40" s="17">
        <v>0</v>
      </c>
      <c r="BI40" s="17">
        <v>0</v>
      </c>
      <c r="BJ40" s="17">
        <v>0</v>
      </c>
      <c r="BK40" s="17">
        <v>0</v>
      </c>
      <c r="BL40" s="17">
        <v>0</v>
      </c>
      <c r="BM40" s="12">
        <v>0</v>
      </c>
      <c r="BN40" s="16">
        <v>0</v>
      </c>
      <c r="BO40" s="17">
        <v>0</v>
      </c>
      <c r="BP40" s="17">
        <v>0</v>
      </c>
      <c r="BQ40" s="17">
        <v>0</v>
      </c>
      <c r="BR40" s="17">
        <v>0</v>
      </c>
      <c r="BS40" s="17">
        <v>0</v>
      </c>
      <c r="BT40" s="17">
        <v>0</v>
      </c>
      <c r="BU40" s="12">
        <v>0</v>
      </c>
      <c r="BV40" s="16">
        <v>0</v>
      </c>
      <c r="BW40" s="17">
        <v>252617</v>
      </c>
      <c r="BX40" s="17">
        <v>0</v>
      </c>
      <c r="BY40" s="17">
        <v>0</v>
      </c>
      <c r="BZ40" s="17">
        <v>0</v>
      </c>
      <c r="CA40" s="17">
        <v>0</v>
      </c>
      <c r="CB40" s="17">
        <v>0</v>
      </c>
      <c r="CC40" s="12">
        <v>252617</v>
      </c>
    </row>
    <row r="41" spans="1:81" x14ac:dyDescent="0.25">
      <c r="A41" s="4" t="s">
        <v>32</v>
      </c>
      <c r="B41" s="92">
        <v>486784.05000000005</v>
      </c>
      <c r="C41" s="87">
        <v>37937</v>
      </c>
      <c r="D41" s="87">
        <v>70000</v>
      </c>
      <c r="E41" s="87">
        <v>0</v>
      </c>
      <c r="F41" s="87">
        <v>0</v>
      </c>
      <c r="G41" s="87">
        <v>237014.11000000002</v>
      </c>
      <c r="H41" s="87">
        <v>207420.06</v>
      </c>
      <c r="I41" s="93">
        <v>1039155.2200000001</v>
      </c>
      <c r="J41" s="16">
        <v>0</v>
      </c>
      <c r="K41" s="17">
        <v>0</v>
      </c>
      <c r="L41" s="17">
        <v>70000</v>
      </c>
      <c r="M41" s="17">
        <v>0</v>
      </c>
      <c r="N41" s="17">
        <v>0</v>
      </c>
      <c r="O41" s="17">
        <v>200000</v>
      </c>
      <c r="P41" s="17">
        <v>727.28</v>
      </c>
      <c r="Q41" s="12">
        <v>270727.28000000003</v>
      </c>
      <c r="R41" s="16">
        <v>0</v>
      </c>
      <c r="S41" s="17">
        <v>0</v>
      </c>
      <c r="T41" s="17">
        <v>0</v>
      </c>
      <c r="U41" s="17">
        <v>0</v>
      </c>
      <c r="V41" s="17">
        <v>0</v>
      </c>
      <c r="W41" s="17">
        <v>3645</v>
      </c>
      <c r="X41" s="17">
        <v>0</v>
      </c>
      <c r="Y41" s="12">
        <v>3645</v>
      </c>
      <c r="Z41" s="16">
        <v>0</v>
      </c>
      <c r="AA41" s="17">
        <v>0</v>
      </c>
      <c r="AB41" s="17">
        <v>0</v>
      </c>
      <c r="AC41" s="17">
        <v>0</v>
      </c>
      <c r="AD41" s="17">
        <v>0</v>
      </c>
      <c r="AE41" s="17">
        <v>0</v>
      </c>
      <c r="AF41" s="17">
        <v>505.45</v>
      </c>
      <c r="AG41" s="12">
        <v>505.45</v>
      </c>
      <c r="AH41" s="16">
        <v>83906.59</v>
      </c>
      <c r="AI41" s="17">
        <v>0</v>
      </c>
      <c r="AJ41" s="17">
        <v>0</v>
      </c>
      <c r="AK41" s="17">
        <v>0</v>
      </c>
      <c r="AL41" s="17">
        <v>0</v>
      </c>
      <c r="AM41" s="17">
        <v>12005.48</v>
      </c>
      <c r="AN41" s="17">
        <v>0</v>
      </c>
      <c r="AO41" s="12">
        <v>95912.069999999992</v>
      </c>
      <c r="AP41" s="16">
        <v>0</v>
      </c>
      <c r="AQ41" s="17">
        <v>0</v>
      </c>
      <c r="AR41" s="17">
        <v>0</v>
      </c>
      <c r="AS41" s="17">
        <v>0</v>
      </c>
      <c r="AT41" s="17">
        <v>0</v>
      </c>
      <c r="AU41" s="17">
        <v>0</v>
      </c>
      <c r="AV41" s="17">
        <v>0</v>
      </c>
      <c r="AW41" s="12">
        <v>0</v>
      </c>
      <c r="AX41" s="16">
        <v>0</v>
      </c>
      <c r="AY41" s="17">
        <v>0</v>
      </c>
      <c r="AZ41" s="17">
        <v>0</v>
      </c>
      <c r="BA41" s="17">
        <v>0</v>
      </c>
      <c r="BB41" s="17">
        <v>0</v>
      </c>
      <c r="BC41" s="17">
        <v>21363.63</v>
      </c>
      <c r="BD41" s="17">
        <v>0</v>
      </c>
      <c r="BE41" s="12">
        <v>21363.63</v>
      </c>
      <c r="BF41" s="16">
        <v>0</v>
      </c>
      <c r="BG41" s="17">
        <v>0</v>
      </c>
      <c r="BH41" s="17">
        <v>0</v>
      </c>
      <c r="BI41" s="17">
        <v>0</v>
      </c>
      <c r="BJ41" s="17">
        <v>0</v>
      </c>
      <c r="BK41" s="17">
        <v>0</v>
      </c>
      <c r="BL41" s="17">
        <v>0</v>
      </c>
      <c r="BM41" s="12">
        <v>0</v>
      </c>
      <c r="BN41" s="16">
        <v>0</v>
      </c>
      <c r="BO41" s="17">
        <v>0</v>
      </c>
      <c r="BP41" s="17">
        <v>0</v>
      </c>
      <c r="BQ41" s="17">
        <v>0</v>
      </c>
      <c r="BR41" s="17">
        <v>0</v>
      </c>
      <c r="BS41" s="17">
        <v>0</v>
      </c>
      <c r="BT41" s="17">
        <v>0</v>
      </c>
      <c r="BU41" s="12">
        <v>0</v>
      </c>
      <c r="BV41" s="16">
        <v>402877.46</v>
      </c>
      <c r="BW41" s="17">
        <v>37937</v>
      </c>
      <c r="BX41" s="17">
        <v>0</v>
      </c>
      <c r="BY41" s="17">
        <v>0</v>
      </c>
      <c r="BZ41" s="17">
        <v>0</v>
      </c>
      <c r="CA41" s="17">
        <v>0</v>
      </c>
      <c r="CB41" s="17">
        <v>206187.33</v>
      </c>
      <c r="CC41" s="12">
        <v>647001.79</v>
      </c>
    </row>
    <row r="42" spans="1:81" x14ac:dyDescent="0.25">
      <c r="A42" s="4" t="s">
        <v>33</v>
      </c>
      <c r="B42" s="92">
        <v>2774908.89</v>
      </c>
      <c r="C42" s="87">
        <v>507065.98</v>
      </c>
      <c r="D42" s="87">
        <v>340000</v>
      </c>
      <c r="E42" s="87">
        <v>0</v>
      </c>
      <c r="F42" s="87">
        <v>590730</v>
      </c>
      <c r="G42" s="87">
        <v>191277.99</v>
      </c>
      <c r="H42" s="87">
        <v>0</v>
      </c>
      <c r="I42" s="93">
        <v>4403982.8599999994</v>
      </c>
      <c r="J42" s="16">
        <v>0</v>
      </c>
      <c r="K42" s="17">
        <v>0</v>
      </c>
      <c r="L42" s="17">
        <v>0</v>
      </c>
      <c r="M42" s="17">
        <v>0</v>
      </c>
      <c r="N42" s="17">
        <v>0</v>
      </c>
      <c r="O42" s="17">
        <v>82041.63</v>
      </c>
      <c r="P42" s="17">
        <v>0</v>
      </c>
      <c r="Q42" s="12">
        <v>82041.63</v>
      </c>
      <c r="R42" s="16">
        <v>0</v>
      </c>
      <c r="S42" s="17">
        <v>0</v>
      </c>
      <c r="T42" s="17">
        <v>0</v>
      </c>
      <c r="U42" s="17">
        <v>0</v>
      </c>
      <c r="V42" s="17">
        <v>0</v>
      </c>
      <c r="W42" s="17">
        <v>0</v>
      </c>
      <c r="X42" s="17">
        <v>0</v>
      </c>
      <c r="Y42" s="12">
        <v>0</v>
      </c>
      <c r="Z42" s="16">
        <v>4591.3900000000003</v>
      </c>
      <c r="AA42" s="17">
        <v>0</v>
      </c>
      <c r="AB42" s="17">
        <v>325000</v>
      </c>
      <c r="AC42" s="17">
        <v>0</v>
      </c>
      <c r="AD42" s="17">
        <v>590730</v>
      </c>
      <c r="AE42" s="17">
        <v>0</v>
      </c>
      <c r="AF42" s="17">
        <v>0</v>
      </c>
      <c r="AG42" s="12">
        <v>920321.39</v>
      </c>
      <c r="AH42" s="16">
        <v>2752663.7</v>
      </c>
      <c r="AI42" s="17">
        <v>0</v>
      </c>
      <c r="AJ42" s="17">
        <v>0</v>
      </c>
      <c r="AK42" s="17">
        <v>0</v>
      </c>
      <c r="AL42" s="17">
        <v>0</v>
      </c>
      <c r="AM42" s="17">
        <v>0</v>
      </c>
      <c r="AN42" s="17">
        <v>0</v>
      </c>
      <c r="AO42" s="12">
        <v>2752663.7</v>
      </c>
      <c r="AP42" s="16">
        <v>0</v>
      </c>
      <c r="AQ42" s="17">
        <v>0</v>
      </c>
      <c r="AR42" s="17">
        <v>15000</v>
      </c>
      <c r="AS42" s="17">
        <v>0</v>
      </c>
      <c r="AT42" s="17">
        <v>0</v>
      </c>
      <c r="AU42" s="17">
        <v>3636.36</v>
      </c>
      <c r="AV42" s="17">
        <v>0</v>
      </c>
      <c r="AW42" s="12">
        <v>18636.36</v>
      </c>
      <c r="AX42" s="16">
        <v>-2639.81</v>
      </c>
      <c r="AY42" s="17">
        <v>0</v>
      </c>
      <c r="AZ42" s="17">
        <v>0</v>
      </c>
      <c r="BA42" s="17">
        <v>0</v>
      </c>
      <c r="BB42" s="17">
        <v>0</v>
      </c>
      <c r="BC42" s="17">
        <v>12120</v>
      </c>
      <c r="BD42" s="17">
        <v>0</v>
      </c>
      <c r="BE42" s="12">
        <v>9480.19</v>
      </c>
      <c r="BF42" s="16">
        <v>0</v>
      </c>
      <c r="BG42" s="17">
        <v>0</v>
      </c>
      <c r="BH42" s="17">
        <v>0</v>
      </c>
      <c r="BI42" s="17">
        <v>0</v>
      </c>
      <c r="BJ42" s="17">
        <v>0</v>
      </c>
      <c r="BK42" s="17">
        <v>93480</v>
      </c>
      <c r="BL42" s="17">
        <v>0</v>
      </c>
      <c r="BM42" s="12">
        <v>93480</v>
      </c>
      <c r="BN42" s="16">
        <v>20293.61</v>
      </c>
      <c r="BO42" s="17">
        <v>47152.98</v>
      </c>
      <c r="BP42" s="17">
        <v>0</v>
      </c>
      <c r="BQ42" s="17">
        <v>0</v>
      </c>
      <c r="BR42" s="17">
        <v>0</v>
      </c>
      <c r="BS42" s="17">
        <v>0</v>
      </c>
      <c r="BT42" s="17">
        <v>0</v>
      </c>
      <c r="BU42" s="12">
        <v>67446.59</v>
      </c>
      <c r="BV42" s="16">
        <v>0</v>
      </c>
      <c r="BW42" s="17">
        <v>459913</v>
      </c>
      <c r="BX42" s="17">
        <v>0</v>
      </c>
      <c r="BY42" s="17">
        <v>0</v>
      </c>
      <c r="BZ42" s="17">
        <v>0</v>
      </c>
      <c r="CA42" s="17">
        <v>0</v>
      </c>
      <c r="CB42" s="17">
        <v>0</v>
      </c>
      <c r="CC42" s="12">
        <v>459913</v>
      </c>
    </row>
    <row r="43" spans="1:81" x14ac:dyDescent="0.25">
      <c r="A43" s="4" t="s">
        <v>34</v>
      </c>
      <c r="B43" s="92">
        <v>13326</v>
      </c>
      <c r="C43" s="87">
        <v>14953</v>
      </c>
      <c r="D43" s="87">
        <v>159480</v>
      </c>
      <c r="E43" s="87">
        <v>142000</v>
      </c>
      <c r="F43" s="87">
        <v>0</v>
      </c>
      <c r="G43" s="87">
        <v>218419</v>
      </c>
      <c r="H43" s="87">
        <v>0</v>
      </c>
      <c r="I43" s="93">
        <v>548178</v>
      </c>
      <c r="J43" s="16">
        <v>0</v>
      </c>
      <c r="K43" s="17">
        <v>0</v>
      </c>
      <c r="L43" s="17">
        <v>159480</v>
      </c>
      <c r="M43" s="17">
        <v>0</v>
      </c>
      <c r="N43" s="17">
        <v>0</v>
      </c>
      <c r="O43" s="17">
        <v>215749</v>
      </c>
      <c r="P43" s="17">
        <v>0</v>
      </c>
      <c r="Q43" s="12">
        <v>375229</v>
      </c>
      <c r="R43" s="16">
        <v>0</v>
      </c>
      <c r="S43" s="17">
        <v>0</v>
      </c>
      <c r="T43" s="17">
        <v>0</v>
      </c>
      <c r="U43" s="17">
        <v>142000</v>
      </c>
      <c r="V43" s="17">
        <v>0</v>
      </c>
      <c r="W43" s="17">
        <v>0</v>
      </c>
      <c r="X43" s="17">
        <v>0</v>
      </c>
      <c r="Y43" s="12">
        <v>142000</v>
      </c>
      <c r="Z43" s="16">
        <v>144</v>
      </c>
      <c r="AA43" s="17">
        <v>14953</v>
      </c>
      <c r="AB43" s="17">
        <v>0</v>
      </c>
      <c r="AC43" s="17">
        <v>0</v>
      </c>
      <c r="AD43" s="17">
        <v>0</v>
      </c>
      <c r="AE43" s="17">
        <v>0</v>
      </c>
      <c r="AF43" s="17">
        <v>0</v>
      </c>
      <c r="AG43" s="12">
        <v>15097</v>
      </c>
      <c r="AH43" s="16">
        <v>13182</v>
      </c>
      <c r="AI43" s="17">
        <v>0</v>
      </c>
      <c r="AJ43" s="17">
        <v>0</v>
      </c>
      <c r="AK43" s="17">
        <v>0</v>
      </c>
      <c r="AL43" s="17">
        <v>0</v>
      </c>
      <c r="AM43" s="17">
        <v>0</v>
      </c>
      <c r="AN43" s="17">
        <v>0</v>
      </c>
      <c r="AO43" s="12">
        <v>13182</v>
      </c>
      <c r="AP43" s="16">
        <v>0</v>
      </c>
      <c r="AQ43" s="17">
        <v>0</v>
      </c>
      <c r="AR43" s="17">
        <v>0</v>
      </c>
      <c r="AS43" s="17">
        <v>0</v>
      </c>
      <c r="AT43" s="17">
        <v>0</v>
      </c>
      <c r="AU43" s="17">
        <v>0</v>
      </c>
      <c r="AV43" s="17">
        <v>0</v>
      </c>
      <c r="AW43" s="12">
        <v>0</v>
      </c>
      <c r="AX43" s="16">
        <v>0</v>
      </c>
      <c r="AY43" s="17">
        <v>0</v>
      </c>
      <c r="AZ43" s="17">
        <v>0</v>
      </c>
      <c r="BA43" s="17">
        <v>0</v>
      </c>
      <c r="BB43" s="17">
        <v>0</v>
      </c>
      <c r="BC43" s="17">
        <v>2670</v>
      </c>
      <c r="BD43" s="17">
        <v>0</v>
      </c>
      <c r="BE43" s="12">
        <v>2670</v>
      </c>
      <c r="BF43" s="16">
        <v>0</v>
      </c>
      <c r="BG43" s="17">
        <v>0</v>
      </c>
      <c r="BH43" s="17">
        <v>0</v>
      </c>
      <c r="BI43" s="17">
        <v>0</v>
      </c>
      <c r="BJ43" s="17">
        <v>0</v>
      </c>
      <c r="BK43" s="17">
        <v>0</v>
      </c>
      <c r="BL43" s="17">
        <v>0</v>
      </c>
      <c r="BM43" s="12">
        <v>0</v>
      </c>
      <c r="BN43" s="16">
        <v>0</v>
      </c>
      <c r="BO43" s="17">
        <v>0</v>
      </c>
      <c r="BP43" s="17">
        <v>0</v>
      </c>
      <c r="BQ43" s="17">
        <v>0</v>
      </c>
      <c r="BR43" s="17">
        <v>0</v>
      </c>
      <c r="BS43" s="17">
        <v>0</v>
      </c>
      <c r="BT43" s="17">
        <v>0</v>
      </c>
      <c r="BU43" s="12">
        <v>0</v>
      </c>
      <c r="BV43" s="16">
        <v>0</v>
      </c>
      <c r="BW43" s="17">
        <v>0</v>
      </c>
      <c r="BX43" s="17">
        <v>0</v>
      </c>
      <c r="BY43" s="17">
        <v>0</v>
      </c>
      <c r="BZ43" s="17">
        <v>0</v>
      </c>
      <c r="CA43" s="17">
        <v>0</v>
      </c>
      <c r="CB43" s="17">
        <v>0</v>
      </c>
      <c r="CC43" s="12">
        <v>0</v>
      </c>
    </row>
    <row r="44" spans="1:81" x14ac:dyDescent="0.25">
      <c r="A44" s="4" t="s">
        <v>35</v>
      </c>
      <c r="B44" s="92">
        <v>4480819</v>
      </c>
      <c r="C44" s="87">
        <v>60000</v>
      </c>
      <c r="D44" s="87">
        <v>481659</v>
      </c>
      <c r="E44" s="87">
        <v>0</v>
      </c>
      <c r="F44" s="87">
        <v>0</v>
      </c>
      <c r="G44" s="87">
        <v>0</v>
      </c>
      <c r="H44" s="87">
        <v>0</v>
      </c>
      <c r="I44" s="93">
        <v>5022478</v>
      </c>
      <c r="J44" s="16">
        <v>0</v>
      </c>
      <c r="K44" s="17">
        <v>0</v>
      </c>
      <c r="L44" s="17">
        <v>0</v>
      </c>
      <c r="M44" s="17">
        <v>0</v>
      </c>
      <c r="N44" s="17">
        <v>0</v>
      </c>
      <c r="O44" s="17">
        <v>0</v>
      </c>
      <c r="P44" s="17">
        <v>0</v>
      </c>
      <c r="Q44" s="12">
        <v>0</v>
      </c>
      <c r="R44" s="16">
        <v>0</v>
      </c>
      <c r="S44" s="17">
        <v>0</v>
      </c>
      <c r="T44" s="17">
        <v>0</v>
      </c>
      <c r="U44" s="17">
        <v>0</v>
      </c>
      <c r="V44" s="17">
        <v>0</v>
      </c>
      <c r="W44" s="17">
        <v>0</v>
      </c>
      <c r="X44" s="17">
        <v>0</v>
      </c>
      <c r="Y44" s="12">
        <v>0</v>
      </c>
      <c r="Z44" s="16">
        <v>384537</v>
      </c>
      <c r="AA44" s="17">
        <v>60000</v>
      </c>
      <c r="AB44" s="17">
        <v>481659</v>
      </c>
      <c r="AC44" s="17">
        <v>0</v>
      </c>
      <c r="AD44" s="17">
        <v>0</v>
      </c>
      <c r="AE44" s="17">
        <v>0</v>
      </c>
      <c r="AF44" s="17">
        <v>0</v>
      </c>
      <c r="AG44" s="12">
        <v>926196</v>
      </c>
      <c r="AH44" s="16">
        <v>4096282</v>
      </c>
      <c r="AI44" s="17">
        <v>0</v>
      </c>
      <c r="AJ44" s="17">
        <v>0</v>
      </c>
      <c r="AK44" s="17">
        <v>0</v>
      </c>
      <c r="AL44" s="17">
        <v>0</v>
      </c>
      <c r="AM44" s="17">
        <v>0</v>
      </c>
      <c r="AN44" s="17">
        <v>0</v>
      </c>
      <c r="AO44" s="12">
        <v>4096282</v>
      </c>
      <c r="AP44" s="16">
        <v>0</v>
      </c>
      <c r="AQ44" s="17">
        <v>0</v>
      </c>
      <c r="AR44" s="17">
        <v>0</v>
      </c>
      <c r="AS44" s="17">
        <v>0</v>
      </c>
      <c r="AT44" s="17">
        <v>0</v>
      </c>
      <c r="AU44" s="17">
        <v>0</v>
      </c>
      <c r="AV44" s="17">
        <v>0</v>
      </c>
      <c r="AW44" s="12">
        <v>0</v>
      </c>
      <c r="AX44" s="16">
        <v>0</v>
      </c>
      <c r="AY44" s="17">
        <v>0</v>
      </c>
      <c r="AZ44" s="17">
        <v>0</v>
      </c>
      <c r="BA44" s="17">
        <v>0</v>
      </c>
      <c r="BB44" s="17">
        <v>0</v>
      </c>
      <c r="BC44" s="17">
        <v>0</v>
      </c>
      <c r="BD44" s="17">
        <v>0</v>
      </c>
      <c r="BE44" s="12">
        <v>0</v>
      </c>
      <c r="BF44" s="16">
        <v>0</v>
      </c>
      <c r="BG44" s="17">
        <v>0</v>
      </c>
      <c r="BH44" s="17">
        <v>0</v>
      </c>
      <c r="BI44" s="17">
        <v>0</v>
      </c>
      <c r="BJ44" s="17">
        <v>0</v>
      </c>
      <c r="BK44" s="17">
        <v>0</v>
      </c>
      <c r="BL44" s="17">
        <v>0</v>
      </c>
      <c r="BM44" s="12">
        <v>0</v>
      </c>
      <c r="BN44" s="16">
        <v>0</v>
      </c>
      <c r="BO44" s="17">
        <v>0</v>
      </c>
      <c r="BP44" s="17">
        <v>0</v>
      </c>
      <c r="BQ44" s="17">
        <v>0</v>
      </c>
      <c r="BR44" s="17">
        <v>0</v>
      </c>
      <c r="BS44" s="17">
        <v>0</v>
      </c>
      <c r="BT44" s="17">
        <v>0</v>
      </c>
      <c r="BU44" s="12">
        <v>0</v>
      </c>
      <c r="BV44" s="16">
        <v>0</v>
      </c>
      <c r="BW44" s="17">
        <v>0</v>
      </c>
      <c r="BX44" s="17">
        <v>0</v>
      </c>
      <c r="BY44" s="17">
        <v>0</v>
      </c>
      <c r="BZ44" s="17">
        <v>0</v>
      </c>
      <c r="CA44" s="17">
        <v>0</v>
      </c>
      <c r="CB44" s="17">
        <v>0</v>
      </c>
      <c r="CC44" s="12">
        <v>0</v>
      </c>
    </row>
    <row r="45" spans="1:81" x14ac:dyDescent="0.25">
      <c r="A45" s="4" t="s">
        <v>36</v>
      </c>
      <c r="B45" s="92">
        <v>86034</v>
      </c>
      <c r="C45" s="87">
        <v>629537</v>
      </c>
      <c r="D45" s="87">
        <v>9620</v>
      </c>
      <c r="E45" s="87">
        <v>0</v>
      </c>
      <c r="F45" s="87">
        <v>0</v>
      </c>
      <c r="G45" s="87">
        <v>4293272</v>
      </c>
      <c r="H45" s="87">
        <v>0</v>
      </c>
      <c r="I45" s="93">
        <v>5018463</v>
      </c>
      <c r="J45" s="16">
        <v>0</v>
      </c>
      <c r="K45" s="17">
        <v>0</v>
      </c>
      <c r="L45" s="17">
        <v>0</v>
      </c>
      <c r="M45" s="17">
        <v>0</v>
      </c>
      <c r="N45" s="17">
        <v>0</v>
      </c>
      <c r="O45" s="17">
        <v>724096</v>
      </c>
      <c r="P45" s="17">
        <v>0</v>
      </c>
      <c r="Q45" s="12">
        <v>724096</v>
      </c>
      <c r="R45" s="16">
        <v>0</v>
      </c>
      <c r="S45" s="17">
        <v>0</v>
      </c>
      <c r="T45" s="17">
        <v>0</v>
      </c>
      <c r="U45" s="17">
        <v>0</v>
      </c>
      <c r="V45" s="17">
        <v>0</v>
      </c>
      <c r="W45" s="17">
        <v>3539473</v>
      </c>
      <c r="X45" s="17">
        <v>0</v>
      </c>
      <c r="Y45" s="12">
        <v>3539473</v>
      </c>
      <c r="Z45" s="16">
        <v>0</v>
      </c>
      <c r="AA45" s="17">
        <v>593501</v>
      </c>
      <c r="AB45" s="17">
        <v>9620</v>
      </c>
      <c r="AC45" s="17">
        <v>0</v>
      </c>
      <c r="AD45" s="17">
        <v>0</v>
      </c>
      <c r="AE45" s="17">
        <v>0</v>
      </c>
      <c r="AF45" s="17">
        <v>0</v>
      </c>
      <c r="AG45" s="12">
        <v>603121</v>
      </c>
      <c r="AH45" s="16">
        <v>0</v>
      </c>
      <c r="AI45" s="17">
        <v>0</v>
      </c>
      <c r="AJ45" s="17">
        <v>0</v>
      </c>
      <c r="AK45" s="17">
        <v>0</v>
      </c>
      <c r="AL45" s="17">
        <v>0</v>
      </c>
      <c r="AM45" s="17">
        <v>0</v>
      </c>
      <c r="AN45" s="17">
        <v>0</v>
      </c>
      <c r="AO45" s="12">
        <v>0</v>
      </c>
      <c r="AP45" s="16">
        <v>0</v>
      </c>
      <c r="AQ45" s="17">
        <v>0</v>
      </c>
      <c r="AR45" s="17">
        <v>0</v>
      </c>
      <c r="AS45" s="17">
        <v>0</v>
      </c>
      <c r="AT45" s="17">
        <v>0</v>
      </c>
      <c r="AU45" s="17">
        <v>15023</v>
      </c>
      <c r="AV45" s="17">
        <v>0</v>
      </c>
      <c r="AW45" s="12">
        <v>15023</v>
      </c>
      <c r="AX45" s="16">
        <v>86034</v>
      </c>
      <c r="AY45" s="17">
        <v>36036</v>
      </c>
      <c r="AZ45" s="17">
        <v>0</v>
      </c>
      <c r="BA45" s="17">
        <v>0</v>
      </c>
      <c r="BB45" s="17">
        <v>0</v>
      </c>
      <c r="BC45" s="17">
        <v>0</v>
      </c>
      <c r="BD45" s="17">
        <v>0</v>
      </c>
      <c r="BE45" s="12">
        <v>122070</v>
      </c>
      <c r="BF45" s="16">
        <v>0</v>
      </c>
      <c r="BG45" s="17">
        <v>0</v>
      </c>
      <c r="BH45" s="17">
        <v>0</v>
      </c>
      <c r="BI45" s="17">
        <v>0</v>
      </c>
      <c r="BJ45" s="17">
        <v>0</v>
      </c>
      <c r="BK45" s="17">
        <v>14680</v>
      </c>
      <c r="BL45" s="17">
        <v>0</v>
      </c>
      <c r="BM45" s="12">
        <v>14680</v>
      </c>
      <c r="BN45" s="16">
        <v>0</v>
      </c>
      <c r="BO45" s="17">
        <v>0</v>
      </c>
      <c r="BP45" s="17">
        <v>0</v>
      </c>
      <c r="BQ45" s="17">
        <v>0</v>
      </c>
      <c r="BR45" s="17">
        <v>0</v>
      </c>
      <c r="BS45" s="17">
        <v>0</v>
      </c>
      <c r="BT45" s="17">
        <v>0</v>
      </c>
      <c r="BU45" s="12">
        <v>0</v>
      </c>
      <c r="BV45" s="16">
        <v>0</v>
      </c>
      <c r="BW45" s="17">
        <v>0</v>
      </c>
      <c r="BX45" s="17">
        <v>0</v>
      </c>
      <c r="BY45" s="17">
        <v>0</v>
      </c>
      <c r="BZ45" s="17">
        <v>0</v>
      </c>
      <c r="CA45" s="17">
        <v>0</v>
      </c>
      <c r="CB45" s="17">
        <v>0</v>
      </c>
      <c r="CC45" s="12">
        <v>0</v>
      </c>
    </row>
    <row r="46" spans="1:81" x14ac:dyDescent="0.25">
      <c r="A46" s="4" t="s">
        <v>37</v>
      </c>
      <c r="B46" s="92">
        <v>299461.73</v>
      </c>
      <c r="C46" s="87">
        <v>122254</v>
      </c>
      <c r="D46" s="87">
        <v>131327.26999999999</v>
      </c>
      <c r="E46" s="87">
        <v>0</v>
      </c>
      <c r="F46" s="87">
        <v>0</v>
      </c>
      <c r="G46" s="87">
        <v>0</v>
      </c>
      <c r="H46" s="87">
        <v>46306.617878093843</v>
      </c>
      <c r="I46" s="93">
        <v>599349.61787809385</v>
      </c>
      <c r="J46" s="16">
        <v>0</v>
      </c>
      <c r="K46" s="17">
        <v>0</v>
      </c>
      <c r="L46" s="17">
        <v>131327.26999999999</v>
      </c>
      <c r="M46" s="17">
        <v>0</v>
      </c>
      <c r="N46" s="17">
        <v>0</v>
      </c>
      <c r="O46" s="17">
        <v>0</v>
      </c>
      <c r="P46" s="17">
        <v>0.23060729784413578</v>
      </c>
      <c r="Q46" s="12">
        <v>131327.50060729784</v>
      </c>
      <c r="R46" s="16">
        <v>0</v>
      </c>
      <c r="S46" s="17">
        <v>0</v>
      </c>
      <c r="T46" s="17">
        <v>0</v>
      </c>
      <c r="U46" s="17">
        <v>0</v>
      </c>
      <c r="V46" s="17">
        <v>0</v>
      </c>
      <c r="W46" s="17">
        <v>0</v>
      </c>
      <c r="X46" s="17">
        <v>0</v>
      </c>
      <c r="Y46" s="12">
        <v>0</v>
      </c>
      <c r="Z46" s="16">
        <v>0</v>
      </c>
      <c r="AA46" s="17">
        <v>0</v>
      </c>
      <c r="AB46" s="17">
        <v>0</v>
      </c>
      <c r="AC46" s="17">
        <v>0</v>
      </c>
      <c r="AD46" s="17">
        <v>0</v>
      </c>
      <c r="AE46" s="17">
        <v>0</v>
      </c>
      <c r="AF46" s="17">
        <v>0.4556737319472543</v>
      </c>
      <c r="AG46" s="12">
        <v>0.4556737319472543</v>
      </c>
      <c r="AH46" s="16">
        <v>299461.73</v>
      </c>
      <c r="AI46" s="17">
        <v>0</v>
      </c>
      <c r="AJ46" s="17">
        <v>0</v>
      </c>
      <c r="AK46" s="17">
        <v>0</v>
      </c>
      <c r="AL46" s="17">
        <v>0</v>
      </c>
      <c r="AM46" s="17">
        <v>0</v>
      </c>
      <c r="AN46" s="17">
        <v>0</v>
      </c>
      <c r="AO46" s="12">
        <v>299461.73</v>
      </c>
      <c r="AP46" s="16">
        <v>0</v>
      </c>
      <c r="AQ46" s="17">
        <v>0</v>
      </c>
      <c r="AR46" s="17">
        <v>0</v>
      </c>
      <c r="AS46" s="17">
        <v>0</v>
      </c>
      <c r="AT46" s="17">
        <v>0</v>
      </c>
      <c r="AU46" s="17">
        <v>0</v>
      </c>
      <c r="AV46" s="17">
        <v>35514.823660784052</v>
      </c>
      <c r="AW46" s="12">
        <v>35514.823660784052</v>
      </c>
      <c r="AX46" s="16">
        <v>0</v>
      </c>
      <c r="AY46" s="17">
        <v>0</v>
      </c>
      <c r="AZ46" s="17">
        <v>0</v>
      </c>
      <c r="BA46" s="17">
        <v>0</v>
      </c>
      <c r="BB46" s="17">
        <v>0</v>
      </c>
      <c r="BC46" s="17">
        <v>0</v>
      </c>
      <c r="BD46" s="17">
        <v>10751.386231849665</v>
      </c>
      <c r="BE46" s="12">
        <v>10751.386231849665</v>
      </c>
      <c r="BF46" s="16">
        <v>0</v>
      </c>
      <c r="BG46" s="17">
        <v>0</v>
      </c>
      <c r="BH46" s="17">
        <v>0</v>
      </c>
      <c r="BI46" s="17">
        <v>0</v>
      </c>
      <c r="BJ46" s="17">
        <v>0</v>
      </c>
      <c r="BK46" s="17">
        <v>0</v>
      </c>
      <c r="BL46" s="17">
        <v>1.3152553408218788</v>
      </c>
      <c r="BM46" s="12">
        <v>1.3152553408218788</v>
      </c>
      <c r="BN46" s="16">
        <v>0</v>
      </c>
      <c r="BO46" s="17">
        <v>0</v>
      </c>
      <c r="BP46" s="17">
        <v>0</v>
      </c>
      <c r="BQ46" s="17">
        <v>0</v>
      </c>
      <c r="BR46" s="17">
        <v>0</v>
      </c>
      <c r="BS46" s="17">
        <v>0</v>
      </c>
      <c r="BT46" s="17">
        <v>0.87300238610200176</v>
      </c>
      <c r="BU46" s="12">
        <v>0.87300238610200176</v>
      </c>
      <c r="BV46" s="16">
        <v>0</v>
      </c>
      <c r="BW46" s="17">
        <v>122254</v>
      </c>
      <c r="BX46" s="17">
        <v>0</v>
      </c>
      <c r="BY46" s="17">
        <v>0</v>
      </c>
      <c r="BZ46" s="17">
        <v>0</v>
      </c>
      <c r="CA46" s="17">
        <v>0</v>
      </c>
      <c r="CB46" s="17">
        <v>37.533446703411691</v>
      </c>
      <c r="CC46" s="12">
        <v>122291.53344670341</v>
      </c>
    </row>
    <row r="47" spans="1:81" x14ac:dyDescent="0.25">
      <c r="A47" s="4" t="s">
        <v>38</v>
      </c>
      <c r="B47" s="92">
        <v>0</v>
      </c>
      <c r="C47" s="87">
        <v>0</v>
      </c>
      <c r="D47" s="87">
        <v>0</v>
      </c>
      <c r="E47" s="87">
        <v>0</v>
      </c>
      <c r="F47" s="87">
        <v>0</v>
      </c>
      <c r="G47" s="87">
        <v>0</v>
      </c>
      <c r="H47" s="87">
        <v>0</v>
      </c>
      <c r="I47" s="93">
        <v>0</v>
      </c>
      <c r="J47" s="16">
        <v>0</v>
      </c>
      <c r="K47" s="17">
        <v>0</v>
      </c>
      <c r="L47" s="17">
        <v>0</v>
      </c>
      <c r="M47" s="17">
        <v>0</v>
      </c>
      <c r="N47" s="17">
        <v>0</v>
      </c>
      <c r="O47" s="17">
        <v>0</v>
      </c>
      <c r="P47" s="17">
        <v>0</v>
      </c>
      <c r="Q47" s="12">
        <v>0</v>
      </c>
      <c r="R47" s="16">
        <v>0</v>
      </c>
      <c r="S47" s="17">
        <v>0</v>
      </c>
      <c r="T47" s="17">
        <v>0</v>
      </c>
      <c r="U47" s="17">
        <v>0</v>
      </c>
      <c r="V47" s="17">
        <v>0</v>
      </c>
      <c r="W47" s="17">
        <v>0</v>
      </c>
      <c r="X47" s="17">
        <v>0</v>
      </c>
      <c r="Y47" s="12">
        <v>0</v>
      </c>
      <c r="Z47" s="16">
        <v>0</v>
      </c>
      <c r="AA47" s="17">
        <v>0</v>
      </c>
      <c r="AB47" s="17">
        <v>0</v>
      </c>
      <c r="AC47" s="17">
        <v>0</v>
      </c>
      <c r="AD47" s="17">
        <v>0</v>
      </c>
      <c r="AE47" s="17">
        <v>0</v>
      </c>
      <c r="AF47" s="17">
        <v>0</v>
      </c>
      <c r="AG47" s="12">
        <v>0</v>
      </c>
      <c r="AH47" s="16">
        <v>0</v>
      </c>
      <c r="AI47" s="17">
        <v>0</v>
      </c>
      <c r="AJ47" s="17">
        <v>0</v>
      </c>
      <c r="AK47" s="17">
        <v>0</v>
      </c>
      <c r="AL47" s="17">
        <v>0</v>
      </c>
      <c r="AM47" s="17">
        <v>0</v>
      </c>
      <c r="AN47" s="17">
        <v>0</v>
      </c>
      <c r="AO47" s="12">
        <v>0</v>
      </c>
      <c r="AP47" s="16">
        <v>0</v>
      </c>
      <c r="AQ47" s="17">
        <v>0</v>
      </c>
      <c r="AR47" s="17">
        <v>0</v>
      </c>
      <c r="AS47" s="17">
        <v>0</v>
      </c>
      <c r="AT47" s="17">
        <v>0</v>
      </c>
      <c r="AU47" s="17">
        <v>0</v>
      </c>
      <c r="AV47" s="17">
        <v>0</v>
      </c>
      <c r="AW47" s="12">
        <v>0</v>
      </c>
      <c r="AX47" s="16">
        <v>0</v>
      </c>
      <c r="AY47" s="17">
        <v>0</v>
      </c>
      <c r="AZ47" s="17">
        <v>0</v>
      </c>
      <c r="BA47" s="17">
        <v>0</v>
      </c>
      <c r="BB47" s="17">
        <v>0</v>
      </c>
      <c r="BC47" s="17">
        <v>0</v>
      </c>
      <c r="BD47" s="17">
        <v>0</v>
      </c>
      <c r="BE47" s="12">
        <v>0</v>
      </c>
      <c r="BF47" s="16">
        <v>0</v>
      </c>
      <c r="BG47" s="17">
        <v>0</v>
      </c>
      <c r="BH47" s="17">
        <v>0</v>
      </c>
      <c r="BI47" s="17">
        <v>0</v>
      </c>
      <c r="BJ47" s="17">
        <v>0</v>
      </c>
      <c r="BK47" s="17">
        <v>0</v>
      </c>
      <c r="BL47" s="17">
        <v>0</v>
      </c>
      <c r="BM47" s="12">
        <v>0</v>
      </c>
      <c r="BN47" s="16">
        <v>0</v>
      </c>
      <c r="BO47" s="17">
        <v>0</v>
      </c>
      <c r="BP47" s="17">
        <v>0</v>
      </c>
      <c r="BQ47" s="17">
        <v>0</v>
      </c>
      <c r="BR47" s="17">
        <v>0</v>
      </c>
      <c r="BS47" s="17">
        <v>0</v>
      </c>
      <c r="BT47" s="17">
        <v>0</v>
      </c>
      <c r="BU47" s="12">
        <v>0</v>
      </c>
      <c r="BV47" s="16">
        <v>0</v>
      </c>
      <c r="BW47" s="17">
        <v>0</v>
      </c>
      <c r="BX47" s="17">
        <v>0</v>
      </c>
      <c r="BY47" s="17">
        <v>0</v>
      </c>
      <c r="BZ47" s="17">
        <v>0</v>
      </c>
      <c r="CA47" s="17">
        <v>0</v>
      </c>
      <c r="CB47" s="17">
        <v>0</v>
      </c>
      <c r="CC47" s="12">
        <v>0</v>
      </c>
    </row>
    <row r="48" spans="1:81" x14ac:dyDescent="0.25">
      <c r="A48" s="4" t="s">
        <v>39</v>
      </c>
      <c r="B48" s="92">
        <v>351996.12950000004</v>
      </c>
      <c r="C48" s="87">
        <v>107605</v>
      </c>
      <c r="D48" s="87">
        <v>410000</v>
      </c>
      <c r="E48" s="87">
        <v>0</v>
      </c>
      <c r="F48" s="87">
        <v>0</v>
      </c>
      <c r="G48" s="87">
        <v>2134.42</v>
      </c>
      <c r="H48" s="87">
        <v>7755.0010000000002</v>
      </c>
      <c r="I48" s="93">
        <v>879490.55050000013</v>
      </c>
      <c r="J48" s="16">
        <v>0</v>
      </c>
      <c r="K48" s="17">
        <v>0</v>
      </c>
      <c r="L48" s="17">
        <v>410000</v>
      </c>
      <c r="M48" s="17">
        <v>0</v>
      </c>
      <c r="N48" s="17">
        <v>0</v>
      </c>
      <c r="O48" s="17">
        <v>1363.64</v>
      </c>
      <c r="P48" s="17">
        <v>0</v>
      </c>
      <c r="Q48" s="12">
        <v>411363.64</v>
      </c>
      <c r="R48" s="16">
        <v>0</v>
      </c>
      <c r="S48" s="17">
        <v>0</v>
      </c>
      <c r="T48" s="17">
        <v>0</v>
      </c>
      <c r="U48" s="17">
        <v>0</v>
      </c>
      <c r="V48" s="17">
        <v>0</v>
      </c>
      <c r="W48" s="17">
        <v>0</v>
      </c>
      <c r="X48" s="17">
        <v>0</v>
      </c>
      <c r="Y48" s="12">
        <v>0</v>
      </c>
      <c r="Z48" s="16">
        <v>0</v>
      </c>
      <c r="AA48" s="17">
        <v>0</v>
      </c>
      <c r="AB48" s="17">
        <v>0</v>
      </c>
      <c r="AC48" s="17">
        <v>0</v>
      </c>
      <c r="AD48" s="17">
        <v>0</v>
      </c>
      <c r="AE48" s="17">
        <v>0</v>
      </c>
      <c r="AF48" s="17">
        <v>0</v>
      </c>
      <c r="AG48" s="12">
        <v>0</v>
      </c>
      <c r="AH48" s="16">
        <v>0</v>
      </c>
      <c r="AI48" s="17">
        <v>0</v>
      </c>
      <c r="AJ48" s="17">
        <v>0</v>
      </c>
      <c r="AK48" s="17">
        <v>0</v>
      </c>
      <c r="AL48" s="17">
        <v>0</v>
      </c>
      <c r="AM48" s="17">
        <v>0</v>
      </c>
      <c r="AN48" s="17">
        <v>0</v>
      </c>
      <c r="AO48" s="12">
        <v>0</v>
      </c>
      <c r="AP48" s="16">
        <v>0</v>
      </c>
      <c r="AQ48" s="17">
        <v>0</v>
      </c>
      <c r="AR48" s="17">
        <v>0</v>
      </c>
      <c r="AS48" s="17">
        <v>0</v>
      </c>
      <c r="AT48" s="17">
        <v>0</v>
      </c>
      <c r="AU48" s="17">
        <v>0</v>
      </c>
      <c r="AV48" s="17">
        <v>0</v>
      </c>
      <c r="AW48" s="12">
        <v>0</v>
      </c>
      <c r="AX48" s="16">
        <v>0</v>
      </c>
      <c r="AY48" s="17">
        <v>0</v>
      </c>
      <c r="AZ48" s="17">
        <v>0</v>
      </c>
      <c r="BA48" s="17">
        <v>0</v>
      </c>
      <c r="BB48" s="17">
        <v>0</v>
      </c>
      <c r="BC48" s="17">
        <v>0</v>
      </c>
      <c r="BD48" s="17">
        <v>0</v>
      </c>
      <c r="BE48" s="12">
        <v>0</v>
      </c>
      <c r="BF48" s="16">
        <v>109894.285</v>
      </c>
      <c r="BG48" s="17">
        <v>0</v>
      </c>
      <c r="BH48" s="17">
        <v>0</v>
      </c>
      <c r="BI48" s="17">
        <v>0</v>
      </c>
      <c r="BJ48" s="17">
        <v>0</v>
      </c>
      <c r="BK48" s="17">
        <v>0</v>
      </c>
      <c r="BL48" s="17">
        <v>0</v>
      </c>
      <c r="BM48" s="12">
        <v>109894.285</v>
      </c>
      <c r="BN48" s="16">
        <v>19.686000000000003</v>
      </c>
      <c r="BO48" s="17">
        <v>0</v>
      </c>
      <c r="BP48" s="17">
        <v>0</v>
      </c>
      <c r="BQ48" s="17">
        <v>0</v>
      </c>
      <c r="BR48" s="17">
        <v>0</v>
      </c>
      <c r="BS48" s="17">
        <v>0</v>
      </c>
      <c r="BT48" s="17">
        <v>4607.05</v>
      </c>
      <c r="BU48" s="12">
        <v>4626.7359999999999</v>
      </c>
      <c r="BV48" s="16">
        <v>242082.15850000005</v>
      </c>
      <c r="BW48" s="17">
        <v>107605</v>
      </c>
      <c r="BX48" s="17">
        <v>0</v>
      </c>
      <c r="BY48" s="17">
        <v>0</v>
      </c>
      <c r="BZ48" s="17">
        <v>0</v>
      </c>
      <c r="CA48" s="17">
        <v>770.78</v>
      </c>
      <c r="CB48" s="17">
        <v>3147.951</v>
      </c>
      <c r="CC48" s="12">
        <v>353605.88950000005</v>
      </c>
    </row>
    <row r="49" spans="1:81" x14ac:dyDescent="0.25">
      <c r="A49" s="4" t="s">
        <v>40</v>
      </c>
      <c r="B49" s="92">
        <v>1660309.5439298057</v>
      </c>
      <c r="C49" s="87">
        <v>527288</v>
      </c>
      <c r="D49" s="87">
        <v>0</v>
      </c>
      <c r="E49" s="87">
        <v>0</v>
      </c>
      <c r="F49" s="87">
        <v>0</v>
      </c>
      <c r="G49" s="87">
        <v>145809.70000000001</v>
      </c>
      <c r="H49" s="87">
        <v>10572.57</v>
      </c>
      <c r="I49" s="93">
        <v>2343979.8139298055</v>
      </c>
      <c r="J49" s="16">
        <v>0</v>
      </c>
      <c r="K49" s="17">
        <v>0</v>
      </c>
      <c r="L49" s="17">
        <v>0</v>
      </c>
      <c r="M49" s="17">
        <v>0</v>
      </c>
      <c r="N49" s="17">
        <v>0</v>
      </c>
      <c r="O49" s="17">
        <v>0</v>
      </c>
      <c r="P49" s="17">
        <v>0</v>
      </c>
      <c r="Q49" s="12">
        <v>0</v>
      </c>
      <c r="R49" s="16">
        <v>0</v>
      </c>
      <c r="S49" s="17">
        <v>0</v>
      </c>
      <c r="T49" s="17">
        <v>0</v>
      </c>
      <c r="U49" s="17">
        <v>0</v>
      </c>
      <c r="V49" s="17">
        <v>0</v>
      </c>
      <c r="W49" s="17">
        <v>0</v>
      </c>
      <c r="X49" s="17">
        <v>0</v>
      </c>
      <c r="Y49" s="12">
        <v>0</v>
      </c>
      <c r="Z49" s="16">
        <v>0</v>
      </c>
      <c r="AA49" s="17">
        <v>0</v>
      </c>
      <c r="AB49" s="17">
        <v>0</v>
      </c>
      <c r="AC49" s="17">
        <v>0</v>
      </c>
      <c r="AD49" s="17">
        <v>0</v>
      </c>
      <c r="AE49" s="17">
        <v>0</v>
      </c>
      <c r="AF49" s="17">
        <v>0</v>
      </c>
      <c r="AG49" s="12">
        <v>0</v>
      </c>
      <c r="AH49" s="16">
        <v>1251114.3339298058</v>
      </c>
      <c r="AI49" s="17">
        <v>0</v>
      </c>
      <c r="AJ49" s="17">
        <v>0</v>
      </c>
      <c r="AK49" s="17">
        <v>0</v>
      </c>
      <c r="AL49" s="17">
        <v>0</v>
      </c>
      <c r="AM49" s="17">
        <v>145809.70000000001</v>
      </c>
      <c r="AN49" s="17">
        <v>10572.57</v>
      </c>
      <c r="AO49" s="12">
        <v>1407496.6039298058</v>
      </c>
      <c r="AP49" s="16">
        <v>0</v>
      </c>
      <c r="AQ49" s="17">
        <v>0</v>
      </c>
      <c r="AR49" s="17">
        <v>0</v>
      </c>
      <c r="AS49" s="17">
        <v>0</v>
      </c>
      <c r="AT49" s="17">
        <v>0</v>
      </c>
      <c r="AU49" s="17">
        <v>0</v>
      </c>
      <c r="AV49" s="17">
        <v>0</v>
      </c>
      <c r="AW49" s="12">
        <v>0</v>
      </c>
      <c r="AX49" s="16">
        <v>0</v>
      </c>
      <c r="AY49" s="17">
        <v>0</v>
      </c>
      <c r="AZ49" s="17">
        <v>0</v>
      </c>
      <c r="BA49" s="17">
        <v>0</v>
      </c>
      <c r="BB49" s="17">
        <v>0</v>
      </c>
      <c r="BC49" s="17">
        <v>0</v>
      </c>
      <c r="BD49" s="17">
        <v>0</v>
      </c>
      <c r="BE49" s="12">
        <v>0</v>
      </c>
      <c r="BF49" s="16">
        <v>0</v>
      </c>
      <c r="BG49" s="17">
        <v>0</v>
      </c>
      <c r="BH49" s="17">
        <v>0</v>
      </c>
      <c r="BI49" s="17">
        <v>0</v>
      </c>
      <c r="BJ49" s="17">
        <v>0</v>
      </c>
      <c r="BK49" s="17">
        <v>0</v>
      </c>
      <c r="BL49" s="17">
        <v>0</v>
      </c>
      <c r="BM49" s="12">
        <v>0</v>
      </c>
      <c r="BN49" s="16">
        <v>409195.21</v>
      </c>
      <c r="BO49" s="17">
        <v>0</v>
      </c>
      <c r="BP49" s="17">
        <v>0</v>
      </c>
      <c r="BQ49" s="17">
        <v>0</v>
      </c>
      <c r="BR49" s="17">
        <v>0</v>
      </c>
      <c r="BS49" s="17">
        <v>0</v>
      </c>
      <c r="BT49" s="17">
        <v>0</v>
      </c>
      <c r="BU49" s="12">
        <v>409195.21</v>
      </c>
      <c r="BV49" s="16">
        <v>0</v>
      </c>
      <c r="BW49" s="17">
        <v>527288</v>
      </c>
      <c r="BX49" s="17">
        <v>0</v>
      </c>
      <c r="BY49" s="17">
        <v>0</v>
      </c>
      <c r="BZ49" s="17">
        <v>0</v>
      </c>
      <c r="CA49" s="17">
        <v>0</v>
      </c>
      <c r="CB49" s="17">
        <v>0</v>
      </c>
      <c r="CC49" s="12">
        <v>527288</v>
      </c>
    </row>
    <row r="50" spans="1:81" x14ac:dyDescent="0.25">
      <c r="A50" s="4" t="s">
        <v>41</v>
      </c>
      <c r="B50" s="92">
        <v>0</v>
      </c>
      <c r="C50" s="87">
        <v>33675</v>
      </c>
      <c r="D50" s="87">
        <v>0</v>
      </c>
      <c r="E50" s="87">
        <v>0</v>
      </c>
      <c r="F50" s="87">
        <v>0</v>
      </c>
      <c r="G50" s="87">
        <v>0</v>
      </c>
      <c r="H50" s="87">
        <v>0</v>
      </c>
      <c r="I50" s="93">
        <v>33675</v>
      </c>
      <c r="J50" s="16">
        <v>0</v>
      </c>
      <c r="K50" s="17">
        <v>0</v>
      </c>
      <c r="L50" s="17">
        <v>0</v>
      </c>
      <c r="M50" s="17">
        <v>0</v>
      </c>
      <c r="N50" s="17">
        <v>0</v>
      </c>
      <c r="O50" s="17">
        <v>0</v>
      </c>
      <c r="P50" s="17">
        <v>0</v>
      </c>
      <c r="Q50" s="12">
        <v>0</v>
      </c>
      <c r="R50" s="16">
        <v>0</v>
      </c>
      <c r="S50" s="17">
        <v>0</v>
      </c>
      <c r="T50" s="17">
        <v>0</v>
      </c>
      <c r="U50" s="17">
        <v>0</v>
      </c>
      <c r="V50" s="17">
        <v>0</v>
      </c>
      <c r="W50" s="17">
        <v>0</v>
      </c>
      <c r="X50" s="17">
        <v>0</v>
      </c>
      <c r="Y50" s="12">
        <v>0</v>
      </c>
      <c r="Z50" s="16">
        <v>0</v>
      </c>
      <c r="AA50" s="17">
        <v>33675</v>
      </c>
      <c r="AB50" s="17">
        <v>0</v>
      </c>
      <c r="AC50" s="17">
        <v>0</v>
      </c>
      <c r="AD50" s="17">
        <v>0</v>
      </c>
      <c r="AE50" s="17">
        <v>0</v>
      </c>
      <c r="AF50" s="17">
        <v>0</v>
      </c>
      <c r="AG50" s="12">
        <v>33675</v>
      </c>
      <c r="AH50" s="16">
        <v>0</v>
      </c>
      <c r="AI50" s="17">
        <v>0</v>
      </c>
      <c r="AJ50" s="17">
        <v>0</v>
      </c>
      <c r="AK50" s="17">
        <v>0</v>
      </c>
      <c r="AL50" s="17">
        <v>0</v>
      </c>
      <c r="AM50" s="17">
        <v>0</v>
      </c>
      <c r="AN50" s="17">
        <v>0</v>
      </c>
      <c r="AO50" s="12">
        <v>0</v>
      </c>
      <c r="AP50" s="16">
        <v>0</v>
      </c>
      <c r="AQ50" s="17">
        <v>0</v>
      </c>
      <c r="AR50" s="17">
        <v>0</v>
      </c>
      <c r="AS50" s="17">
        <v>0</v>
      </c>
      <c r="AT50" s="17">
        <v>0</v>
      </c>
      <c r="AU50" s="17">
        <v>0</v>
      </c>
      <c r="AV50" s="17">
        <v>0</v>
      </c>
      <c r="AW50" s="12">
        <v>0</v>
      </c>
      <c r="AX50" s="16">
        <v>0</v>
      </c>
      <c r="AY50" s="17">
        <v>0</v>
      </c>
      <c r="AZ50" s="17">
        <v>0</v>
      </c>
      <c r="BA50" s="17">
        <v>0</v>
      </c>
      <c r="BB50" s="17">
        <v>0</v>
      </c>
      <c r="BC50" s="17">
        <v>0</v>
      </c>
      <c r="BD50" s="17">
        <v>0</v>
      </c>
      <c r="BE50" s="12">
        <v>0</v>
      </c>
      <c r="BF50" s="16">
        <v>0</v>
      </c>
      <c r="BG50" s="17">
        <v>0</v>
      </c>
      <c r="BH50" s="17">
        <v>0</v>
      </c>
      <c r="BI50" s="17">
        <v>0</v>
      </c>
      <c r="BJ50" s="17">
        <v>0</v>
      </c>
      <c r="BK50" s="17">
        <v>0</v>
      </c>
      <c r="BL50" s="17">
        <v>0</v>
      </c>
      <c r="BM50" s="12">
        <v>0</v>
      </c>
      <c r="BN50" s="16">
        <v>0</v>
      </c>
      <c r="BO50" s="17">
        <v>0</v>
      </c>
      <c r="BP50" s="17">
        <v>0</v>
      </c>
      <c r="BQ50" s="17">
        <v>0</v>
      </c>
      <c r="BR50" s="17">
        <v>0</v>
      </c>
      <c r="BS50" s="17">
        <v>0</v>
      </c>
      <c r="BT50" s="17">
        <v>0</v>
      </c>
      <c r="BU50" s="12">
        <v>0</v>
      </c>
      <c r="BV50" s="16">
        <v>0</v>
      </c>
      <c r="BW50" s="17">
        <v>0</v>
      </c>
      <c r="BX50" s="17">
        <v>0</v>
      </c>
      <c r="BY50" s="17">
        <v>0</v>
      </c>
      <c r="BZ50" s="17">
        <v>0</v>
      </c>
      <c r="CA50" s="17">
        <v>0</v>
      </c>
      <c r="CB50" s="17">
        <v>0</v>
      </c>
      <c r="CC50" s="12">
        <v>0</v>
      </c>
    </row>
    <row r="51" spans="1:81" x14ac:dyDescent="0.25">
      <c r="A51" s="4" t="s">
        <v>42</v>
      </c>
      <c r="B51" s="92">
        <v>12553864</v>
      </c>
      <c r="C51" s="87">
        <v>214599</v>
      </c>
      <c r="D51" s="87">
        <v>44892</v>
      </c>
      <c r="E51" s="87">
        <v>0</v>
      </c>
      <c r="F51" s="87">
        <v>0</v>
      </c>
      <c r="G51" s="87">
        <v>0</v>
      </c>
      <c r="H51" s="87">
        <v>64436</v>
      </c>
      <c r="I51" s="93">
        <v>12877791</v>
      </c>
      <c r="J51" s="16">
        <v>326548</v>
      </c>
      <c r="K51" s="17">
        <v>0</v>
      </c>
      <c r="L51" s="17">
        <v>20000</v>
      </c>
      <c r="M51" s="17">
        <v>0</v>
      </c>
      <c r="N51" s="17">
        <v>0</v>
      </c>
      <c r="O51" s="17">
        <v>0</v>
      </c>
      <c r="P51" s="17">
        <v>0</v>
      </c>
      <c r="Q51" s="12">
        <v>346548</v>
      </c>
      <c r="R51" s="16">
        <v>0</v>
      </c>
      <c r="S51" s="17">
        <v>0</v>
      </c>
      <c r="T51" s="17">
        <v>0</v>
      </c>
      <c r="U51" s="17">
        <v>0</v>
      </c>
      <c r="V51" s="17">
        <v>0</v>
      </c>
      <c r="W51" s="17">
        <v>0</v>
      </c>
      <c r="X51" s="17">
        <v>0</v>
      </c>
      <c r="Y51" s="12">
        <v>0</v>
      </c>
      <c r="Z51" s="16">
        <v>0</v>
      </c>
      <c r="AA51" s="17">
        <v>0</v>
      </c>
      <c r="AB51" s="17">
        <v>24892</v>
      </c>
      <c r="AC51" s="17">
        <v>0</v>
      </c>
      <c r="AD51" s="17">
        <v>0</v>
      </c>
      <c r="AE51" s="17">
        <v>0</v>
      </c>
      <c r="AF51" s="17">
        <v>0</v>
      </c>
      <c r="AG51" s="12">
        <v>24892</v>
      </c>
      <c r="AH51" s="16">
        <v>10141993</v>
      </c>
      <c r="AI51" s="17">
        <v>0</v>
      </c>
      <c r="AJ51" s="17">
        <v>0</v>
      </c>
      <c r="AK51" s="17">
        <v>0</v>
      </c>
      <c r="AL51" s="17">
        <v>0</v>
      </c>
      <c r="AM51" s="17">
        <v>0</v>
      </c>
      <c r="AN51" s="17">
        <v>252</v>
      </c>
      <c r="AO51" s="12">
        <v>10142245</v>
      </c>
      <c r="AP51" s="16">
        <v>2013539</v>
      </c>
      <c r="AQ51" s="17">
        <v>0</v>
      </c>
      <c r="AR51" s="17">
        <v>0</v>
      </c>
      <c r="AS51" s="17">
        <v>0</v>
      </c>
      <c r="AT51" s="17">
        <v>0</v>
      </c>
      <c r="AU51" s="17">
        <v>0</v>
      </c>
      <c r="AV51" s="17">
        <v>0</v>
      </c>
      <c r="AW51" s="12">
        <v>2013539</v>
      </c>
      <c r="AX51" s="16">
        <v>71784</v>
      </c>
      <c r="AY51" s="17">
        <v>0</v>
      </c>
      <c r="AZ51" s="17">
        <v>0</v>
      </c>
      <c r="BA51" s="17">
        <v>0</v>
      </c>
      <c r="BB51" s="17">
        <v>0</v>
      </c>
      <c r="BC51" s="17">
        <v>0</v>
      </c>
      <c r="BD51" s="17">
        <v>0</v>
      </c>
      <c r="BE51" s="12">
        <v>71784</v>
      </c>
      <c r="BF51" s="16">
        <v>0</v>
      </c>
      <c r="BG51" s="17">
        <v>0</v>
      </c>
      <c r="BH51" s="17">
        <v>0</v>
      </c>
      <c r="BI51" s="17">
        <v>0</v>
      </c>
      <c r="BJ51" s="17">
        <v>0</v>
      </c>
      <c r="BK51" s="17">
        <v>0</v>
      </c>
      <c r="BL51" s="17">
        <v>1384</v>
      </c>
      <c r="BM51" s="12">
        <v>1384</v>
      </c>
      <c r="BN51" s="16">
        <v>0</v>
      </c>
      <c r="BO51" s="17">
        <v>0</v>
      </c>
      <c r="BP51" s="17">
        <v>0</v>
      </c>
      <c r="BQ51" s="17">
        <v>0</v>
      </c>
      <c r="BR51" s="17">
        <v>0</v>
      </c>
      <c r="BS51" s="17">
        <v>0</v>
      </c>
      <c r="BT51" s="17">
        <v>0</v>
      </c>
      <c r="BU51" s="12">
        <v>0</v>
      </c>
      <c r="BV51" s="16">
        <v>0</v>
      </c>
      <c r="BW51" s="17">
        <v>214599</v>
      </c>
      <c r="BX51" s="17">
        <v>0</v>
      </c>
      <c r="BY51" s="17">
        <v>0</v>
      </c>
      <c r="BZ51" s="17">
        <v>0</v>
      </c>
      <c r="CA51" s="17">
        <v>0</v>
      </c>
      <c r="CB51" s="17">
        <v>62800</v>
      </c>
      <c r="CC51" s="12">
        <v>277399</v>
      </c>
    </row>
    <row r="52" spans="1:81" x14ac:dyDescent="0.25">
      <c r="A52" s="4" t="s">
        <v>43</v>
      </c>
      <c r="B52" s="92">
        <v>1578263.4340011301</v>
      </c>
      <c r="C52" s="87">
        <v>0</v>
      </c>
      <c r="D52" s="87">
        <v>333073</v>
      </c>
      <c r="E52" s="87">
        <v>0</v>
      </c>
      <c r="F52" s="87">
        <v>0</v>
      </c>
      <c r="G52" s="87">
        <v>385649</v>
      </c>
      <c r="H52" s="87">
        <v>0</v>
      </c>
      <c r="I52" s="93">
        <v>2296985.4340011301</v>
      </c>
      <c r="J52" s="16">
        <v>213343.79386842001</v>
      </c>
      <c r="K52" s="17">
        <v>0</v>
      </c>
      <c r="L52" s="17">
        <v>76073</v>
      </c>
      <c r="M52" s="17">
        <v>0</v>
      </c>
      <c r="N52" s="17">
        <v>0</v>
      </c>
      <c r="O52" s="17">
        <v>0</v>
      </c>
      <c r="P52" s="17">
        <v>0</v>
      </c>
      <c r="Q52" s="12">
        <v>289416.79386842001</v>
      </c>
      <c r="R52" s="16">
        <v>0</v>
      </c>
      <c r="S52" s="17">
        <v>0</v>
      </c>
      <c r="T52" s="17">
        <v>0</v>
      </c>
      <c r="U52" s="17">
        <v>0</v>
      </c>
      <c r="V52" s="17">
        <v>0</v>
      </c>
      <c r="W52" s="17">
        <v>0</v>
      </c>
      <c r="X52" s="17">
        <v>0</v>
      </c>
      <c r="Y52" s="12">
        <v>0</v>
      </c>
      <c r="Z52" s="16">
        <v>109369.936147179</v>
      </c>
      <c r="AA52" s="17">
        <v>0</v>
      </c>
      <c r="AB52" s="17">
        <v>0</v>
      </c>
      <c r="AC52" s="17">
        <v>0</v>
      </c>
      <c r="AD52" s="17">
        <v>0</v>
      </c>
      <c r="AE52" s="17">
        <v>0</v>
      </c>
      <c r="AF52" s="17">
        <v>0</v>
      </c>
      <c r="AG52" s="12">
        <v>109369.936147179</v>
      </c>
      <c r="AH52" s="16">
        <v>0</v>
      </c>
      <c r="AI52" s="17">
        <v>0</v>
      </c>
      <c r="AJ52" s="17">
        <v>0</v>
      </c>
      <c r="AK52" s="17">
        <v>0</v>
      </c>
      <c r="AL52" s="17">
        <v>0</v>
      </c>
      <c r="AM52" s="17">
        <v>0</v>
      </c>
      <c r="AN52" s="17">
        <v>0</v>
      </c>
      <c r="AO52" s="12">
        <v>0</v>
      </c>
      <c r="AP52" s="16">
        <v>1062732.19668611</v>
      </c>
      <c r="AQ52" s="17">
        <v>0</v>
      </c>
      <c r="AR52" s="17">
        <v>155000</v>
      </c>
      <c r="AS52" s="17">
        <v>0</v>
      </c>
      <c r="AT52" s="17">
        <v>0</v>
      </c>
      <c r="AU52" s="17">
        <v>0</v>
      </c>
      <c r="AV52" s="17">
        <v>0</v>
      </c>
      <c r="AW52" s="12">
        <v>1217732.19668611</v>
      </c>
      <c r="AX52" s="16">
        <v>0</v>
      </c>
      <c r="AY52" s="17">
        <v>0</v>
      </c>
      <c r="AZ52" s="17">
        <v>100000</v>
      </c>
      <c r="BA52" s="17">
        <v>0</v>
      </c>
      <c r="BB52" s="17">
        <v>0</v>
      </c>
      <c r="BC52" s="17">
        <v>0</v>
      </c>
      <c r="BD52" s="17">
        <v>0</v>
      </c>
      <c r="BE52" s="12">
        <v>100000</v>
      </c>
      <c r="BF52" s="16">
        <v>0</v>
      </c>
      <c r="BG52" s="17">
        <v>0</v>
      </c>
      <c r="BH52" s="17">
        <v>0</v>
      </c>
      <c r="BI52" s="17">
        <v>0</v>
      </c>
      <c r="BJ52" s="17">
        <v>0</v>
      </c>
      <c r="BK52" s="17">
        <v>0</v>
      </c>
      <c r="BL52" s="17">
        <v>0</v>
      </c>
      <c r="BM52" s="12">
        <v>0</v>
      </c>
      <c r="BN52" s="16">
        <v>0</v>
      </c>
      <c r="BO52" s="17">
        <v>0</v>
      </c>
      <c r="BP52" s="17">
        <v>0</v>
      </c>
      <c r="BQ52" s="17">
        <v>0</v>
      </c>
      <c r="BR52" s="17">
        <v>0</v>
      </c>
      <c r="BS52" s="17">
        <v>0</v>
      </c>
      <c r="BT52" s="17">
        <v>0</v>
      </c>
      <c r="BU52" s="12">
        <v>0</v>
      </c>
      <c r="BV52" s="16">
        <v>192817.50729942101</v>
      </c>
      <c r="BW52" s="17">
        <v>0</v>
      </c>
      <c r="BX52" s="17">
        <v>2000</v>
      </c>
      <c r="BY52" s="17">
        <v>0</v>
      </c>
      <c r="BZ52" s="17">
        <v>0</v>
      </c>
      <c r="CA52" s="17">
        <v>385649</v>
      </c>
      <c r="CB52" s="17">
        <v>0</v>
      </c>
      <c r="CC52" s="12">
        <v>580466.50729942101</v>
      </c>
    </row>
    <row r="53" spans="1:81" x14ac:dyDescent="0.25">
      <c r="A53" s="4" t="s">
        <v>44</v>
      </c>
      <c r="B53" s="92">
        <v>86948000</v>
      </c>
      <c r="C53" s="87">
        <v>3001000</v>
      </c>
      <c r="D53" s="87">
        <v>0</v>
      </c>
      <c r="E53" s="87">
        <v>0</v>
      </c>
      <c r="F53" s="87">
        <v>0</v>
      </c>
      <c r="G53" s="87">
        <v>0</v>
      </c>
      <c r="H53" s="87">
        <v>190000</v>
      </c>
      <c r="I53" s="93">
        <v>90139000</v>
      </c>
      <c r="J53" s="16">
        <v>0</v>
      </c>
      <c r="K53" s="17">
        <v>0</v>
      </c>
      <c r="L53" s="17">
        <v>0</v>
      </c>
      <c r="M53" s="17">
        <v>0</v>
      </c>
      <c r="N53" s="17">
        <v>0</v>
      </c>
      <c r="O53" s="17">
        <v>0</v>
      </c>
      <c r="P53" s="17">
        <v>0</v>
      </c>
      <c r="Q53" s="12">
        <v>0</v>
      </c>
      <c r="R53" s="16">
        <v>0</v>
      </c>
      <c r="S53" s="17">
        <v>0</v>
      </c>
      <c r="T53" s="17">
        <v>0</v>
      </c>
      <c r="U53" s="17">
        <v>0</v>
      </c>
      <c r="V53" s="17">
        <v>0</v>
      </c>
      <c r="W53" s="17">
        <v>0</v>
      </c>
      <c r="X53" s="17">
        <v>0</v>
      </c>
      <c r="Y53" s="12">
        <v>0</v>
      </c>
      <c r="Z53" s="16">
        <v>2492000</v>
      </c>
      <c r="AA53" s="17">
        <v>451000</v>
      </c>
      <c r="AB53" s="17">
        <v>0</v>
      </c>
      <c r="AC53" s="17">
        <v>0</v>
      </c>
      <c r="AD53" s="17">
        <v>0</v>
      </c>
      <c r="AE53" s="17">
        <v>0</v>
      </c>
      <c r="AF53" s="17">
        <v>72000</v>
      </c>
      <c r="AG53" s="12">
        <v>3015000</v>
      </c>
      <c r="AH53" s="16">
        <v>31409000</v>
      </c>
      <c r="AI53" s="17">
        <v>0</v>
      </c>
      <c r="AJ53" s="17">
        <v>0</v>
      </c>
      <c r="AK53" s="17">
        <v>0</v>
      </c>
      <c r="AL53" s="17">
        <v>0</v>
      </c>
      <c r="AM53" s="17">
        <v>0</v>
      </c>
      <c r="AN53" s="17">
        <v>0</v>
      </c>
      <c r="AO53" s="12">
        <v>31409000</v>
      </c>
      <c r="AP53" s="16">
        <v>53047000</v>
      </c>
      <c r="AQ53" s="17">
        <v>2550000</v>
      </c>
      <c r="AR53" s="17">
        <v>0</v>
      </c>
      <c r="AS53" s="17">
        <v>0</v>
      </c>
      <c r="AT53" s="17">
        <v>0</v>
      </c>
      <c r="AU53" s="17">
        <v>0</v>
      </c>
      <c r="AV53" s="17">
        <v>118000</v>
      </c>
      <c r="AW53" s="12">
        <v>55715000</v>
      </c>
      <c r="AX53" s="16">
        <v>0</v>
      </c>
      <c r="AY53" s="17">
        <v>0</v>
      </c>
      <c r="AZ53" s="17">
        <v>0</v>
      </c>
      <c r="BA53" s="17">
        <v>0</v>
      </c>
      <c r="BB53" s="17">
        <v>0</v>
      </c>
      <c r="BC53" s="17">
        <v>0</v>
      </c>
      <c r="BD53" s="17">
        <v>0</v>
      </c>
      <c r="BE53" s="12">
        <v>0</v>
      </c>
      <c r="BF53" s="16">
        <v>0</v>
      </c>
      <c r="BG53" s="17">
        <v>0</v>
      </c>
      <c r="BH53" s="17">
        <v>0</v>
      </c>
      <c r="BI53" s="17">
        <v>0</v>
      </c>
      <c r="BJ53" s="17">
        <v>0</v>
      </c>
      <c r="BK53" s="17">
        <v>0</v>
      </c>
      <c r="BL53" s="17">
        <v>0</v>
      </c>
      <c r="BM53" s="12">
        <v>0</v>
      </c>
      <c r="BN53" s="16">
        <v>0</v>
      </c>
      <c r="BO53" s="17">
        <v>0</v>
      </c>
      <c r="BP53" s="17">
        <v>0</v>
      </c>
      <c r="BQ53" s="17">
        <v>0</v>
      </c>
      <c r="BR53" s="17">
        <v>0</v>
      </c>
      <c r="BS53" s="17">
        <v>0</v>
      </c>
      <c r="BT53" s="17">
        <v>0</v>
      </c>
      <c r="BU53" s="12">
        <v>0</v>
      </c>
      <c r="BV53" s="16">
        <v>0</v>
      </c>
      <c r="BW53" s="17">
        <v>0</v>
      </c>
      <c r="BX53" s="17">
        <v>0</v>
      </c>
      <c r="BY53" s="17">
        <v>0</v>
      </c>
      <c r="BZ53" s="17">
        <v>0</v>
      </c>
      <c r="CA53" s="17">
        <v>0</v>
      </c>
      <c r="CB53" s="17">
        <v>0</v>
      </c>
      <c r="CC53" s="12">
        <v>0</v>
      </c>
    </row>
    <row r="54" spans="1:81" x14ac:dyDescent="0.25">
      <c r="A54" s="4" t="s">
        <v>264</v>
      </c>
      <c r="B54" s="92">
        <v>1407357.27</v>
      </c>
      <c r="C54" s="87">
        <v>0</v>
      </c>
      <c r="D54" s="87">
        <v>3239263.64</v>
      </c>
      <c r="E54" s="87">
        <v>76000</v>
      </c>
      <c r="F54" s="87">
        <v>0</v>
      </c>
      <c r="G54" s="87">
        <v>0</v>
      </c>
      <c r="H54" s="87">
        <v>0</v>
      </c>
      <c r="I54" s="93">
        <v>4722620.91</v>
      </c>
      <c r="J54" s="16">
        <v>364650.11</v>
      </c>
      <c r="K54" s="17">
        <v>0</v>
      </c>
      <c r="L54" s="17">
        <v>0</v>
      </c>
      <c r="M54" s="17">
        <v>0</v>
      </c>
      <c r="N54" s="17">
        <v>0</v>
      </c>
      <c r="O54" s="17">
        <v>0</v>
      </c>
      <c r="P54" s="17">
        <v>0</v>
      </c>
      <c r="Q54" s="12">
        <v>364650.11</v>
      </c>
      <c r="R54" s="16">
        <v>0</v>
      </c>
      <c r="S54" s="17">
        <v>0</v>
      </c>
      <c r="T54" s="17">
        <v>0</v>
      </c>
      <c r="U54" s="17">
        <v>0</v>
      </c>
      <c r="V54" s="17">
        <v>0</v>
      </c>
      <c r="W54" s="17">
        <v>0</v>
      </c>
      <c r="X54" s="17">
        <v>0</v>
      </c>
      <c r="Y54" s="12">
        <v>0</v>
      </c>
      <c r="Z54" s="16">
        <v>1042707.16</v>
      </c>
      <c r="AA54" s="17">
        <v>0</v>
      </c>
      <c r="AB54" s="17">
        <v>0</v>
      </c>
      <c r="AC54" s="17">
        <v>76000</v>
      </c>
      <c r="AD54" s="17">
        <v>0</v>
      </c>
      <c r="AE54" s="17">
        <v>0</v>
      </c>
      <c r="AF54" s="17">
        <v>0</v>
      </c>
      <c r="AG54" s="12">
        <v>1118707.1600000001</v>
      </c>
      <c r="AH54" s="16">
        <v>0</v>
      </c>
      <c r="AI54" s="17">
        <v>0</v>
      </c>
      <c r="AJ54" s="17">
        <v>0</v>
      </c>
      <c r="AK54" s="17">
        <v>0</v>
      </c>
      <c r="AL54" s="17">
        <v>0</v>
      </c>
      <c r="AM54" s="17">
        <v>0</v>
      </c>
      <c r="AN54" s="17">
        <v>0</v>
      </c>
      <c r="AO54" s="12">
        <v>0</v>
      </c>
      <c r="AP54" s="16">
        <v>0</v>
      </c>
      <c r="AQ54" s="17">
        <v>0</v>
      </c>
      <c r="AR54" s="17">
        <v>0</v>
      </c>
      <c r="AS54" s="17">
        <v>0</v>
      </c>
      <c r="AT54" s="17">
        <v>0</v>
      </c>
      <c r="AU54" s="17">
        <v>0</v>
      </c>
      <c r="AV54" s="17">
        <v>0</v>
      </c>
      <c r="AW54" s="12">
        <v>0</v>
      </c>
      <c r="AX54" s="16">
        <v>0</v>
      </c>
      <c r="AY54" s="17">
        <v>0</v>
      </c>
      <c r="AZ54" s="17">
        <v>3239263.64</v>
      </c>
      <c r="BA54" s="17">
        <v>0</v>
      </c>
      <c r="BB54" s="17">
        <v>0</v>
      </c>
      <c r="BC54" s="17">
        <v>0</v>
      </c>
      <c r="BD54" s="17">
        <v>0</v>
      </c>
      <c r="BE54" s="12">
        <v>3239263.64</v>
      </c>
      <c r="BF54" s="16">
        <v>0</v>
      </c>
      <c r="BG54" s="17">
        <v>0</v>
      </c>
      <c r="BH54" s="17">
        <v>0</v>
      </c>
      <c r="BI54" s="17">
        <v>0</v>
      </c>
      <c r="BJ54" s="17">
        <v>0</v>
      </c>
      <c r="BK54" s="17">
        <v>0</v>
      </c>
      <c r="BL54" s="17">
        <v>0</v>
      </c>
      <c r="BM54" s="12">
        <v>0</v>
      </c>
      <c r="BN54" s="16">
        <v>0</v>
      </c>
      <c r="BO54" s="17">
        <v>0</v>
      </c>
      <c r="BP54" s="17">
        <v>0</v>
      </c>
      <c r="BQ54" s="17">
        <v>0</v>
      </c>
      <c r="BR54" s="17">
        <v>0</v>
      </c>
      <c r="BS54" s="17">
        <v>0</v>
      </c>
      <c r="BT54" s="17">
        <v>0</v>
      </c>
      <c r="BU54" s="12">
        <v>0</v>
      </c>
      <c r="BV54" s="16">
        <v>0</v>
      </c>
      <c r="BW54" s="17">
        <v>0</v>
      </c>
      <c r="BX54" s="17">
        <v>0</v>
      </c>
      <c r="BY54" s="17">
        <v>0</v>
      </c>
      <c r="BZ54" s="17">
        <v>0</v>
      </c>
      <c r="CA54" s="17">
        <v>0</v>
      </c>
      <c r="CB54" s="17">
        <v>0</v>
      </c>
      <c r="CC54" s="12">
        <v>0</v>
      </c>
    </row>
    <row r="55" spans="1:81" x14ac:dyDescent="0.25">
      <c r="A55" s="4" t="s">
        <v>45</v>
      </c>
      <c r="B55" s="92">
        <v>761390.09120000002</v>
      </c>
      <c r="C55" s="87">
        <v>0</v>
      </c>
      <c r="D55" s="87">
        <v>473617.28680000006</v>
      </c>
      <c r="E55" s="87">
        <v>0</v>
      </c>
      <c r="F55" s="87">
        <v>0</v>
      </c>
      <c r="G55" s="87">
        <v>-78</v>
      </c>
      <c r="H55" s="87">
        <v>0</v>
      </c>
      <c r="I55" s="93">
        <v>1234929.378</v>
      </c>
      <c r="J55" s="16">
        <v>0</v>
      </c>
      <c r="K55" s="17">
        <v>0</v>
      </c>
      <c r="L55" s="17">
        <v>0</v>
      </c>
      <c r="M55" s="17">
        <v>0</v>
      </c>
      <c r="N55" s="17">
        <v>0</v>
      </c>
      <c r="O55" s="17">
        <v>0</v>
      </c>
      <c r="P55" s="17">
        <v>0</v>
      </c>
      <c r="Q55" s="12">
        <v>0</v>
      </c>
      <c r="R55" s="16">
        <v>0</v>
      </c>
      <c r="S55" s="17">
        <v>0</v>
      </c>
      <c r="T55" s="17">
        <v>0</v>
      </c>
      <c r="U55" s="17">
        <v>0</v>
      </c>
      <c r="V55" s="17">
        <v>0</v>
      </c>
      <c r="W55" s="17">
        <v>0</v>
      </c>
      <c r="X55" s="17">
        <v>0</v>
      </c>
      <c r="Y55" s="12">
        <v>0</v>
      </c>
      <c r="Z55" s="16">
        <v>0</v>
      </c>
      <c r="AA55" s="17">
        <v>0</v>
      </c>
      <c r="AB55" s="17">
        <v>101489.4186</v>
      </c>
      <c r="AC55" s="17">
        <v>0</v>
      </c>
      <c r="AD55" s="17">
        <v>0</v>
      </c>
      <c r="AE55" s="17">
        <v>0</v>
      </c>
      <c r="AF55" s="17">
        <v>0</v>
      </c>
      <c r="AG55" s="12">
        <v>101489.4186</v>
      </c>
      <c r="AH55" s="16">
        <v>756016.22</v>
      </c>
      <c r="AI55" s="17">
        <v>0</v>
      </c>
      <c r="AJ55" s="17">
        <v>0</v>
      </c>
      <c r="AK55" s="17">
        <v>0</v>
      </c>
      <c r="AL55" s="17">
        <v>0</v>
      </c>
      <c r="AM55" s="17">
        <v>-78</v>
      </c>
      <c r="AN55" s="17">
        <v>0</v>
      </c>
      <c r="AO55" s="12">
        <v>755938.22</v>
      </c>
      <c r="AP55" s="16">
        <v>0</v>
      </c>
      <c r="AQ55" s="17">
        <v>0</v>
      </c>
      <c r="AR55" s="17">
        <v>0</v>
      </c>
      <c r="AS55" s="17">
        <v>0</v>
      </c>
      <c r="AT55" s="17">
        <v>0</v>
      </c>
      <c r="AU55" s="17">
        <v>0</v>
      </c>
      <c r="AV55" s="17">
        <v>0</v>
      </c>
      <c r="AW55" s="12">
        <v>0</v>
      </c>
      <c r="AX55" s="16">
        <v>5373.8712000000005</v>
      </c>
      <c r="AY55" s="17">
        <v>0</v>
      </c>
      <c r="AZ55" s="17">
        <v>202978.83720000001</v>
      </c>
      <c r="BA55" s="17">
        <v>0</v>
      </c>
      <c r="BB55" s="17">
        <v>0</v>
      </c>
      <c r="BC55" s="17">
        <v>0</v>
      </c>
      <c r="BD55" s="17">
        <v>0</v>
      </c>
      <c r="BE55" s="12">
        <v>208352.7084</v>
      </c>
      <c r="BF55" s="16">
        <v>0</v>
      </c>
      <c r="BG55" s="17">
        <v>0</v>
      </c>
      <c r="BH55" s="17">
        <v>169149.03100000002</v>
      </c>
      <c r="BI55" s="17">
        <v>0</v>
      </c>
      <c r="BJ55" s="17">
        <v>0</v>
      </c>
      <c r="BK55" s="17">
        <v>0</v>
      </c>
      <c r="BL55" s="17">
        <v>0</v>
      </c>
      <c r="BM55" s="12">
        <v>169149.03100000002</v>
      </c>
      <c r="BN55" s="16">
        <v>0</v>
      </c>
      <c r="BO55" s="17">
        <v>0</v>
      </c>
      <c r="BP55" s="17">
        <v>0</v>
      </c>
      <c r="BQ55" s="17">
        <v>0</v>
      </c>
      <c r="BR55" s="17">
        <v>0</v>
      </c>
      <c r="BS55" s="17">
        <v>0</v>
      </c>
      <c r="BT55" s="17">
        <v>0</v>
      </c>
      <c r="BU55" s="12">
        <v>0</v>
      </c>
      <c r="BV55" s="16">
        <v>0</v>
      </c>
      <c r="BW55" s="17">
        <v>0</v>
      </c>
      <c r="BX55" s="17">
        <v>0</v>
      </c>
      <c r="BY55" s="17">
        <v>0</v>
      </c>
      <c r="BZ55" s="17">
        <v>0</v>
      </c>
      <c r="CA55" s="17">
        <v>0</v>
      </c>
      <c r="CB55" s="17">
        <v>0</v>
      </c>
      <c r="CC55" s="12">
        <v>0</v>
      </c>
    </row>
    <row r="56" spans="1:81" x14ac:dyDescent="0.25">
      <c r="A56" s="4" t="s">
        <v>46</v>
      </c>
      <c r="B56" s="92">
        <v>34946.68</v>
      </c>
      <c r="C56" s="87">
        <v>108233</v>
      </c>
      <c r="D56" s="87">
        <v>1430937.2</v>
      </c>
      <c r="E56" s="87">
        <v>185000</v>
      </c>
      <c r="F56" s="87">
        <v>165000</v>
      </c>
      <c r="G56" s="87">
        <v>13852.39</v>
      </c>
      <c r="H56" s="87">
        <v>0</v>
      </c>
      <c r="I56" s="93">
        <v>1937969.2699999998</v>
      </c>
      <c r="J56" s="16">
        <v>0</v>
      </c>
      <c r="K56" s="17">
        <v>0</v>
      </c>
      <c r="L56" s="17">
        <v>670000</v>
      </c>
      <c r="M56" s="17">
        <v>0</v>
      </c>
      <c r="N56" s="17">
        <v>0</v>
      </c>
      <c r="O56" s="17">
        <v>12980</v>
      </c>
      <c r="P56" s="17">
        <v>0</v>
      </c>
      <c r="Q56" s="12">
        <v>682980</v>
      </c>
      <c r="R56" s="16">
        <v>0</v>
      </c>
      <c r="S56" s="17">
        <v>0</v>
      </c>
      <c r="T56" s="17">
        <v>0</v>
      </c>
      <c r="U56" s="17">
        <v>185000</v>
      </c>
      <c r="V56" s="17">
        <v>165000</v>
      </c>
      <c r="W56" s="17">
        <v>0</v>
      </c>
      <c r="X56" s="17">
        <v>0</v>
      </c>
      <c r="Y56" s="12">
        <v>350000</v>
      </c>
      <c r="Z56" s="16">
        <v>0</v>
      </c>
      <c r="AA56" s="17">
        <v>0</v>
      </c>
      <c r="AB56" s="17">
        <v>10937.2</v>
      </c>
      <c r="AC56" s="17">
        <v>0</v>
      </c>
      <c r="AD56" s="17">
        <v>0</v>
      </c>
      <c r="AE56" s="17">
        <v>0</v>
      </c>
      <c r="AF56" s="17">
        <v>0</v>
      </c>
      <c r="AG56" s="12">
        <v>10937.2</v>
      </c>
      <c r="AH56" s="16">
        <v>31421.68</v>
      </c>
      <c r="AI56" s="17">
        <v>0</v>
      </c>
      <c r="AJ56" s="17">
        <v>0</v>
      </c>
      <c r="AK56" s="17">
        <v>0</v>
      </c>
      <c r="AL56" s="17">
        <v>0</v>
      </c>
      <c r="AM56" s="17">
        <v>0</v>
      </c>
      <c r="AN56" s="17">
        <v>0</v>
      </c>
      <c r="AO56" s="12">
        <v>31421.68</v>
      </c>
      <c r="AP56" s="16">
        <v>0</v>
      </c>
      <c r="AQ56" s="17">
        <v>0</v>
      </c>
      <c r="AR56" s="17">
        <v>0</v>
      </c>
      <c r="AS56" s="17">
        <v>0</v>
      </c>
      <c r="AT56" s="17">
        <v>0</v>
      </c>
      <c r="AU56" s="17">
        <v>872.39</v>
      </c>
      <c r="AV56" s="17">
        <v>0</v>
      </c>
      <c r="AW56" s="12">
        <v>872.39</v>
      </c>
      <c r="AX56" s="16">
        <v>0</v>
      </c>
      <c r="AY56" s="17">
        <v>0</v>
      </c>
      <c r="AZ56" s="17">
        <v>750000</v>
      </c>
      <c r="BA56" s="17">
        <v>0</v>
      </c>
      <c r="BB56" s="17">
        <v>0</v>
      </c>
      <c r="BC56" s="17">
        <v>0</v>
      </c>
      <c r="BD56" s="17">
        <v>0</v>
      </c>
      <c r="BE56" s="12">
        <v>750000</v>
      </c>
      <c r="BF56" s="16">
        <v>3525</v>
      </c>
      <c r="BG56" s="17">
        <v>0</v>
      </c>
      <c r="BH56" s="17">
        <v>0</v>
      </c>
      <c r="BI56" s="17">
        <v>0</v>
      </c>
      <c r="BJ56" s="17">
        <v>0</v>
      </c>
      <c r="BK56" s="17">
        <v>0</v>
      </c>
      <c r="BL56" s="17">
        <v>0</v>
      </c>
      <c r="BM56" s="12">
        <v>3525</v>
      </c>
      <c r="BN56" s="16">
        <v>0</v>
      </c>
      <c r="BO56" s="17">
        <v>0</v>
      </c>
      <c r="BP56" s="17">
        <v>0</v>
      </c>
      <c r="BQ56" s="17">
        <v>0</v>
      </c>
      <c r="BR56" s="17">
        <v>0</v>
      </c>
      <c r="BS56" s="17">
        <v>0</v>
      </c>
      <c r="BT56" s="17">
        <v>0</v>
      </c>
      <c r="BU56" s="12">
        <v>0</v>
      </c>
      <c r="BV56" s="16">
        <v>0</v>
      </c>
      <c r="BW56" s="17">
        <v>108233</v>
      </c>
      <c r="BX56" s="17">
        <v>0</v>
      </c>
      <c r="BY56" s="17">
        <v>0</v>
      </c>
      <c r="BZ56" s="17">
        <v>0</v>
      </c>
      <c r="CA56" s="17">
        <v>0</v>
      </c>
      <c r="CB56" s="17">
        <v>0</v>
      </c>
      <c r="CC56" s="12">
        <v>108233</v>
      </c>
    </row>
    <row r="57" spans="1:81" x14ac:dyDescent="0.25">
      <c r="A57" s="4" t="s">
        <v>47</v>
      </c>
      <c r="B57" s="92">
        <v>0</v>
      </c>
      <c r="C57" s="87">
        <v>0</v>
      </c>
      <c r="D57" s="87">
        <v>0</v>
      </c>
      <c r="E57" s="87">
        <v>0</v>
      </c>
      <c r="F57" s="87">
        <v>0</v>
      </c>
      <c r="G57" s="87">
        <v>0</v>
      </c>
      <c r="H57" s="87">
        <v>0</v>
      </c>
      <c r="I57" s="93">
        <v>0</v>
      </c>
      <c r="J57" s="16">
        <v>0</v>
      </c>
      <c r="K57" s="17">
        <v>0</v>
      </c>
      <c r="L57" s="17">
        <v>0</v>
      </c>
      <c r="M57" s="17">
        <v>0</v>
      </c>
      <c r="N57" s="17">
        <v>0</v>
      </c>
      <c r="O57" s="17">
        <v>0</v>
      </c>
      <c r="P57" s="17">
        <v>0</v>
      </c>
      <c r="Q57" s="12">
        <v>0</v>
      </c>
      <c r="R57" s="16">
        <v>0</v>
      </c>
      <c r="S57" s="17">
        <v>0</v>
      </c>
      <c r="T57" s="17">
        <v>0</v>
      </c>
      <c r="U57" s="17">
        <v>0</v>
      </c>
      <c r="V57" s="17">
        <v>0</v>
      </c>
      <c r="W57" s="17">
        <v>0</v>
      </c>
      <c r="X57" s="17">
        <v>0</v>
      </c>
      <c r="Y57" s="12">
        <v>0</v>
      </c>
      <c r="Z57" s="16">
        <v>0</v>
      </c>
      <c r="AA57" s="17">
        <v>0</v>
      </c>
      <c r="AB57" s="17">
        <v>0</v>
      </c>
      <c r="AC57" s="17">
        <v>0</v>
      </c>
      <c r="AD57" s="17">
        <v>0</v>
      </c>
      <c r="AE57" s="17">
        <v>0</v>
      </c>
      <c r="AF57" s="17">
        <v>0</v>
      </c>
      <c r="AG57" s="12">
        <v>0</v>
      </c>
      <c r="AH57" s="16">
        <v>0</v>
      </c>
      <c r="AI57" s="17">
        <v>0</v>
      </c>
      <c r="AJ57" s="17">
        <v>0</v>
      </c>
      <c r="AK57" s="17">
        <v>0</v>
      </c>
      <c r="AL57" s="17">
        <v>0</v>
      </c>
      <c r="AM57" s="17">
        <v>0</v>
      </c>
      <c r="AN57" s="17">
        <v>0</v>
      </c>
      <c r="AO57" s="12">
        <v>0</v>
      </c>
      <c r="AP57" s="16">
        <v>0</v>
      </c>
      <c r="AQ57" s="17">
        <v>0</v>
      </c>
      <c r="AR57" s="17">
        <v>0</v>
      </c>
      <c r="AS57" s="17">
        <v>0</v>
      </c>
      <c r="AT57" s="17">
        <v>0</v>
      </c>
      <c r="AU57" s="17">
        <v>0</v>
      </c>
      <c r="AV57" s="17">
        <v>0</v>
      </c>
      <c r="AW57" s="12">
        <v>0</v>
      </c>
      <c r="AX57" s="16">
        <v>0</v>
      </c>
      <c r="AY57" s="17">
        <v>0</v>
      </c>
      <c r="AZ57" s="17">
        <v>0</v>
      </c>
      <c r="BA57" s="17">
        <v>0</v>
      </c>
      <c r="BB57" s="17">
        <v>0</v>
      </c>
      <c r="BC57" s="17">
        <v>0</v>
      </c>
      <c r="BD57" s="17">
        <v>0</v>
      </c>
      <c r="BE57" s="12">
        <v>0</v>
      </c>
      <c r="BF57" s="16">
        <v>0</v>
      </c>
      <c r="BG57" s="17">
        <v>0</v>
      </c>
      <c r="BH57" s="17">
        <v>0</v>
      </c>
      <c r="BI57" s="17">
        <v>0</v>
      </c>
      <c r="BJ57" s="17">
        <v>0</v>
      </c>
      <c r="BK57" s="17">
        <v>0</v>
      </c>
      <c r="BL57" s="17">
        <v>0</v>
      </c>
      <c r="BM57" s="12">
        <v>0</v>
      </c>
      <c r="BN57" s="16">
        <v>0</v>
      </c>
      <c r="BO57" s="17">
        <v>0</v>
      </c>
      <c r="BP57" s="17">
        <v>0</v>
      </c>
      <c r="BQ57" s="17">
        <v>0</v>
      </c>
      <c r="BR57" s="17">
        <v>0</v>
      </c>
      <c r="BS57" s="17">
        <v>0</v>
      </c>
      <c r="BT57" s="17">
        <v>0</v>
      </c>
      <c r="BU57" s="12">
        <v>0</v>
      </c>
      <c r="BV57" s="16">
        <v>0</v>
      </c>
      <c r="BW57" s="17">
        <v>0</v>
      </c>
      <c r="BX57" s="17">
        <v>0</v>
      </c>
      <c r="BY57" s="17">
        <v>0</v>
      </c>
      <c r="BZ57" s="17">
        <v>0</v>
      </c>
      <c r="CA57" s="17">
        <v>0</v>
      </c>
      <c r="CB57" s="17">
        <v>0</v>
      </c>
      <c r="CC57" s="12">
        <v>0</v>
      </c>
    </row>
    <row r="58" spans="1:81" x14ac:dyDescent="0.25">
      <c r="A58" s="4" t="s">
        <v>48</v>
      </c>
      <c r="B58" s="92">
        <v>6243512</v>
      </c>
      <c r="C58" s="87">
        <v>508000</v>
      </c>
      <c r="D58" s="87">
        <v>0</v>
      </c>
      <c r="E58" s="87">
        <v>0</v>
      </c>
      <c r="F58" s="87">
        <v>0</v>
      </c>
      <c r="G58" s="87">
        <v>0</v>
      </c>
      <c r="H58" s="87">
        <v>236503</v>
      </c>
      <c r="I58" s="93">
        <v>6988015</v>
      </c>
      <c r="J58" s="16">
        <v>0</v>
      </c>
      <c r="K58" s="17">
        <v>0</v>
      </c>
      <c r="L58" s="17">
        <v>0</v>
      </c>
      <c r="M58" s="17">
        <v>0</v>
      </c>
      <c r="N58" s="17">
        <v>0</v>
      </c>
      <c r="O58" s="17">
        <v>0</v>
      </c>
      <c r="P58" s="17">
        <v>0</v>
      </c>
      <c r="Q58" s="12">
        <v>0</v>
      </c>
      <c r="R58" s="16">
        <v>0</v>
      </c>
      <c r="S58" s="17">
        <v>0</v>
      </c>
      <c r="T58" s="17">
        <v>0</v>
      </c>
      <c r="U58" s="17">
        <v>0</v>
      </c>
      <c r="V58" s="17">
        <v>0</v>
      </c>
      <c r="W58" s="17">
        <v>0</v>
      </c>
      <c r="X58" s="17">
        <v>0</v>
      </c>
      <c r="Y58" s="12">
        <v>0</v>
      </c>
      <c r="Z58" s="16">
        <v>0</v>
      </c>
      <c r="AA58" s="17">
        <v>0</v>
      </c>
      <c r="AB58" s="17">
        <v>0</v>
      </c>
      <c r="AC58" s="17">
        <v>0</v>
      </c>
      <c r="AD58" s="17">
        <v>0</v>
      </c>
      <c r="AE58" s="17">
        <v>0</v>
      </c>
      <c r="AF58" s="17">
        <v>24268</v>
      </c>
      <c r="AG58" s="12">
        <v>24268</v>
      </c>
      <c r="AH58" s="16">
        <v>6243512</v>
      </c>
      <c r="AI58" s="17">
        <v>0</v>
      </c>
      <c r="AJ58" s="17">
        <v>0</v>
      </c>
      <c r="AK58" s="17">
        <v>0</v>
      </c>
      <c r="AL58" s="17">
        <v>0</v>
      </c>
      <c r="AM58" s="17">
        <v>0</v>
      </c>
      <c r="AN58" s="17">
        <v>0</v>
      </c>
      <c r="AO58" s="12">
        <v>6243512</v>
      </c>
      <c r="AP58" s="16">
        <v>0</v>
      </c>
      <c r="AQ58" s="17">
        <v>0</v>
      </c>
      <c r="AR58" s="17">
        <v>0</v>
      </c>
      <c r="AS58" s="17">
        <v>0</v>
      </c>
      <c r="AT58" s="17">
        <v>0</v>
      </c>
      <c r="AU58" s="17">
        <v>0</v>
      </c>
      <c r="AV58" s="17">
        <v>0</v>
      </c>
      <c r="AW58" s="12">
        <v>0</v>
      </c>
      <c r="AX58" s="16">
        <v>0</v>
      </c>
      <c r="AY58" s="17">
        <v>0</v>
      </c>
      <c r="AZ58" s="17">
        <v>0</v>
      </c>
      <c r="BA58" s="17">
        <v>0</v>
      </c>
      <c r="BB58" s="17">
        <v>0</v>
      </c>
      <c r="BC58" s="17">
        <v>0</v>
      </c>
      <c r="BD58" s="17">
        <v>173964</v>
      </c>
      <c r="BE58" s="12">
        <v>173964</v>
      </c>
      <c r="BF58" s="16">
        <v>0</v>
      </c>
      <c r="BG58" s="17">
        <v>0</v>
      </c>
      <c r="BH58" s="17">
        <v>0</v>
      </c>
      <c r="BI58" s="17">
        <v>0</v>
      </c>
      <c r="BJ58" s="17">
        <v>0</v>
      </c>
      <c r="BK58" s="17">
        <v>0</v>
      </c>
      <c r="BL58" s="17">
        <v>38271</v>
      </c>
      <c r="BM58" s="12">
        <v>38271</v>
      </c>
      <c r="BN58" s="16">
        <v>0</v>
      </c>
      <c r="BO58" s="17">
        <v>0</v>
      </c>
      <c r="BP58" s="17">
        <v>0</v>
      </c>
      <c r="BQ58" s="17">
        <v>0</v>
      </c>
      <c r="BR58" s="17">
        <v>0</v>
      </c>
      <c r="BS58" s="17">
        <v>0</v>
      </c>
      <c r="BT58" s="17">
        <v>0</v>
      </c>
      <c r="BU58" s="12">
        <v>0</v>
      </c>
      <c r="BV58" s="16">
        <v>0</v>
      </c>
      <c r="BW58" s="17">
        <v>508000</v>
      </c>
      <c r="BX58" s="17">
        <v>0</v>
      </c>
      <c r="BY58" s="17">
        <v>0</v>
      </c>
      <c r="BZ58" s="17">
        <v>0</v>
      </c>
      <c r="CA58" s="17">
        <v>0</v>
      </c>
      <c r="CB58" s="17">
        <v>0</v>
      </c>
      <c r="CC58" s="12">
        <v>508000</v>
      </c>
    </row>
    <row r="59" spans="1:81" x14ac:dyDescent="0.25">
      <c r="A59" s="4" t="s">
        <v>49</v>
      </c>
      <c r="B59" s="92">
        <v>5873879.8299999991</v>
      </c>
      <c r="C59" s="87">
        <v>372410</v>
      </c>
      <c r="D59" s="87">
        <v>51431.19</v>
      </c>
      <c r="E59" s="87">
        <v>0</v>
      </c>
      <c r="F59" s="87">
        <v>34960.480000000003</v>
      </c>
      <c r="G59" s="87">
        <v>3324.55</v>
      </c>
      <c r="H59" s="87">
        <v>30718.98</v>
      </c>
      <c r="I59" s="93">
        <v>6366725.0300000003</v>
      </c>
      <c r="J59" s="16">
        <v>0</v>
      </c>
      <c r="K59" s="17">
        <v>0</v>
      </c>
      <c r="L59" s="17">
        <v>0</v>
      </c>
      <c r="M59" s="17">
        <v>0</v>
      </c>
      <c r="N59" s="17">
        <v>0</v>
      </c>
      <c r="O59" s="17">
        <v>0</v>
      </c>
      <c r="P59" s="17">
        <v>0</v>
      </c>
      <c r="Q59" s="12">
        <v>0</v>
      </c>
      <c r="R59" s="16">
        <v>0</v>
      </c>
      <c r="S59" s="17">
        <v>0</v>
      </c>
      <c r="T59" s="17">
        <v>0</v>
      </c>
      <c r="U59" s="17">
        <v>0</v>
      </c>
      <c r="V59" s="17">
        <v>0</v>
      </c>
      <c r="W59" s="17">
        <v>0</v>
      </c>
      <c r="X59" s="17">
        <v>0</v>
      </c>
      <c r="Y59" s="12">
        <v>0</v>
      </c>
      <c r="Z59" s="16">
        <v>77715.959999999992</v>
      </c>
      <c r="AA59" s="17">
        <v>0</v>
      </c>
      <c r="AB59" s="17">
        <v>38931.19</v>
      </c>
      <c r="AC59" s="17">
        <v>0</v>
      </c>
      <c r="AD59" s="17">
        <v>34960.480000000003</v>
      </c>
      <c r="AE59" s="17">
        <v>0</v>
      </c>
      <c r="AF59" s="17">
        <v>19999.98</v>
      </c>
      <c r="AG59" s="12">
        <v>171607.61000000002</v>
      </c>
      <c r="AH59" s="16">
        <v>5196063.3099999996</v>
      </c>
      <c r="AI59" s="17">
        <v>0</v>
      </c>
      <c r="AJ59" s="17">
        <v>0</v>
      </c>
      <c r="AK59" s="17">
        <v>0</v>
      </c>
      <c r="AL59" s="17">
        <v>0</v>
      </c>
      <c r="AM59" s="17">
        <v>0</v>
      </c>
      <c r="AN59" s="17">
        <v>10719</v>
      </c>
      <c r="AO59" s="12">
        <v>5206782.3099999996</v>
      </c>
      <c r="AP59" s="16">
        <v>0</v>
      </c>
      <c r="AQ59" s="17">
        <v>0</v>
      </c>
      <c r="AR59" s="17">
        <v>0</v>
      </c>
      <c r="AS59" s="17">
        <v>0</v>
      </c>
      <c r="AT59" s="17">
        <v>0</v>
      </c>
      <c r="AU59" s="17">
        <v>0</v>
      </c>
      <c r="AV59" s="17">
        <v>0</v>
      </c>
      <c r="AW59" s="12">
        <v>0</v>
      </c>
      <c r="AX59" s="16">
        <v>4454.8900000000003</v>
      </c>
      <c r="AY59" s="17">
        <v>0</v>
      </c>
      <c r="AZ59" s="17">
        <v>12500</v>
      </c>
      <c r="BA59" s="17">
        <v>0</v>
      </c>
      <c r="BB59" s="17">
        <v>0</v>
      </c>
      <c r="BC59" s="17">
        <v>3324.55</v>
      </c>
      <c r="BD59" s="17">
        <v>0</v>
      </c>
      <c r="BE59" s="12">
        <v>20279.439999999999</v>
      </c>
      <c r="BF59" s="16">
        <v>0</v>
      </c>
      <c r="BG59" s="17">
        <v>0</v>
      </c>
      <c r="BH59" s="17">
        <v>0</v>
      </c>
      <c r="BI59" s="17">
        <v>0</v>
      </c>
      <c r="BJ59" s="17">
        <v>0</v>
      </c>
      <c r="BK59" s="17">
        <v>0</v>
      </c>
      <c r="BL59" s="17">
        <v>0</v>
      </c>
      <c r="BM59" s="12">
        <v>0</v>
      </c>
      <c r="BN59" s="16">
        <v>0</v>
      </c>
      <c r="BO59" s="17">
        <v>0</v>
      </c>
      <c r="BP59" s="17">
        <v>0</v>
      </c>
      <c r="BQ59" s="17">
        <v>0</v>
      </c>
      <c r="BR59" s="17">
        <v>0</v>
      </c>
      <c r="BS59" s="17">
        <v>0</v>
      </c>
      <c r="BT59" s="17">
        <v>0</v>
      </c>
      <c r="BU59" s="12">
        <v>0</v>
      </c>
      <c r="BV59" s="16">
        <v>595645.67000000004</v>
      </c>
      <c r="BW59" s="17">
        <v>372410</v>
      </c>
      <c r="BX59" s="17">
        <v>0</v>
      </c>
      <c r="BY59" s="17">
        <v>0</v>
      </c>
      <c r="BZ59" s="17">
        <v>0</v>
      </c>
      <c r="CA59" s="17">
        <v>0</v>
      </c>
      <c r="CB59" s="17">
        <v>0</v>
      </c>
      <c r="CC59" s="12">
        <v>968055.67</v>
      </c>
    </row>
    <row r="60" spans="1:81" x14ac:dyDescent="0.25">
      <c r="A60" s="4" t="s">
        <v>50</v>
      </c>
      <c r="B60" s="92">
        <v>47328</v>
      </c>
      <c r="C60" s="87">
        <v>111308.5</v>
      </c>
      <c r="D60" s="87">
        <v>300000</v>
      </c>
      <c r="E60" s="87">
        <v>0</v>
      </c>
      <c r="F60" s="87">
        <v>0</v>
      </c>
      <c r="G60" s="87">
        <v>35000</v>
      </c>
      <c r="H60" s="87">
        <v>693.83999999999992</v>
      </c>
      <c r="I60" s="93">
        <v>494330.33999999997</v>
      </c>
      <c r="J60" s="16">
        <v>0</v>
      </c>
      <c r="K60" s="17">
        <v>0</v>
      </c>
      <c r="L60" s="17">
        <v>100000</v>
      </c>
      <c r="M60" s="17">
        <v>0</v>
      </c>
      <c r="N60" s="17">
        <v>0</v>
      </c>
      <c r="O60" s="17">
        <v>0</v>
      </c>
      <c r="P60" s="17">
        <v>0</v>
      </c>
      <c r="Q60" s="12">
        <v>100000</v>
      </c>
      <c r="R60" s="16">
        <v>0</v>
      </c>
      <c r="S60" s="17">
        <v>0</v>
      </c>
      <c r="T60" s="17">
        <v>0</v>
      </c>
      <c r="U60" s="17">
        <v>0</v>
      </c>
      <c r="V60" s="17">
        <v>0</v>
      </c>
      <c r="W60" s="17">
        <v>0</v>
      </c>
      <c r="X60" s="17">
        <v>0</v>
      </c>
      <c r="Y60" s="12">
        <v>0</v>
      </c>
      <c r="Z60" s="16">
        <v>0</v>
      </c>
      <c r="AA60" s="17">
        <v>111308.5</v>
      </c>
      <c r="AB60" s="17">
        <v>200000</v>
      </c>
      <c r="AC60" s="17">
        <v>0</v>
      </c>
      <c r="AD60" s="17">
        <v>0</v>
      </c>
      <c r="AE60" s="17">
        <v>0</v>
      </c>
      <c r="AF60" s="17">
        <v>0</v>
      </c>
      <c r="AG60" s="12">
        <v>311308.5</v>
      </c>
      <c r="AH60" s="16">
        <v>39078.400000000001</v>
      </c>
      <c r="AI60" s="17">
        <v>0</v>
      </c>
      <c r="AJ60" s="17">
        <v>0</v>
      </c>
      <c r="AK60" s="17">
        <v>0</v>
      </c>
      <c r="AL60" s="17">
        <v>0</v>
      </c>
      <c r="AM60" s="17">
        <v>0</v>
      </c>
      <c r="AN60" s="17">
        <v>96.4</v>
      </c>
      <c r="AO60" s="12">
        <v>39174.800000000003</v>
      </c>
      <c r="AP60" s="16">
        <v>8249.6</v>
      </c>
      <c r="AQ60" s="17">
        <v>0</v>
      </c>
      <c r="AR60" s="17">
        <v>0</v>
      </c>
      <c r="AS60" s="17">
        <v>0</v>
      </c>
      <c r="AT60" s="17">
        <v>0</v>
      </c>
      <c r="AU60" s="17">
        <v>35000</v>
      </c>
      <c r="AV60" s="17">
        <v>0</v>
      </c>
      <c r="AW60" s="12">
        <v>43249.599999999999</v>
      </c>
      <c r="AX60" s="16">
        <v>0</v>
      </c>
      <c r="AY60" s="17">
        <v>0</v>
      </c>
      <c r="AZ60" s="17">
        <v>0</v>
      </c>
      <c r="BA60" s="17">
        <v>0</v>
      </c>
      <c r="BB60" s="17">
        <v>0</v>
      </c>
      <c r="BC60" s="17">
        <v>0</v>
      </c>
      <c r="BD60" s="17">
        <v>0</v>
      </c>
      <c r="BE60" s="12">
        <v>0</v>
      </c>
      <c r="BF60" s="16">
        <v>0</v>
      </c>
      <c r="BG60" s="17">
        <v>0</v>
      </c>
      <c r="BH60" s="17">
        <v>0</v>
      </c>
      <c r="BI60" s="17">
        <v>0</v>
      </c>
      <c r="BJ60" s="17">
        <v>0</v>
      </c>
      <c r="BK60" s="17">
        <v>0</v>
      </c>
      <c r="BL60" s="17">
        <v>0</v>
      </c>
      <c r="BM60" s="12">
        <v>0</v>
      </c>
      <c r="BN60" s="16">
        <v>0</v>
      </c>
      <c r="BO60" s="17">
        <v>0</v>
      </c>
      <c r="BP60" s="17">
        <v>0</v>
      </c>
      <c r="BQ60" s="17">
        <v>0</v>
      </c>
      <c r="BR60" s="17">
        <v>0</v>
      </c>
      <c r="BS60" s="17">
        <v>0</v>
      </c>
      <c r="BT60" s="17">
        <v>0</v>
      </c>
      <c r="BU60" s="12">
        <v>0</v>
      </c>
      <c r="BV60" s="16">
        <v>0</v>
      </c>
      <c r="BW60" s="17">
        <v>0</v>
      </c>
      <c r="BX60" s="17">
        <v>0</v>
      </c>
      <c r="BY60" s="17">
        <v>0</v>
      </c>
      <c r="BZ60" s="17">
        <v>0</v>
      </c>
      <c r="CA60" s="17">
        <v>0</v>
      </c>
      <c r="CB60" s="17">
        <v>597.43999999999994</v>
      </c>
      <c r="CC60" s="12">
        <v>597.43999999999994</v>
      </c>
    </row>
    <row r="61" spans="1:81" x14ac:dyDescent="0.25">
      <c r="A61" s="4" t="s">
        <v>51</v>
      </c>
      <c r="B61" s="92">
        <v>9631099.9499999993</v>
      </c>
      <c r="C61" s="87">
        <v>0</v>
      </c>
      <c r="D61" s="87">
        <v>0</v>
      </c>
      <c r="E61" s="87">
        <v>0</v>
      </c>
      <c r="F61" s="87">
        <v>0</v>
      </c>
      <c r="G61" s="87">
        <v>269012</v>
      </c>
      <c r="H61" s="87">
        <v>0</v>
      </c>
      <c r="I61" s="93">
        <v>9900111.9499999993</v>
      </c>
      <c r="J61" s="16">
        <v>1212677.44</v>
      </c>
      <c r="K61" s="17">
        <v>0</v>
      </c>
      <c r="L61" s="17">
        <v>0</v>
      </c>
      <c r="M61" s="17">
        <v>0</v>
      </c>
      <c r="N61" s="17">
        <v>0</v>
      </c>
      <c r="O61" s="17">
        <v>113470</v>
      </c>
      <c r="P61" s="17">
        <v>0</v>
      </c>
      <c r="Q61" s="12">
        <v>1326147.44</v>
      </c>
      <c r="R61" s="16">
        <v>103367.69</v>
      </c>
      <c r="S61" s="17">
        <v>0</v>
      </c>
      <c r="T61" s="17">
        <v>0</v>
      </c>
      <c r="U61" s="17">
        <v>0</v>
      </c>
      <c r="V61" s="17">
        <v>0</v>
      </c>
      <c r="W61" s="17">
        <v>0</v>
      </c>
      <c r="X61" s="17">
        <v>0</v>
      </c>
      <c r="Y61" s="12">
        <v>103367.69</v>
      </c>
      <c r="Z61" s="16">
        <v>488145.14</v>
      </c>
      <c r="AA61" s="17">
        <v>0</v>
      </c>
      <c r="AB61" s="17">
        <v>0</v>
      </c>
      <c r="AC61" s="17">
        <v>0</v>
      </c>
      <c r="AD61" s="17">
        <v>0</v>
      </c>
      <c r="AE61" s="17">
        <v>0</v>
      </c>
      <c r="AF61" s="17">
        <v>0</v>
      </c>
      <c r="AG61" s="12">
        <v>488145.14</v>
      </c>
      <c r="AH61" s="16">
        <v>7257213.3899999997</v>
      </c>
      <c r="AI61" s="17">
        <v>0</v>
      </c>
      <c r="AJ61" s="17">
        <v>0</v>
      </c>
      <c r="AK61" s="17">
        <v>0</v>
      </c>
      <c r="AL61" s="17">
        <v>0</v>
      </c>
      <c r="AM61" s="17">
        <v>0</v>
      </c>
      <c r="AN61" s="17">
        <v>0</v>
      </c>
      <c r="AO61" s="12">
        <v>7257213.3899999997</v>
      </c>
      <c r="AP61" s="16">
        <v>0</v>
      </c>
      <c r="AQ61" s="17">
        <v>0</v>
      </c>
      <c r="AR61" s="17">
        <v>0</v>
      </c>
      <c r="AS61" s="17">
        <v>0</v>
      </c>
      <c r="AT61" s="17">
        <v>0</v>
      </c>
      <c r="AU61" s="17">
        <v>0</v>
      </c>
      <c r="AV61" s="17">
        <v>0</v>
      </c>
      <c r="AW61" s="12">
        <v>0</v>
      </c>
      <c r="AX61" s="16">
        <v>103367.69</v>
      </c>
      <c r="AY61" s="17">
        <v>0</v>
      </c>
      <c r="AZ61" s="17">
        <v>0</v>
      </c>
      <c r="BA61" s="17">
        <v>0</v>
      </c>
      <c r="BB61" s="17">
        <v>0</v>
      </c>
      <c r="BC61" s="17">
        <v>155542</v>
      </c>
      <c r="BD61" s="17">
        <v>0</v>
      </c>
      <c r="BE61" s="12">
        <v>258909.69</v>
      </c>
      <c r="BF61" s="16">
        <v>0</v>
      </c>
      <c r="BG61" s="17">
        <v>0</v>
      </c>
      <c r="BH61" s="17">
        <v>0</v>
      </c>
      <c r="BI61" s="17">
        <v>0</v>
      </c>
      <c r="BJ61" s="17">
        <v>0</v>
      </c>
      <c r="BK61" s="17">
        <v>0</v>
      </c>
      <c r="BL61" s="17">
        <v>0</v>
      </c>
      <c r="BM61" s="12">
        <v>0</v>
      </c>
      <c r="BN61" s="16">
        <v>0</v>
      </c>
      <c r="BO61" s="17">
        <v>0</v>
      </c>
      <c r="BP61" s="17">
        <v>0</v>
      </c>
      <c r="BQ61" s="17">
        <v>0</v>
      </c>
      <c r="BR61" s="17">
        <v>0</v>
      </c>
      <c r="BS61" s="17">
        <v>0</v>
      </c>
      <c r="BT61" s="17">
        <v>0</v>
      </c>
      <c r="BU61" s="12">
        <v>0</v>
      </c>
      <c r="BV61" s="16">
        <v>466328.6</v>
      </c>
      <c r="BW61" s="17">
        <v>0</v>
      </c>
      <c r="BX61" s="17">
        <v>0</v>
      </c>
      <c r="BY61" s="17">
        <v>0</v>
      </c>
      <c r="BZ61" s="17">
        <v>0</v>
      </c>
      <c r="CA61" s="17">
        <v>0</v>
      </c>
      <c r="CB61" s="17">
        <v>0</v>
      </c>
      <c r="CC61" s="12">
        <v>466328.6</v>
      </c>
    </row>
    <row r="62" spans="1:81" x14ac:dyDescent="0.25">
      <c r="A62" s="4" t="s">
        <v>52</v>
      </c>
      <c r="B62" s="92">
        <v>273277.12000000005</v>
      </c>
      <c r="C62" s="87">
        <v>392836</v>
      </c>
      <c r="D62" s="87">
        <v>2131813</v>
      </c>
      <c r="E62" s="87">
        <v>0</v>
      </c>
      <c r="F62" s="87">
        <v>650000</v>
      </c>
      <c r="G62" s="87">
        <v>51943</v>
      </c>
      <c r="H62" s="87">
        <v>0</v>
      </c>
      <c r="I62" s="93">
        <v>3499869.12</v>
      </c>
      <c r="J62" s="16">
        <v>0</v>
      </c>
      <c r="K62" s="17">
        <v>0</v>
      </c>
      <c r="L62" s="17">
        <v>0</v>
      </c>
      <c r="M62" s="17">
        <v>0</v>
      </c>
      <c r="N62" s="17">
        <v>0</v>
      </c>
      <c r="O62" s="17">
        <v>0</v>
      </c>
      <c r="P62" s="17">
        <v>0</v>
      </c>
      <c r="Q62" s="12">
        <v>0</v>
      </c>
      <c r="R62" s="16">
        <v>0</v>
      </c>
      <c r="S62" s="17">
        <v>0</v>
      </c>
      <c r="T62" s="17">
        <v>0</v>
      </c>
      <c r="U62" s="17">
        <v>0</v>
      </c>
      <c r="V62" s="17">
        <v>0</v>
      </c>
      <c r="W62" s="17">
        <v>0</v>
      </c>
      <c r="X62" s="17">
        <v>0</v>
      </c>
      <c r="Y62" s="12">
        <v>0</v>
      </c>
      <c r="Z62" s="16">
        <v>243542.04</v>
      </c>
      <c r="AA62" s="17">
        <v>392836</v>
      </c>
      <c r="AB62" s="17">
        <v>140813</v>
      </c>
      <c r="AC62" s="17">
        <v>0</v>
      </c>
      <c r="AD62" s="17">
        <v>0</v>
      </c>
      <c r="AE62" s="17">
        <v>16943</v>
      </c>
      <c r="AF62" s="17">
        <v>0</v>
      </c>
      <c r="AG62" s="12">
        <v>794134.04</v>
      </c>
      <c r="AH62" s="16">
        <v>0</v>
      </c>
      <c r="AI62" s="17">
        <v>0</v>
      </c>
      <c r="AJ62" s="17">
        <v>0</v>
      </c>
      <c r="AK62" s="17">
        <v>0</v>
      </c>
      <c r="AL62" s="17">
        <v>0</v>
      </c>
      <c r="AM62" s="17">
        <v>0</v>
      </c>
      <c r="AN62" s="17">
        <v>0</v>
      </c>
      <c r="AO62" s="12">
        <v>0</v>
      </c>
      <c r="AP62" s="16">
        <v>20197.12</v>
      </c>
      <c r="AQ62" s="17">
        <v>0</v>
      </c>
      <c r="AR62" s="17">
        <v>0</v>
      </c>
      <c r="AS62" s="17">
        <v>0</v>
      </c>
      <c r="AT62" s="17">
        <v>0</v>
      </c>
      <c r="AU62" s="17">
        <v>35000</v>
      </c>
      <c r="AV62" s="17">
        <v>0</v>
      </c>
      <c r="AW62" s="12">
        <v>55197.119999999995</v>
      </c>
      <c r="AX62" s="16">
        <v>0</v>
      </c>
      <c r="AY62" s="17">
        <v>0</v>
      </c>
      <c r="AZ62" s="17">
        <v>1991000</v>
      </c>
      <c r="BA62" s="17">
        <v>0</v>
      </c>
      <c r="BB62" s="17">
        <v>650000</v>
      </c>
      <c r="BC62" s="17">
        <v>0</v>
      </c>
      <c r="BD62" s="17">
        <v>0</v>
      </c>
      <c r="BE62" s="12">
        <v>2641000</v>
      </c>
      <c r="BF62" s="16">
        <v>9327.76</v>
      </c>
      <c r="BG62" s="17">
        <v>0</v>
      </c>
      <c r="BH62" s="17">
        <v>0</v>
      </c>
      <c r="BI62" s="17">
        <v>0</v>
      </c>
      <c r="BJ62" s="17">
        <v>0</v>
      </c>
      <c r="BK62" s="17">
        <v>0</v>
      </c>
      <c r="BL62" s="17">
        <v>0</v>
      </c>
      <c r="BM62" s="12">
        <v>9327.76</v>
      </c>
      <c r="BN62" s="16">
        <v>0</v>
      </c>
      <c r="BO62" s="17">
        <v>0</v>
      </c>
      <c r="BP62" s="17">
        <v>0</v>
      </c>
      <c r="BQ62" s="17">
        <v>0</v>
      </c>
      <c r="BR62" s="17">
        <v>0</v>
      </c>
      <c r="BS62" s="17">
        <v>0</v>
      </c>
      <c r="BT62" s="17">
        <v>0</v>
      </c>
      <c r="BU62" s="12">
        <v>0</v>
      </c>
      <c r="BV62" s="16">
        <v>210.2</v>
      </c>
      <c r="BW62" s="17">
        <v>0</v>
      </c>
      <c r="BX62" s="17">
        <v>0</v>
      </c>
      <c r="BY62" s="17">
        <v>0</v>
      </c>
      <c r="BZ62" s="17">
        <v>0</v>
      </c>
      <c r="CA62" s="17">
        <v>0</v>
      </c>
      <c r="CB62" s="17">
        <v>0</v>
      </c>
      <c r="CC62" s="12">
        <v>210.2</v>
      </c>
    </row>
    <row r="63" spans="1:81" x14ac:dyDescent="0.25">
      <c r="A63" s="4" t="s">
        <v>53</v>
      </c>
      <c r="B63" s="92">
        <v>103556</v>
      </c>
      <c r="C63" s="87">
        <v>53488</v>
      </c>
      <c r="D63" s="87">
        <v>72630</v>
      </c>
      <c r="E63" s="87">
        <v>0</v>
      </c>
      <c r="F63" s="87">
        <v>0</v>
      </c>
      <c r="G63" s="87">
        <v>49085</v>
      </c>
      <c r="H63" s="87">
        <v>0</v>
      </c>
      <c r="I63" s="93">
        <v>278759</v>
      </c>
      <c r="J63" s="16">
        <v>0</v>
      </c>
      <c r="K63" s="17">
        <v>0</v>
      </c>
      <c r="L63" s="17">
        <v>20000</v>
      </c>
      <c r="M63" s="17">
        <v>0</v>
      </c>
      <c r="N63" s="17">
        <v>0</v>
      </c>
      <c r="O63" s="17">
        <v>22811</v>
      </c>
      <c r="P63" s="17">
        <v>0</v>
      </c>
      <c r="Q63" s="12">
        <v>42811</v>
      </c>
      <c r="R63" s="16">
        <v>0</v>
      </c>
      <c r="S63" s="17">
        <v>0</v>
      </c>
      <c r="T63" s="17">
        <v>0</v>
      </c>
      <c r="U63" s="17">
        <v>0</v>
      </c>
      <c r="V63" s="17">
        <v>0</v>
      </c>
      <c r="W63" s="17">
        <v>26274</v>
      </c>
      <c r="X63" s="17">
        <v>0</v>
      </c>
      <c r="Y63" s="12">
        <v>26274</v>
      </c>
      <c r="Z63" s="16">
        <v>0</v>
      </c>
      <c r="AA63" s="17">
        <v>0</v>
      </c>
      <c r="AB63" s="17">
        <v>0</v>
      </c>
      <c r="AC63" s="17">
        <v>0</v>
      </c>
      <c r="AD63" s="17">
        <v>0</v>
      </c>
      <c r="AE63" s="17">
        <v>0</v>
      </c>
      <c r="AF63" s="17">
        <v>0</v>
      </c>
      <c r="AG63" s="12">
        <v>0</v>
      </c>
      <c r="AH63" s="16">
        <v>103556</v>
      </c>
      <c r="AI63" s="17">
        <v>0</v>
      </c>
      <c r="AJ63" s="17">
        <v>0</v>
      </c>
      <c r="AK63" s="17">
        <v>0</v>
      </c>
      <c r="AL63" s="17">
        <v>0</v>
      </c>
      <c r="AM63" s="17">
        <v>0</v>
      </c>
      <c r="AN63" s="17">
        <v>0</v>
      </c>
      <c r="AO63" s="12">
        <v>103556</v>
      </c>
      <c r="AP63" s="16">
        <v>0</v>
      </c>
      <c r="AQ63" s="17">
        <v>0</v>
      </c>
      <c r="AR63" s="17">
        <v>0</v>
      </c>
      <c r="AS63" s="17">
        <v>0</v>
      </c>
      <c r="AT63" s="17">
        <v>0</v>
      </c>
      <c r="AU63" s="17">
        <v>0</v>
      </c>
      <c r="AV63" s="17">
        <v>0</v>
      </c>
      <c r="AW63" s="12">
        <v>0</v>
      </c>
      <c r="AX63" s="16">
        <v>0</v>
      </c>
      <c r="AY63" s="17">
        <v>0</v>
      </c>
      <c r="AZ63" s="17">
        <v>52630</v>
      </c>
      <c r="BA63" s="17">
        <v>0</v>
      </c>
      <c r="BB63" s="17">
        <v>0</v>
      </c>
      <c r="BC63" s="17">
        <v>0</v>
      </c>
      <c r="BD63" s="17">
        <v>0</v>
      </c>
      <c r="BE63" s="12">
        <v>52630</v>
      </c>
      <c r="BF63" s="16">
        <v>0</v>
      </c>
      <c r="BG63" s="17">
        <v>0</v>
      </c>
      <c r="BH63" s="17">
        <v>0</v>
      </c>
      <c r="BI63" s="17">
        <v>0</v>
      </c>
      <c r="BJ63" s="17">
        <v>0</v>
      </c>
      <c r="BK63" s="17">
        <v>0</v>
      </c>
      <c r="BL63" s="17">
        <v>0</v>
      </c>
      <c r="BM63" s="12">
        <v>0</v>
      </c>
      <c r="BN63" s="16">
        <v>0</v>
      </c>
      <c r="BO63" s="17">
        <v>0</v>
      </c>
      <c r="BP63" s="17">
        <v>0</v>
      </c>
      <c r="BQ63" s="17">
        <v>0</v>
      </c>
      <c r="BR63" s="17">
        <v>0</v>
      </c>
      <c r="BS63" s="17">
        <v>0</v>
      </c>
      <c r="BT63" s="17">
        <v>0</v>
      </c>
      <c r="BU63" s="12">
        <v>0</v>
      </c>
      <c r="BV63" s="16">
        <v>0</v>
      </c>
      <c r="BW63" s="17">
        <v>53488</v>
      </c>
      <c r="BX63" s="17">
        <v>0</v>
      </c>
      <c r="BY63" s="17">
        <v>0</v>
      </c>
      <c r="BZ63" s="17">
        <v>0</v>
      </c>
      <c r="CA63" s="17">
        <v>0</v>
      </c>
      <c r="CB63" s="17">
        <v>0</v>
      </c>
      <c r="CC63" s="12">
        <v>53488</v>
      </c>
    </row>
    <row r="64" spans="1:81" x14ac:dyDescent="0.25">
      <c r="A64" s="4" t="s">
        <v>54</v>
      </c>
      <c r="B64" s="92">
        <v>18248</v>
      </c>
      <c r="C64" s="87">
        <v>44352</v>
      </c>
      <c r="D64" s="87">
        <v>0</v>
      </c>
      <c r="E64" s="87">
        <v>0</v>
      </c>
      <c r="F64" s="87">
        <v>0</v>
      </c>
      <c r="G64" s="87">
        <v>0</v>
      </c>
      <c r="H64" s="87">
        <v>0</v>
      </c>
      <c r="I64" s="93">
        <v>62600</v>
      </c>
      <c r="J64" s="16">
        <v>0</v>
      </c>
      <c r="K64" s="17">
        <v>0</v>
      </c>
      <c r="L64" s="17">
        <v>0</v>
      </c>
      <c r="M64" s="17">
        <v>0</v>
      </c>
      <c r="N64" s="17">
        <v>0</v>
      </c>
      <c r="O64" s="17">
        <v>0</v>
      </c>
      <c r="P64" s="17">
        <v>0</v>
      </c>
      <c r="Q64" s="12">
        <v>0</v>
      </c>
      <c r="R64" s="16">
        <v>0</v>
      </c>
      <c r="S64" s="17">
        <v>0</v>
      </c>
      <c r="T64" s="17">
        <v>0</v>
      </c>
      <c r="U64" s="17">
        <v>0</v>
      </c>
      <c r="V64" s="17">
        <v>0</v>
      </c>
      <c r="W64" s="17">
        <v>0</v>
      </c>
      <c r="X64" s="17">
        <v>0</v>
      </c>
      <c r="Y64" s="12">
        <v>0</v>
      </c>
      <c r="Z64" s="16">
        <v>0</v>
      </c>
      <c r="AA64" s="17">
        <v>0</v>
      </c>
      <c r="AB64" s="17">
        <v>0</v>
      </c>
      <c r="AC64" s="17">
        <v>0</v>
      </c>
      <c r="AD64" s="17">
        <v>0</v>
      </c>
      <c r="AE64" s="17">
        <v>0</v>
      </c>
      <c r="AF64" s="17">
        <v>0</v>
      </c>
      <c r="AG64" s="12">
        <v>0</v>
      </c>
      <c r="AH64" s="16">
        <v>0</v>
      </c>
      <c r="AI64" s="17">
        <v>0</v>
      </c>
      <c r="AJ64" s="17">
        <v>0</v>
      </c>
      <c r="AK64" s="17">
        <v>0</v>
      </c>
      <c r="AL64" s="17">
        <v>0</v>
      </c>
      <c r="AM64" s="17">
        <v>0</v>
      </c>
      <c r="AN64" s="17">
        <v>0</v>
      </c>
      <c r="AO64" s="12">
        <v>0</v>
      </c>
      <c r="AP64" s="16">
        <v>0</v>
      </c>
      <c r="AQ64" s="17">
        <v>0</v>
      </c>
      <c r="AR64" s="17">
        <v>0</v>
      </c>
      <c r="AS64" s="17">
        <v>0</v>
      </c>
      <c r="AT64" s="17">
        <v>0</v>
      </c>
      <c r="AU64" s="17">
        <v>0</v>
      </c>
      <c r="AV64" s="17">
        <v>0</v>
      </c>
      <c r="AW64" s="12">
        <v>0</v>
      </c>
      <c r="AX64" s="16">
        <v>0</v>
      </c>
      <c r="AY64" s="17">
        <v>0</v>
      </c>
      <c r="AZ64" s="17">
        <v>0</v>
      </c>
      <c r="BA64" s="17">
        <v>0</v>
      </c>
      <c r="BB64" s="17">
        <v>0</v>
      </c>
      <c r="BC64" s="17">
        <v>0</v>
      </c>
      <c r="BD64" s="17">
        <v>0</v>
      </c>
      <c r="BE64" s="12">
        <v>0</v>
      </c>
      <c r="BF64" s="16">
        <v>0</v>
      </c>
      <c r="BG64" s="17">
        <v>44352</v>
      </c>
      <c r="BH64" s="17">
        <v>0</v>
      </c>
      <c r="BI64" s="17">
        <v>0</v>
      </c>
      <c r="BJ64" s="17">
        <v>0</v>
      </c>
      <c r="BK64" s="17">
        <v>0</v>
      </c>
      <c r="BL64" s="17">
        <v>0</v>
      </c>
      <c r="BM64" s="12">
        <v>44352</v>
      </c>
      <c r="BN64" s="16">
        <v>6248</v>
      </c>
      <c r="BO64" s="17">
        <v>0</v>
      </c>
      <c r="BP64" s="17">
        <v>0</v>
      </c>
      <c r="BQ64" s="17">
        <v>0</v>
      </c>
      <c r="BR64" s="17">
        <v>0</v>
      </c>
      <c r="BS64" s="17">
        <v>0</v>
      </c>
      <c r="BT64" s="17">
        <v>0</v>
      </c>
      <c r="BU64" s="12">
        <v>6248</v>
      </c>
      <c r="BV64" s="16">
        <v>12000</v>
      </c>
      <c r="BW64" s="17">
        <v>0</v>
      </c>
      <c r="BX64" s="17">
        <v>0</v>
      </c>
      <c r="BY64" s="17">
        <v>0</v>
      </c>
      <c r="BZ64" s="17">
        <v>0</v>
      </c>
      <c r="CA64" s="17">
        <v>0</v>
      </c>
      <c r="CB64" s="17">
        <v>0</v>
      </c>
      <c r="CC64" s="12">
        <v>12000</v>
      </c>
    </row>
    <row r="65" spans="1:81" x14ac:dyDescent="0.25">
      <c r="A65" s="4" t="s">
        <v>55</v>
      </c>
      <c r="B65" s="92">
        <v>3212</v>
      </c>
      <c r="C65" s="87">
        <v>14953</v>
      </c>
      <c r="D65" s="87">
        <v>92904</v>
      </c>
      <c r="E65" s="87">
        <v>0</v>
      </c>
      <c r="F65" s="87">
        <v>0</v>
      </c>
      <c r="G65" s="87">
        <v>2321</v>
      </c>
      <c r="H65" s="87">
        <v>0</v>
      </c>
      <c r="I65" s="93">
        <v>113390</v>
      </c>
      <c r="J65" s="16">
        <v>0</v>
      </c>
      <c r="K65" s="17">
        <v>0</v>
      </c>
      <c r="L65" s="17">
        <v>0</v>
      </c>
      <c r="M65" s="17">
        <v>0</v>
      </c>
      <c r="N65" s="17">
        <v>0</v>
      </c>
      <c r="O65" s="17">
        <v>0</v>
      </c>
      <c r="P65" s="17">
        <v>0</v>
      </c>
      <c r="Q65" s="12">
        <v>0</v>
      </c>
      <c r="R65" s="16">
        <v>0</v>
      </c>
      <c r="S65" s="17">
        <v>0</v>
      </c>
      <c r="T65" s="17">
        <v>90000</v>
      </c>
      <c r="U65" s="17">
        <v>0</v>
      </c>
      <c r="V65" s="17">
        <v>0</v>
      </c>
      <c r="W65" s="17">
        <v>0</v>
      </c>
      <c r="X65" s="17">
        <v>0</v>
      </c>
      <c r="Y65" s="12">
        <v>90000</v>
      </c>
      <c r="Z65" s="16">
        <v>0</v>
      </c>
      <c r="AA65" s="17">
        <v>0</v>
      </c>
      <c r="AB65" s="17">
        <v>0</v>
      </c>
      <c r="AC65" s="17">
        <v>0</v>
      </c>
      <c r="AD65" s="17">
        <v>0</v>
      </c>
      <c r="AE65" s="17">
        <v>0</v>
      </c>
      <c r="AF65" s="17">
        <v>0</v>
      </c>
      <c r="AG65" s="12">
        <v>0</v>
      </c>
      <c r="AH65" s="16">
        <v>0</v>
      </c>
      <c r="AI65" s="17">
        <v>0</v>
      </c>
      <c r="AJ65" s="17">
        <v>0</v>
      </c>
      <c r="AK65" s="17">
        <v>0</v>
      </c>
      <c r="AL65" s="17">
        <v>0</v>
      </c>
      <c r="AM65" s="17">
        <v>0</v>
      </c>
      <c r="AN65" s="17">
        <v>0</v>
      </c>
      <c r="AO65" s="12">
        <v>0</v>
      </c>
      <c r="AP65" s="16">
        <v>0</v>
      </c>
      <c r="AQ65" s="17">
        <v>0</v>
      </c>
      <c r="AR65" s="17">
        <v>0</v>
      </c>
      <c r="AS65" s="17">
        <v>0</v>
      </c>
      <c r="AT65" s="17">
        <v>0</v>
      </c>
      <c r="AU65" s="17">
        <v>0</v>
      </c>
      <c r="AV65" s="17">
        <v>0</v>
      </c>
      <c r="AW65" s="12">
        <v>0</v>
      </c>
      <c r="AX65" s="16">
        <v>0</v>
      </c>
      <c r="AY65" s="17">
        <v>0</v>
      </c>
      <c r="AZ65" s="17">
        <v>2904</v>
      </c>
      <c r="BA65" s="17">
        <v>0</v>
      </c>
      <c r="BB65" s="17">
        <v>0</v>
      </c>
      <c r="BC65" s="17">
        <v>2321</v>
      </c>
      <c r="BD65" s="17">
        <v>0</v>
      </c>
      <c r="BE65" s="12">
        <v>5225</v>
      </c>
      <c r="BF65" s="16">
        <v>0</v>
      </c>
      <c r="BG65" s="17">
        <v>0</v>
      </c>
      <c r="BH65" s="17">
        <v>0</v>
      </c>
      <c r="BI65" s="17">
        <v>0</v>
      </c>
      <c r="BJ65" s="17">
        <v>0</v>
      </c>
      <c r="BK65" s="17">
        <v>0</v>
      </c>
      <c r="BL65" s="17">
        <v>0</v>
      </c>
      <c r="BM65" s="12">
        <v>0</v>
      </c>
      <c r="BN65" s="16">
        <v>0</v>
      </c>
      <c r="BO65" s="17">
        <v>0</v>
      </c>
      <c r="BP65" s="17">
        <v>0</v>
      </c>
      <c r="BQ65" s="17">
        <v>0</v>
      </c>
      <c r="BR65" s="17">
        <v>0</v>
      </c>
      <c r="BS65" s="17">
        <v>0</v>
      </c>
      <c r="BT65" s="17">
        <v>0</v>
      </c>
      <c r="BU65" s="12">
        <v>0</v>
      </c>
      <c r="BV65" s="16">
        <v>3212</v>
      </c>
      <c r="BW65" s="17">
        <v>14953</v>
      </c>
      <c r="BX65" s="17">
        <v>0</v>
      </c>
      <c r="BY65" s="17">
        <v>0</v>
      </c>
      <c r="BZ65" s="17">
        <v>0</v>
      </c>
      <c r="CA65" s="17">
        <v>0</v>
      </c>
      <c r="CB65" s="17">
        <v>0</v>
      </c>
      <c r="CC65" s="12">
        <v>18165</v>
      </c>
    </row>
    <row r="66" spans="1:81" x14ac:dyDescent="0.25">
      <c r="A66" s="4" t="s">
        <v>56</v>
      </c>
      <c r="B66" s="92">
        <v>551000</v>
      </c>
      <c r="C66" s="87">
        <v>226000</v>
      </c>
      <c r="D66" s="87">
        <v>0</v>
      </c>
      <c r="E66" s="87">
        <v>0</v>
      </c>
      <c r="F66" s="87">
        <v>0</v>
      </c>
      <c r="G66" s="87">
        <v>1012000</v>
      </c>
      <c r="H66" s="87">
        <v>0</v>
      </c>
      <c r="I66" s="93">
        <v>1789000</v>
      </c>
      <c r="J66" s="16">
        <v>0</v>
      </c>
      <c r="K66" s="17">
        <v>0</v>
      </c>
      <c r="L66" s="17">
        <v>0</v>
      </c>
      <c r="M66" s="17">
        <v>0</v>
      </c>
      <c r="N66" s="17">
        <v>0</v>
      </c>
      <c r="O66" s="17">
        <v>2000</v>
      </c>
      <c r="P66" s="17">
        <v>0</v>
      </c>
      <c r="Q66" s="12">
        <v>2000</v>
      </c>
      <c r="R66" s="16">
        <v>0</v>
      </c>
      <c r="S66" s="17">
        <v>0</v>
      </c>
      <c r="T66" s="17">
        <v>0</v>
      </c>
      <c r="U66" s="17">
        <v>0</v>
      </c>
      <c r="V66" s="17">
        <v>0</v>
      </c>
      <c r="W66" s="17">
        <v>0</v>
      </c>
      <c r="X66" s="17">
        <v>0</v>
      </c>
      <c r="Y66" s="12">
        <v>0</v>
      </c>
      <c r="Z66" s="16">
        <v>0</v>
      </c>
      <c r="AA66" s="17">
        <v>226000</v>
      </c>
      <c r="AB66" s="17">
        <v>0</v>
      </c>
      <c r="AC66" s="17">
        <v>0</v>
      </c>
      <c r="AD66" s="17">
        <v>0</v>
      </c>
      <c r="AE66" s="17">
        <v>0</v>
      </c>
      <c r="AF66" s="17">
        <v>0</v>
      </c>
      <c r="AG66" s="12">
        <v>226000</v>
      </c>
      <c r="AH66" s="16">
        <v>396000</v>
      </c>
      <c r="AI66" s="17">
        <v>0</v>
      </c>
      <c r="AJ66" s="17">
        <v>0</v>
      </c>
      <c r="AK66" s="17">
        <v>0</v>
      </c>
      <c r="AL66" s="17">
        <v>0</v>
      </c>
      <c r="AM66" s="17">
        <v>0</v>
      </c>
      <c r="AN66" s="17">
        <v>0</v>
      </c>
      <c r="AO66" s="12">
        <v>396000</v>
      </c>
      <c r="AP66" s="16">
        <v>0</v>
      </c>
      <c r="AQ66" s="17">
        <v>0</v>
      </c>
      <c r="AR66" s="17">
        <v>0</v>
      </c>
      <c r="AS66" s="17">
        <v>0</v>
      </c>
      <c r="AT66" s="17">
        <v>0</v>
      </c>
      <c r="AU66" s="17">
        <v>0</v>
      </c>
      <c r="AV66" s="17">
        <v>0</v>
      </c>
      <c r="AW66" s="12">
        <v>0</v>
      </c>
      <c r="AX66" s="16">
        <v>0</v>
      </c>
      <c r="AY66" s="17">
        <v>0</v>
      </c>
      <c r="AZ66" s="17">
        <v>0</v>
      </c>
      <c r="BA66" s="17">
        <v>0</v>
      </c>
      <c r="BB66" s="17">
        <v>0</v>
      </c>
      <c r="BC66" s="17">
        <v>5000</v>
      </c>
      <c r="BD66" s="17">
        <v>0</v>
      </c>
      <c r="BE66" s="12">
        <v>5000</v>
      </c>
      <c r="BF66" s="16">
        <v>0</v>
      </c>
      <c r="BG66" s="17">
        <v>0</v>
      </c>
      <c r="BH66" s="17">
        <v>0</v>
      </c>
      <c r="BI66" s="17">
        <v>0</v>
      </c>
      <c r="BJ66" s="17">
        <v>0</v>
      </c>
      <c r="BK66" s="17">
        <v>0</v>
      </c>
      <c r="BL66" s="17">
        <v>0</v>
      </c>
      <c r="BM66" s="12">
        <v>0</v>
      </c>
      <c r="BN66" s="16">
        <v>0</v>
      </c>
      <c r="BO66" s="17">
        <v>0</v>
      </c>
      <c r="BP66" s="17">
        <v>0</v>
      </c>
      <c r="BQ66" s="17">
        <v>0</v>
      </c>
      <c r="BR66" s="17">
        <v>0</v>
      </c>
      <c r="BS66" s="17">
        <v>0</v>
      </c>
      <c r="BT66" s="17">
        <v>0</v>
      </c>
      <c r="BU66" s="12">
        <v>0</v>
      </c>
      <c r="BV66" s="16">
        <v>155000</v>
      </c>
      <c r="BW66" s="17">
        <v>0</v>
      </c>
      <c r="BX66" s="17">
        <v>0</v>
      </c>
      <c r="BY66" s="17">
        <v>0</v>
      </c>
      <c r="BZ66" s="17">
        <v>0</v>
      </c>
      <c r="CA66" s="17">
        <v>1005000</v>
      </c>
      <c r="CB66" s="17">
        <v>0</v>
      </c>
      <c r="CC66" s="12">
        <v>1160000</v>
      </c>
    </row>
    <row r="67" spans="1:81" x14ac:dyDescent="0.25">
      <c r="A67" s="4" t="s">
        <v>57</v>
      </c>
      <c r="B67" s="92">
        <v>0</v>
      </c>
      <c r="C67" s="87">
        <v>0</v>
      </c>
      <c r="D67" s="87">
        <v>0</v>
      </c>
      <c r="E67" s="87">
        <v>0</v>
      </c>
      <c r="F67" s="87">
        <v>0</v>
      </c>
      <c r="G67" s="87">
        <v>0</v>
      </c>
      <c r="H67" s="87">
        <v>12448.44</v>
      </c>
      <c r="I67" s="93">
        <v>12448.44</v>
      </c>
      <c r="J67" s="16">
        <v>0</v>
      </c>
      <c r="K67" s="17">
        <v>0</v>
      </c>
      <c r="L67" s="17">
        <v>0</v>
      </c>
      <c r="M67" s="17">
        <v>0</v>
      </c>
      <c r="N67" s="17">
        <v>0</v>
      </c>
      <c r="O67" s="17">
        <v>0</v>
      </c>
      <c r="P67" s="17">
        <v>0</v>
      </c>
      <c r="Q67" s="12">
        <v>0</v>
      </c>
      <c r="R67" s="16">
        <v>0</v>
      </c>
      <c r="S67" s="17">
        <v>0</v>
      </c>
      <c r="T67" s="17">
        <v>0</v>
      </c>
      <c r="U67" s="17">
        <v>0</v>
      </c>
      <c r="V67" s="17">
        <v>0</v>
      </c>
      <c r="W67" s="17">
        <v>0</v>
      </c>
      <c r="X67" s="17">
        <v>0</v>
      </c>
      <c r="Y67" s="12">
        <v>0</v>
      </c>
      <c r="Z67" s="16">
        <v>0</v>
      </c>
      <c r="AA67" s="17">
        <v>0</v>
      </c>
      <c r="AB67" s="17">
        <v>0</v>
      </c>
      <c r="AC67" s="17">
        <v>0</v>
      </c>
      <c r="AD67" s="17">
        <v>0</v>
      </c>
      <c r="AE67" s="17">
        <v>0</v>
      </c>
      <c r="AF67" s="17">
        <v>0</v>
      </c>
      <c r="AG67" s="12">
        <v>0</v>
      </c>
      <c r="AH67" s="16">
        <v>0</v>
      </c>
      <c r="AI67" s="17">
        <v>0</v>
      </c>
      <c r="AJ67" s="17">
        <v>0</v>
      </c>
      <c r="AK67" s="17">
        <v>0</v>
      </c>
      <c r="AL67" s="17">
        <v>0</v>
      </c>
      <c r="AM67" s="17">
        <v>0</v>
      </c>
      <c r="AN67" s="17">
        <v>0</v>
      </c>
      <c r="AO67" s="12">
        <v>0</v>
      </c>
      <c r="AP67" s="16">
        <v>0</v>
      </c>
      <c r="AQ67" s="17">
        <v>0</v>
      </c>
      <c r="AR67" s="17">
        <v>0</v>
      </c>
      <c r="AS67" s="17">
        <v>0</v>
      </c>
      <c r="AT67" s="17">
        <v>0</v>
      </c>
      <c r="AU67" s="17">
        <v>0</v>
      </c>
      <c r="AV67" s="17">
        <v>0</v>
      </c>
      <c r="AW67" s="12">
        <v>0</v>
      </c>
      <c r="AX67" s="16">
        <v>0</v>
      </c>
      <c r="AY67" s="17">
        <v>0</v>
      </c>
      <c r="AZ67" s="17">
        <v>0</v>
      </c>
      <c r="BA67" s="17">
        <v>0</v>
      </c>
      <c r="BB67" s="17">
        <v>0</v>
      </c>
      <c r="BC67" s="17">
        <v>0</v>
      </c>
      <c r="BD67" s="17">
        <v>0</v>
      </c>
      <c r="BE67" s="12">
        <v>0</v>
      </c>
      <c r="BF67" s="16">
        <v>0</v>
      </c>
      <c r="BG67" s="17">
        <v>0</v>
      </c>
      <c r="BH67" s="17">
        <v>0</v>
      </c>
      <c r="BI67" s="17">
        <v>0</v>
      </c>
      <c r="BJ67" s="17">
        <v>0</v>
      </c>
      <c r="BK67" s="17">
        <v>0</v>
      </c>
      <c r="BL67" s="17">
        <v>12448.44</v>
      </c>
      <c r="BM67" s="12">
        <v>12448.44</v>
      </c>
      <c r="BN67" s="16">
        <v>0</v>
      </c>
      <c r="BO67" s="17">
        <v>0</v>
      </c>
      <c r="BP67" s="17">
        <v>0</v>
      </c>
      <c r="BQ67" s="17">
        <v>0</v>
      </c>
      <c r="BR67" s="17">
        <v>0</v>
      </c>
      <c r="BS67" s="17">
        <v>0</v>
      </c>
      <c r="BT67" s="17">
        <v>0</v>
      </c>
      <c r="BU67" s="12">
        <v>0</v>
      </c>
      <c r="BV67" s="16">
        <v>0</v>
      </c>
      <c r="BW67" s="17">
        <v>0</v>
      </c>
      <c r="BX67" s="17">
        <v>0</v>
      </c>
      <c r="BY67" s="17">
        <v>0</v>
      </c>
      <c r="BZ67" s="17">
        <v>0</v>
      </c>
      <c r="CA67" s="17">
        <v>0</v>
      </c>
      <c r="CB67" s="17">
        <v>0</v>
      </c>
      <c r="CC67" s="12">
        <v>0</v>
      </c>
    </row>
    <row r="68" spans="1:81" x14ac:dyDescent="0.25">
      <c r="A68" s="4" t="s">
        <v>58</v>
      </c>
      <c r="B68" s="92">
        <v>35852623.760000005</v>
      </c>
      <c r="C68" s="87">
        <v>339066.98</v>
      </c>
      <c r="D68" s="87">
        <v>191933.7</v>
      </c>
      <c r="E68" s="87">
        <v>0</v>
      </c>
      <c r="F68" s="87">
        <v>35200</v>
      </c>
      <c r="G68" s="87">
        <v>338245.22</v>
      </c>
      <c r="H68" s="87">
        <v>463780.56</v>
      </c>
      <c r="I68" s="93">
        <v>37220850.220000006</v>
      </c>
      <c r="J68" s="16">
        <v>0</v>
      </c>
      <c r="K68" s="17">
        <v>0</v>
      </c>
      <c r="L68" s="17">
        <v>0</v>
      </c>
      <c r="M68" s="17">
        <v>0</v>
      </c>
      <c r="N68" s="17">
        <v>0</v>
      </c>
      <c r="O68" s="17">
        <v>0</v>
      </c>
      <c r="P68" s="17">
        <v>0</v>
      </c>
      <c r="Q68" s="12">
        <v>0</v>
      </c>
      <c r="R68" s="16">
        <v>0</v>
      </c>
      <c r="S68" s="17">
        <v>0</v>
      </c>
      <c r="T68" s="17">
        <v>0</v>
      </c>
      <c r="U68" s="17">
        <v>0</v>
      </c>
      <c r="V68" s="17">
        <v>0</v>
      </c>
      <c r="W68" s="17">
        <v>0</v>
      </c>
      <c r="X68" s="17">
        <v>0</v>
      </c>
      <c r="Y68" s="12">
        <v>0</v>
      </c>
      <c r="Z68" s="16">
        <v>775278.59</v>
      </c>
      <c r="AA68" s="17">
        <v>125306</v>
      </c>
      <c r="AB68" s="17">
        <v>0</v>
      </c>
      <c r="AC68" s="17">
        <v>0</v>
      </c>
      <c r="AD68" s="17">
        <v>0</v>
      </c>
      <c r="AE68" s="17">
        <v>0</v>
      </c>
      <c r="AF68" s="17">
        <v>173503</v>
      </c>
      <c r="AG68" s="12">
        <v>1074087.5899999999</v>
      </c>
      <c r="AH68" s="16">
        <v>4150</v>
      </c>
      <c r="AI68" s="17">
        <v>0</v>
      </c>
      <c r="AJ68" s="17">
        <v>0</v>
      </c>
      <c r="AK68" s="17">
        <v>0</v>
      </c>
      <c r="AL68" s="17">
        <v>0</v>
      </c>
      <c r="AM68" s="17">
        <v>0</v>
      </c>
      <c r="AN68" s="17">
        <v>0</v>
      </c>
      <c r="AO68" s="12">
        <v>4150</v>
      </c>
      <c r="AP68" s="16">
        <v>32900045.230000004</v>
      </c>
      <c r="AQ68" s="17">
        <v>0</v>
      </c>
      <c r="AR68" s="17">
        <v>0</v>
      </c>
      <c r="AS68" s="17">
        <v>0</v>
      </c>
      <c r="AT68" s="17">
        <v>0</v>
      </c>
      <c r="AU68" s="17">
        <v>0</v>
      </c>
      <c r="AV68" s="17">
        <v>47714</v>
      </c>
      <c r="AW68" s="12">
        <v>32947759.230000004</v>
      </c>
      <c r="AX68" s="16">
        <v>0</v>
      </c>
      <c r="AY68" s="17">
        <v>0</v>
      </c>
      <c r="AZ68" s="17">
        <v>0</v>
      </c>
      <c r="BA68" s="17">
        <v>0</v>
      </c>
      <c r="BB68" s="17">
        <v>0</v>
      </c>
      <c r="BC68" s="17">
        <v>338245.22</v>
      </c>
      <c r="BD68" s="17">
        <v>221062</v>
      </c>
      <c r="BE68" s="12">
        <v>559307.22</v>
      </c>
      <c r="BF68" s="16">
        <v>0</v>
      </c>
      <c r="BG68" s="17">
        <v>0</v>
      </c>
      <c r="BH68" s="17">
        <v>0</v>
      </c>
      <c r="BI68" s="17">
        <v>0</v>
      </c>
      <c r="BJ68" s="17">
        <v>0</v>
      </c>
      <c r="BK68" s="17">
        <v>0</v>
      </c>
      <c r="BL68" s="17">
        <v>0</v>
      </c>
      <c r="BM68" s="12">
        <v>0</v>
      </c>
      <c r="BN68" s="16">
        <v>0</v>
      </c>
      <c r="BO68" s="17">
        <v>213760.98</v>
      </c>
      <c r="BP68" s="17">
        <v>0</v>
      </c>
      <c r="BQ68" s="17">
        <v>0</v>
      </c>
      <c r="BR68" s="17">
        <v>0</v>
      </c>
      <c r="BS68" s="17">
        <v>0</v>
      </c>
      <c r="BT68" s="17">
        <v>0</v>
      </c>
      <c r="BU68" s="12">
        <v>213760.98</v>
      </c>
      <c r="BV68" s="16">
        <v>2173149.94</v>
      </c>
      <c r="BW68" s="17">
        <v>0</v>
      </c>
      <c r="BX68" s="17">
        <v>191933.7</v>
      </c>
      <c r="BY68" s="17">
        <v>0</v>
      </c>
      <c r="BZ68" s="17">
        <v>35200</v>
      </c>
      <c r="CA68" s="17">
        <v>0</v>
      </c>
      <c r="CB68" s="17">
        <v>21501.56</v>
      </c>
      <c r="CC68" s="12">
        <v>2421785.2000000002</v>
      </c>
    </row>
    <row r="69" spans="1:81" x14ac:dyDescent="0.25">
      <c r="A69" s="4" t="s">
        <v>59</v>
      </c>
      <c r="B69" s="92">
        <v>127</v>
      </c>
      <c r="C69" s="87">
        <v>14923</v>
      </c>
      <c r="D69" s="87">
        <v>50000</v>
      </c>
      <c r="E69" s="87">
        <v>0</v>
      </c>
      <c r="F69" s="87">
        <v>0</v>
      </c>
      <c r="G69" s="87">
        <v>0</v>
      </c>
      <c r="H69" s="87">
        <v>0</v>
      </c>
      <c r="I69" s="93">
        <v>65050</v>
      </c>
      <c r="J69" s="16">
        <v>127</v>
      </c>
      <c r="K69" s="17">
        <v>0</v>
      </c>
      <c r="L69" s="17">
        <v>0</v>
      </c>
      <c r="M69" s="17">
        <v>0</v>
      </c>
      <c r="N69" s="17">
        <v>0</v>
      </c>
      <c r="O69" s="17">
        <v>0</v>
      </c>
      <c r="P69" s="17">
        <v>0</v>
      </c>
      <c r="Q69" s="12">
        <v>127</v>
      </c>
      <c r="R69" s="16">
        <v>0</v>
      </c>
      <c r="S69" s="17">
        <v>0</v>
      </c>
      <c r="T69" s="17">
        <v>0</v>
      </c>
      <c r="U69" s="17">
        <v>0</v>
      </c>
      <c r="V69" s="17">
        <v>0</v>
      </c>
      <c r="W69" s="17">
        <v>0</v>
      </c>
      <c r="X69" s="17">
        <v>0</v>
      </c>
      <c r="Y69" s="12">
        <v>0</v>
      </c>
      <c r="Z69" s="16">
        <v>0</v>
      </c>
      <c r="AA69" s="17">
        <v>0</v>
      </c>
      <c r="AB69" s="17">
        <v>0</v>
      </c>
      <c r="AC69" s="17">
        <v>0</v>
      </c>
      <c r="AD69" s="17">
        <v>0</v>
      </c>
      <c r="AE69" s="17">
        <v>0</v>
      </c>
      <c r="AF69" s="17">
        <v>0</v>
      </c>
      <c r="AG69" s="12">
        <v>0</v>
      </c>
      <c r="AH69" s="16">
        <v>0</v>
      </c>
      <c r="AI69" s="17">
        <v>0</v>
      </c>
      <c r="AJ69" s="17">
        <v>0</v>
      </c>
      <c r="AK69" s="17">
        <v>0</v>
      </c>
      <c r="AL69" s="17">
        <v>0</v>
      </c>
      <c r="AM69" s="17">
        <v>0</v>
      </c>
      <c r="AN69" s="17">
        <v>0</v>
      </c>
      <c r="AO69" s="12">
        <v>0</v>
      </c>
      <c r="AP69" s="16">
        <v>0</v>
      </c>
      <c r="AQ69" s="17">
        <v>0</v>
      </c>
      <c r="AR69" s="17">
        <v>0</v>
      </c>
      <c r="AS69" s="17">
        <v>0</v>
      </c>
      <c r="AT69" s="17">
        <v>0</v>
      </c>
      <c r="AU69" s="17">
        <v>0</v>
      </c>
      <c r="AV69" s="17">
        <v>0</v>
      </c>
      <c r="AW69" s="12">
        <v>0</v>
      </c>
      <c r="AX69" s="16">
        <v>0</v>
      </c>
      <c r="AY69" s="17">
        <v>0</v>
      </c>
      <c r="AZ69" s="17">
        <v>50000</v>
      </c>
      <c r="BA69" s="17">
        <v>0</v>
      </c>
      <c r="BB69" s="17">
        <v>0</v>
      </c>
      <c r="BC69" s="17">
        <v>0</v>
      </c>
      <c r="BD69" s="17">
        <v>0</v>
      </c>
      <c r="BE69" s="12">
        <v>50000</v>
      </c>
      <c r="BF69" s="16">
        <v>0</v>
      </c>
      <c r="BG69" s="17">
        <v>0</v>
      </c>
      <c r="BH69" s="17">
        <v>0</v>
      </c>
      <c r="BI69" s="17">
        <v>0</v>
      </c>
      <c r="BJ69" s="17">
        <v>0</v>
      </c>
      <c r="BK69" s="17">
        <v>0</v>
      </c>
      <c r="BL69" s="17">
        <v>0</v>
      </c>
      <c r="BM69" s="12">
        <v>0</v>
      </c>
      <c r="BN69" s="16">
        <v>0</v>
      </c>
      <c r="BO69" s="17">
        <v>0</v>
      </c>
      <c r="BP69" s="17">
        <v>0</v>
      </c>
      <c r="BQ69" s="17">
        <v>0</v>
      </c>
      <c r="BR69" s="17">
        <v>0</v>
      </c>
      <c r="BS69" s="17">
        <v>0</v>
      </c>
      <c r="BT69" s="17">
        <v>0</v>
      </c>
      <c r="BU69" s="12">
        <v>0</v>
      </c>
      <c r="BV69" s="16">
        <v>0</v>
      </c>
      <c r="BW69" s="17">
        <v>14923</v>
      </c>
      <c r="BX69" s="17">
        <v>0</v>
      </c>
      <c r="BY69" s="17">
        <v>0</v>
      </c>
      <c r="BZ69" s="17">
        <v>0</v>
      </c>
      <c r="CA69" s="17">
        <v>0</v>
      </c>
      <c r="CB69" s="17">
        <v>0</v>
      </c>
      <c r="CC69" s="12">
        <v>14923</v>
      </c>
    </row>
    <row r="70" spans="1:81" x14ac:dyDescent="0.25">
      <c r="A70" s="4" t="s">
        <v>60</v>
      </c>
      <c r="B70" s="92">
        <v>8243.1753999999983</v>
      </c>
      <c r="C70" s="87">
        <v>0</v>
      </c>
      <c r="D70" s="87">
        <v>0</v>
      </c>
      <c r="E70" s="87">
        <v>0</v>
      </c>
      <c r="F70" s="87">
        <v>0</v>
      </c>
      <c r="G70" s="87">
        <v>0</v>
      </c>
      <c r="H70" s="87">
        <v>0</v>
      </c>
      <c r="I70" s="93">
        <v>8243.1753999999983</v>
      </c>
      <c r="J70" s="16">
        <v>74.88300000000001</v>
      </c>
      <c r="K70" s="17">
        <v>0</v>
      </c>
      <c r="L70" s="17">
        <v>0</v>
      </c>
      <c r="M70" s="17">
        <v>0</v>
      </c>
      <c r="N70" s="17">
        <v>0</v>
      </c>
      <c r="O70" s="17">
        <v>0</v>
      </c>
      <c r="P70" s="17">
        <v>0</v>
      </c>
      <c r="Q70" s="12">
        <v>74.88300000000001</v>
      </c>
      <c r="R70" s="16">
        <v>44.9298</v>
      </c>
      <c r="S70" s="17">
        <v>0</v>
      </c>
      <c r="T70" s="17">
        <v>0</v>
      </c>
      <c r="U70" s="17">
        <v>0</v>
      </c>
      <c r="V70" s="17">
        <v>0</v>
      </c>
      <c r="W70" s="17">
        <v>0</v>
      </c>
      <c r="X70" s="17">
        <v>0</v>
      </c>
      <c r="Y70" s="12">
        <v>44.9298</v>
      </c>
      <c r="Z70" s="16">
        <v>44.9298</v>
      </c>
      <c r="AA70" s="17">
        <v>0</v>
      </c>
      <c r="AB70" s="17">
        <v>0</v>
      </c>
      <c r="AC70" s="17">
        <v>0</v>
      </c>
      <c r="AD70" s="17">
        <v>0</v>
      </c>
      <c r="AE70" s="17">
        <v>0</v>
      </c>
      <c r="AF70" s="17">
        <v>0</v>
      </c>
      <c r="AG70" s="12">
        <v>44.9298</v>
      </c>
      <c r="AH70" s="16">
        <v>7958.619999999999</v>
      </c>
      <c r="AI70" s="17">
        <v>0</v>
      </c>
      <c r="AJ70" s="17">
        <v>0</v>
      </c>
      <c r="AK70" s="17">
        <v>0</v>
      </c>
      <c r="AL70" s="17">
        <v>0</v>
      </c>
      <c r="AM70" s="17">
        <v>0</v>
      </c>
      <c r="AN70" s="17">
        <v>0</v>
      </c>
      <c r="AO70" s="12">
        <v>7958.619999999999</v>
      </c>
      <c r="AP70" s="16">
        <v>0</v>
      </c>
      <c r="AQ70" s="17">
        <v>0</v>
      </c>
      <c r="AR70" s="17">
        <v>0</v>
      </c>
      <c r="AS70" s="17">
        <v>0</v>
      </c>
      <c r="AT70" s="17">
        <v>0</v>
      </c>
      <c r="AU70" s="17">
        <v>0</v>
      </c>
      <c r="AV70" s="17">
        <v>0</v>
      </c>
      <c r="AW70" s="12">
        <v>0</v>
      </c>
      <c r="AX70" s="16">
        <v>44.9298</v>
      </c>
      <c r="AY70" s="17">
        <v>0</v>
      </c>
      <c r="AZ70" s="17">
        <v>0</v>
      </c>
      <c r="BA70" s="17">
        <v>0</v>
      </c>
      <c r="BB70" s="17">
        <v>0</v>
      </c>
      <c r="BC70" s="17">
        <v>0</v>
      </c>
      <c r="BD70" s="17">
        <v>0</v>
      </c>
      <c r="BE70" s="12">
        <v>44.9298</v>
      </c>
      <c r="BF70" s="16">
        <v>44.9298</v>
      </c>
      <c r="BG70" s="17">
        <v>0</v>
      </c>
      <c r="BH70" s="17">
        <v>0</v>
      </c>
      <c r="BI70" s="17">
        <v>0</v>
      </c>
      <c r="BJ70" s="17">
        <v>0</v>
      </c>
      <c r="BK70" s="17">
        <v>0</v>
      </c>
      <c r="BL70" s="17">
        <v>0</v>
      </c>
      <c r="BM70" s="12">
        <v>44.9298</v>
      </c>
      <c r="BN70" s="16">
        <v>29.953200000000002</v>
      </c>
      <c r="BO70" s="17">
        <v>0</v>
      </c>
      <c r="BP70" s="17">
        <v>0</v>
      </c>
      <c r="BQ70" s="17">
        <v>0</v>
      </c>
      <c r="BR70" s="17">
        <v>0</v>
      </c>
      <c r="BS70" s="17">
        <v>0</v>
      </c>
      <c r="BT70" s="17">
        <v>0</v>
      </c>
      <c r="BU70" s="12">
        <v>29.953200000000002</v>
      </c>
      <c r="BV70" s="16">
        <v>0</v>
      </c>
      <c r="BW70" s="17">
        <v>0</v>
      </c>
      <c r="BX70" s="17">
        <v>0</v>
      </c>
      <c r="BY70" s="17">
        <v>0</v>
      </c>
      <c r="BZ70" s="17">
        <v>0</v>
      </c>
      <c r="CA70" s="17">
        <v>0</v>
      </c>
      <c r="CB70" s="17">
        <v>0</v>
      </c>
      <c r="CC70" s="12">
        <v>0</v>
      </c>
    </row>
    <row r="71" spans="1:81" x14ac:dyDescent="0.25">
      <c r="A71" s="4" t="s">
        <v>61</v>
      </c>
      <c r="B71" s="92">
        <v>0</v>
      </c>
      <c r="C71" s="87">
        <v>0</v>
      </c>
      <c r="D71" s="87">
        <v>42000</v>
      </c>
      <c r="E71" s="87">
        <v>0</v>
      </c>
      <c r="F71" s="87">
        <v>0</v>
      </c>
      <c r="G71" s="87">
        <v>32740</v>
      </c>
      <c r="H71" s="87">
        <v>0</v>
      </c>
      <c r="I71" s="93">
        <v>74740</v>
      </c>
      <c r="J71" s="16">
        <v>0</v>
      </c>
      <c r="K71" s="17">
        <v>0</v>
      </c>
      <c r="L71" s="17">
        <v>0</v>
      </c>
      <c r="M71" s="17">
        <v>0</v>
      </c>
      <c r="N71" s="17">
        <v>0</v>
      </c>
      <c r="O71" s="17">
        <v>7310</v>
      </c>
      <c r="P71" s="17">
        <v>0</v>
      </c>
      <c r="Q71" s="12">
        <v>7310</v>
      </c>
      <c r="R71" s="16">
        <v>0</v>
      </c>
      <c r="S71" s="17">
        <v>0</v>
      </c>
      <c r="T71" s="17">
        <v>0</v>
      </c>
      <c r="U71" s="17">
        <v>0</v>
      </c>
      <c r="V71" s="17">
        <v>0</v>
      </c>
      <c r="W71" s="17">
        <v>0</v>
      </c>
      <c r="X71" s="17">
        <v>0</v>
      </c>
      <c r="Y71" s="12">
        <v>0</v>
      </c>
      <c r="Z71" s="16">
        <v>0</v>
      </c>
      <c r="AA71" s="17">
        <v>0</v>
      </c>
      <c r="AB71" s="17">
        <v>42000</v>
      </c>
      <c r="AC71" s="17">
        <v>0</v>
      </c>
      <c r="AD71" s="17">
        <v>0</v>
      </c>
      <c r="AE71" s="17">
        <v>0</v>
      </c>
      <c r="AF71" s="17">
        <v>0</v>
      </c>
      <c r="AG71" s="12">
        <v>42000</v>
      </c>
      <c r="AH71" s="16">
        <v>0</v>
      </c>
      <c r="AI71" s="17">
        <v>0</v>
      </c>
      <c r="AJ71" s="17">
        <v>0</v>
      </c>
      <c r="AK71" s="17">
        <v>0</v>
      </c>
      <c r="AL71" s="17">
        <v>0</v>
      </c>
      <c r="AM71" s="17">
        <v>0</v>
      </c>
      <c r="AN71" s="17">
        <v>0</v>
      </c>
      <c r="AO71" s="12">
        <v>0</v>
      </c>
      <c r="AP71" s="16">
        <v>0</v>
      </c>
      <c r="AQ71" s="17">
        <v>0</v>
      </c>
      <c r="AR71" s="17">
        <v>0</v>
      </c>
      <c r="AS71" s="17">
        <v>0</v>
      </c>
      <c r="AT71" s="17">
        <v>0</v>
      </c>
      <c r="AU71" s="17">
        <v>25430</v>
      </c>
      <c r="AV71" s="17">
        <v>0</v>
      </c>
      <c r="AW71" s="12">
        <v>25430</v>
      </c>
      <c r="AX71" s="16">
        <v>0</v>
      </c>
      <c r="AY71" s="17">
        <v>0</v>
      </c>
      <c r="AZ71" s="17">
        <v>0</v>
      </c>
      <c r="BA71" s="17">
        <v>0</v>
      </c>
      <c r="BB71" s="17">
        <v>0</v>
      </c>
      <c r="BC71" s="17">
        <v>0</v>
      </c>
      <c r="BD71" s="17">
        <v>0</v>
      </c>
      <c r="BE71" s="12">
        <v>0</v>
      </c>
      <c r="BF71" s="16">
        <v>0</v>
      </c>
      <c r="BG71" s="17">
        <v>0</v>
      </c>
      <c r="BH71" s="17">
        <v>0</v>
      </c>
      <c r="BI71" s="17">
        <v>0</v>
      </c>
      <c r="BJ71" s="17">
        <v>0</v>
      </c>
      <c r="BK71" s="17">
        <v>0</v>
      </c>
      <c r="BL71" s="17">
        <v>0</v>
      </c>
      <c r="BM71" s="12">
        <v>0</v>
      </c>
      <c r="BN71" s="16">
        <v>0</v>
      </c>
      <c r="BO71" s="17">
        <v>0</v>
      </c>
      <c r="BP71" s="17">
        <v>0</v>
      </c>
      <c r="BQ71" s="17">
        <v>0</v>
      </c>
      <c r="BR71" s="17">
        <v>0</v>
      </c>
      <c r="BS71" s="17">
        <v>0</v>
      </c>
      <c r="BT71" s="17">
        <v>0</v>
      </c>
      <c r="BU71" s="12">
        <v>0</v>
      </c>
      <c r="BV71" s="16">
        <v>0</v>
      </c>
      <c r="BW71" s="17">
        <v>0</v>
      </c>
      <c r="BX71" s="17">
        <v>0</v>
      </c>
      <c r="BY71" s="17">
        <v>0</v>
      </c>
      <c r="BZ71" s="17">
        <v>0</v>
      </c>
      <c r="CA71" s="17">
        <v>0</v>
      </c>
      <c r="CB71" s="17">
        <v>0</v>
      </c>
      <c r="CC71" s="12">
        <v>0</v>
      </c>
    </row>
    <row r="72" spans="1:81" x14ac:dyDescent="0.25">
      <c r="A72" s="4" t="s">
        <v>62</v>
      </c>
      <c r="B72" s="92">
        <v>123412</v>
      </c>
      <c r="C72" s="87">
        <v>53488</v>
      </c>
      <c r="D72" s="87">
        <v>6024</v>
      </c>
      <c r="E72" s="87">
        <v>0</v>
      </c>
      <c r="F72" s="87">
        <v>0</v>
      </c>
      <c r="G72" s="87">
        <v>0</v>
      </c>
      <c r="H72" s="87">
        <v>0</v>
      </c>
      <c r="I72" s="93">
        <v>182924</v>
      </c>
      <c r="J72" s="16">
        <v>0</v>
      </c>
      <c r="K72" s="17">
        <v>0</v>
      </c>
      <c r="L72" s="17">
        <v>0</v>
      </c>
      <c r="M72" s="17">
        <v>0</v>
      </c>
      <c r="N72" s="17">
        <v>0</v>
      </c>
      <c r="O72" s="17">
        <v>0</v>
      </c>
      <c r="P72" s="17">
        <v>0</v>
      </c>
      <c r="Q72" s="12">
        <v>0</v>
      </c>
      <c r="R72" s="16">
        <v>0</v>
      </c>
      <c r="S72" s="17">
        <v>0</v>
      </c>
      <c r="T72" s="17">
        <v>0</v>
      </c>
      <c r="U72" s="17">
        <v>0</v>
      </c>
      <c r="V72" s="17">
        <v>0</v>
      </c>
      <c r="W72" s="17">
        <v>0</v>
      </c>
      <c r="X72" s="17">
        <v>0</v>
      </c>
      <c r="Y72" s="12">
        <v>0</v>
      </c>
      <c r="Z72" s="16">
        <v>0</v>
      </c>
      <c r="AA72" s="17">
        <v>0</v>
      </c>
      <c r="AB72" s="17">
        <v>0</v>
      </c>
      <c r="AC72" s="17">
        <v>0</v>
      </c>
      <c r="AD72" s="17">
        <v>0</v>
      </c>
      <c r="AE72" s="17">
        <v>0</v>
      </c>
      <c r="AF72" s="17">
        <v>0</v>
      </c>
      <c r="AG72" s="12">
        <v>0</v>
      </c>
      <c r="AH72" s="16">
        <v>123412</v>
      </c>
      <c r="AI72" s="17">
        <v>0</v>
      </c>
      <c r="AJ72" s="17">
        <v>0</v>
      </c>
      <c r="AK72" s="17">
        <v>0</v>
      </c>
      <c r="AL72" s="17">
        <v>0</v>
      </c>
      <c r="AM72" s="17">
        <v>0</v>
      </c>
      <c r="AN72" s="17">
        <v>0</v>
      </c>
      <c r="AO72" s="12">
        <v>123412</v>
      </c>
      <c r="AP72" s="16">
        <v>0</v>
      </c>
      <c r="AQ72" s="17">
        <v>0</v>
      </c>
      <c r="AR72" s="17">
        <v>0</v>
      </c>
      <c r="AS72" s="17">
        <v>0</v>
      </c>
      <c r="AT72" s="17">
        <v>0</v>
      </c>
      <c r="AU72" s="17">
        <v>0</v>
      </c>
      <c r="AV72" s="17">
        <v>0</v>
      </c>
      <c r="AW72" s="12">
        <v>0</v>
      </c>
      <c r="AX72" s="16">
        <v>0</v>
      </c>
      <c r="AY72" s="17">
        <v>0</v>
      </c>
      <c r="AZ72" s="17">
        <v>6024</v>
      </c>
      <c r="BA72" s="17">
        <v>0</v>
      </c>
      <c r="BB72" s="17">
        <v>0</v>
      </c>
      <c r="BC72" s="17">
        <v>0</v>
      </c>
      <c r="BD72" s="17">
        <v>0</v>
      </c>
      <c r="BE72" s="12">
        <v>6024</v>
      </c>
      <c r="BF72" s="16">
        <v>0</v>
      </c>
      <c r="BG72" s="17">
        <v>0</v>
      </c>
      <c r="BH72" s="17">
        <v>0</v>
      </c>
      <c r="BI72" s="17">
        <v>0</v>
      </c>
      <c r="BJ72" s="17">
        <v>0</v>
      </c>
      <c r="BK72" s="17">
        <v>0</v>
      </c>
      <c r="BL72" s="17">
        <v>0</v>
      </c>
      <c r="BM72" s="12">
        <v>0</v>
      </c>
      <c r="BN72" s="16">
        <v>0</v>
      </c>
      <c r="BO72" s="17">
        <v>0</v>
      </c>
      <c r="BP72" s="17">
        <v>0</v>
      </c>
      <c r="BQ72" s="17">
        <v>0</v>
      </c>
      <c r="BR72" s="17">
        <v>0</v>
      </c>
      <c r="BS72" s="17">
        <v>0</v>
      </c>
      <c r="BT72" s="17">
        <v>0</v>
      </c>
      <c r="BU72" s="12">
        <v>0</v>
      </c>
      <c r="BV72" s="16">
        <v>0</v>
      </c>
      <c r="BW72" s="17">
        <v>53488</v>
      </c>
      <c r="BX72" s="17">
        <v>0</v>
      </c>
      <c r="BY72" s="17">
        <v>0</v>
      </c>
      <c r="BZ72" s="17">
        <v>0</v>
      </c>
      <c r="CA72" s="17">
        <v>0</v>
      </c>
      <c r="CB72" s="17">
        <v>0</v>
      </c>
      <c r="CC72" s="12">
        <v>53488</v>
      </c>
    </row>
    <row r="73" spans="1:81" x14ac:dyDescent="0.25">
      <c r="A73" s="4" t="s">
        <v>63</v>
      </c>
      <c r="B73" s="92">
        <v>26894384.82</v>
      </c>
      <c r="C73" s="87">
        <v>246038</v>
      </c>
      <c r="D73" s="87">
        <v>34095.050000000003</v>
      </c>
      <c r="E73" s="87">
        <v>0</v>
      </c>
      <c r="F73" s="87">
        <v>0</v>
      </c>
      <c r="G73" s="87">
        <v>79737.950000000012</v>
      </c>
      <c r="H73" s="87">
        <v>99688.46</v>
      </c>
      <c r="I73" s="93">
        <v>27353944.279999997</v>
      </c>
      <c r="J73" s="16">
        <v>0</v>
      </c>
      <c r="K73" s="17">
        <v>0</v>
      </c>
      <c r="L73" s="17">
        <v>0</v>
      </c>
      <c r="M73" s="17">
        <v>0</v>
      </c>
      <c r="N73" s="17">
        <v>0</v>
      </c>
      <c r="O73" s="17">
        <v>0</v>
      </c>
      <c r="P73" s="17">
        <v>0</v>
      </c>
      <c r="Q73" s="12">
        <v>0</v>
      </c>
      <c r="R73" s="16">
        <v>16993.400000000001</v>
      </c>
      <c r="S73" s="17">
        <v>0</v>
      </c>
      <c r="T73" s="17">
        <v>0</v>
      </c>
      <c r="U73" s="17">
        <v>0</v>
      </c>
      <c r="V73" s="17">
        <v>0</v>
      </c>
      <c r="W73" s="17">
        <v>1092.0999999999999</v>
      </c>
      <c r="X73" s="17">
        <v>463.6</v>
      </c>
      <c r="Y73" s="12">
        <v>18549.099999999999</v>
      </c>
      <c r="Z73" s="16">
        <v>81649.509999999995</v>
      </c>
      <c r="AA73" s="17">
        <v>0</v>
      </c>
      <c r="AB73" s="17">
        <v>0</v>
      </c>
      <c r="AC73" s="17">
        <v>0</v>
      </c>
      <c r="AD73" s="17">
        <v>0</v>
      </c>
      <c r="AE73" s="17">
        <v>0</v>
      </c>
      <c r="AF73" s="17">
        <v>0</v>
      </c>
      <c r="AG73" s="12">
        <v>81649.509999999995</v>
      </c>
      <c r="AH73" s="16">
        <v>22738705.879999999</v>
      </c>
      <c r="AI73" s="17">
        <v>0</v>
      </c>
      <c r="AJ73" s="17">
        <v>0</v>
      </c>
      <c r="AK73" s="17">
        <v>0</v>
      </c>
      <c r="AL73" s="17">
        <v>0</v>
      </c>
      <c r="AM73" s="17">
        <v>72343.55</v>
      </c>
      <c r="AN73" s="17">
        <v>94457.32</v>
      </c>
      <c r="AO73" s="12">
        <v>22905506.75</v>
      </c>
      <c r="AP73" s="16">
        <v>4057036.03</v>
      </c>
      <c r="AQ73" s="17">
        <v>0</v>
      </c>
      <c r="AR73" s="17">
        <v>34095.050000000003</v>
      </c>
      <c r="AS73" s="17">
        <v>0</v>
      </c>
      <c r="AT73" s="17">
        <v>0</v>
      </c>
      <c r="AU73" s="17">
        <v>6302.3</v>
      </c>
      <c r="AV73" s="17">
        <v>0</v>
      </c>
      <c r="AW73" s="12">
        <v>4097433.3799999994</v>
      </c>
      <c r="AX73" s="16">
        <v>0</v>
      </c>
      <c r="AY73" s="17">
        <v>0</v>
      </c>
      <c r="AZ73" s="17">
        <v>0</v>
      </c>
      <c r="BA73" s="17">
        <v>0</v>
      </c>
      <c r="BB73" s="17">
        <v>0</v>
      </c>
      <c r="BC73" s="17">
        <v>0</v>
      </c>
      <c r="BD73" s="17">
        <v>0</v>
      </c>
      <c r="BE73" s="12">
        <v>0</v>
      </c>
      <c r="BF73" s="16">
        <v>0</v>
      </c>
      <c r="BG73" s="17">
        <v>0</v>
      </c>
      <c r="BH73" s="17">
        <v>0</v>
      </c>
      <c r="BI73" s="17">
        <v>0</v>
      </c>
      <c r="BJ73" s="17">
        <v>0</v>
      </c>
      <c r="BK73" s="17">
        <v>0</v>
      </c>
      <c r="BL73" s="17">
        <v>0</v>
      </c>
      <c r="BM73" s="12">
        <v>0</v>
      </c>
      <c r="BN73" s="16">
        <v>0</v>
      </c>
      <c r="BO73" s="17">
        <v>0</v>
      </c>
      <c r="BP73" s="17">
        <v>0</v>
      </c>
      <c r="BQ73" s="17">
        <v>0</v>
      </c>
      <c r="BR73" s="17">
        <v>0</v>
      </c>
      <c r="BS73" s="17">
        <v>0</v>
      </c>
      <c r="BT73" s="17">
        <v>0</v>
      </c>
      <c r="BU73" s="12">
        <v>0</v>
      </c>
      <c r="BV73" s="16">
        <v>0</v>
      </c>
      <c r="BW73" s="17">
        <v>246038</v>
      </c>
      <c r="BX73" s="17">
        <v>0</v>
      </c>
      <c r="BY73" s="17">
        <v>0</v>
      </c>
      <c r="BZ73" s="17">
        <v>0</v>
      </c>
      <c r="CA73" s="17">
        <v>0</v>
      </c>
      <c r="CB73" s="17">
        <v>4767.54</v>
      </c>
      <c r="CC73" s="12">
        <v>250805.54</v>
      </c>
    </row>
    <row r="74" spans="1:81" x14ac:dyDescent="0.25">
      <c r="A74" s="4" t="s">
        <v>64</v>
      </c>
      <c r="B74" s="92">
        <v>9280</v>
      </c>
      <c r="C74" s="87">
        <v>26478</v>
      </c>
      <c r="D74" s="87">
        <v>20000</v>
      </c>
      <c r="E74" s="87">
        <v>0</v>
      </c>
      <c r="F74" s="87">
        <v>0</v>
      </c>
      <c r="G74" s="87">
        <v>0</v>
      </c>
      <c r="H74" s="87">
        <v>0</v>
      </c>
      <c r="I74" s="93">
        <v>55758</v>
      </c>
      <c r="J74" s="16">
        <v>0</v>
      </c>
      <c r="K74" s="17">
        <v>0</v>
      </c>
      <c r="L74" s="17">
        <v>20000</v>
      </c>
      <c r="M74" s="17">
        <v>0</v>
      </c>
      <c r="N74" s="17">
        <v>0</v>
      </c>
      <c r="O74" s="17">
        <v>0</v>
      </c>
      <c r="P74" s="17">
        <v>0</v>
      </c>
      <c r="Q74" s="12">
        <v>20000</v>
      </c>
      <c r="R74" s="16">
        <v>0</v>
      </c>
      <c r="S74" s="17">
        <v>0</v>
      </c>
      <c r="T74" s="17">
        <v>0</v>
      </c>
      <c r="U74" s="17">
        <v>0</v>
      </c>
      <c r="V74" s="17">
        <v>0</v>
      </c>
      <c r="W74" s="17">
        <v>0</v>
      </c>
      <c r="X74" s="17">
        <v>0</v>
      </c>
      <c r="Y74" s="12">
        <v>0</v>
      </c>
      <c r="Z74" s="16">
        <v>9280</v>
      </c>
      <c r="AA74" s="17">
        <v>0</v>
      </c>
      <c r="AB74" s="17">
        <v>0</v>
      </c>
      <c r="AC74" s="17">
        <v>0</v>
      </c>
      <c r="AD74" s="17">
        <v>0</v>
      </c>
      <c r="AE74" s="17">
        <v>0</v>
      </c>
      <c r="AF74" s="17">
        <v>0</v>
      </c>
      <c r="AG74" s="12">
        <v>9280</v>
      </c>
      <c r="AH74" s="16">
        <v>0</v>
      </c>
      <c r="AI74" s="17">
        <v>0</v>
      </c>
      <c r="AJ74" s="17">
        <v>0</v>
      </c>
      <c r="AK74" s="17">
        <v>0</v>
      </c>
      <c r="AL74" s="17">
        <v>0</v>
      </c>
      <c r="AM74" s="17">
        <v>0</v>
      </c>
      <c r="AN74" s="17">
        <v>0</v>
      </c>
      <c r="AO74" s="12">
        <v>0</v>
      </c>
      <c r="AP74" s="16">
        <v>0</v>
      </c>
      <c r="AQ74" s="17">
        <v>0</v>
      </c>
      <c r="AR74" s="17">
        <v>0</v>
      </c>
      <c r="AS74" s="17">
        <v>0</v>
      </c>
      <c r="AT74" s="17">
        <v>0</v>
      </c>
      <c r="AU74" s="17">
        <v>0</v>
      </c>
      <c r="AV74" s="17">
        <v>0</v>
      </c>
      <c r="AW74" s="12">
        <v>0</v>
      </c>
      <c r="AX74" s="16">
        <v>0</v>
      </c>
      <c r="AY74" s="17">
        <v>0</v>
      </c>
      <c r="AZ74" s="17">
        <v>0</v>
      </c>
      <c r="BA74" s="17">
        <v>0</v>
      </c>
      <c r="BB74" s="17">
        <v>0</v>
      </c>
      <c r="BC74" s="17">
        <v>0</v>
      </c>
      <c r="BD74" s="17">
        <v>0</v>
      </c>
      <c r="BE74" s="12">
        <v>0</v>
      </c>
      <c r="BF74" s="16">
        <v>0</v>
      </c>
      <c r="BG74" s="17">
        <v>0</v>
      </c>
      <c r="BH74" s="17">
        <v>0</v>
      </c>
      <c r="BI74" s="17">
        <v>0</v>
      </c>
      <c r="BJ74" s="17">
        <v>0</v>
      </c>
      <c r="BK74" s="17">
        <v>0</v>
      </c>
      <c r="BL74" s="17">
        <v>0</v>
      </c>
      <c r="BM74" s="12">
        <v>0</v>
      </c>
      <c r="BN74" s="16">
        <v>0</v>
      </c>
      <c r="BO74" s="17">
        <v>0</v>
      </c>
      <c r="BP74" s="17">
        <v>0</v>
      </c>
      <c r="BQ74" s="17">
        <v>0</v>
      </c>
      <c r="BR74" s="17">
        <v>0</v>
      </c>
      <c r="BS74" s="17">
        <v>0</v>
      </c>
      <c r="BT74" s="17">
        <v>0</v>
      </c>
      <c r="BU74" s="12">
        <v>0</v>
      </c>
      <c r="BV74" s="16">
        <v>0</v>
      </c>
      <c r="BW74" s="17">
        <v>26478</v>
      </c>
      <c r="BX74" s="17">
        <v>0</v>
      </c>
      <c r="BY74" s="17">
        <v>0</v>
      </c>
      <c r="BZ74" s="17">
        <v>0</v>
      </c>
      <c r="CA74" s="17">
        <v>0</v>
      </c>
      <c r="CB74" s="17">
        <v>0</v>
      </c>
      <c r="CC74" s="12">
        <v>26478</v>
      </c>
    </row>
    <row r="75" spans="1:81" x14ac:dyDescent="0.25">
      <c r="A75" s="4" t="s">
        <v>65</v>
      </c>
      <c r="B75" s="92">
        <v>0</v>
      </c>
      <c r="C75" s="87">
        <v>64366</v>
      </c>
      <c r="D75" s="87">
        <v>182</v>
      </c>
      <c r="E75" s="87">
        <v>0</v>
      </c>
      <c r="F75" s="87">
        <v>77500</v>
      </c>
      <c r="G75" s="87">
        <v>14100</v>
      </c>
      <c r="H75" s="87">
        <v>0</v>
      </c>
      <c r="I75" s="93">
        <v>156148</v>
      </c>
      <c r="J75" s="16">
        <v>0</v>
      </c>
      <c r="K75" s="17">
        <v>0</v>
      </c>
      <c r="L75" s="17">
        <v>0</v>
      </c>
      <c r="M75" s="17">
        <v>0</v>
      </c>
      <c r="N75" s="17">
        <v>0</v>
      </c>
      <c r="O75" s="17">
        <v>0</v>
      </c>
      <c r="P75" s="17">
        <v>0</v>
      </c>
      <c r="Q75" s="12">
        <v>0</v>
      </c>
      <c r="R75" s="16">
        <v>0</v>
      </c>
      <c r="S75" s="17">
        <v>0</v>
      </c>
      <c r="T75" s="17">
        <v>0</v>
      </c>
      <c r="U75" s="17">
        <v>0</v>
      </c>
      <c r="V75" s="17">
        <v>0</v>
      </c>
      <c r="W75" s="17">
        <v>0</v>
      </c>
      <c r="X75" s="17">
        <v>0</v>
      </c>
      <c r="Y75" s="12">
        <v>0</v>
      </c>
      <c r="Z75" s="16">
        <v>0</v>
      </c>
      <c r="AA75" s="17">
        <v>0</v>
      </c>
      <c r="AB75" s="17">
        <v>0</v>
      </c>
      <c r="AC75" s="17">
        <v>0</v>
      </c>
      <c r="AD75" s="17">
        <v>0</v>
      </c>
      <c r="AE75" s="17">
        <v>13600</v>
      </c>
      <c r="AF75" s="17">
        <v>0</v>
      </c>
      <c r="AG75" s="12">
        <v>13600</v>
      </c>
      <c r="AH75" s="16">
        <v>0</v>
      </c>
      <c r="AI75" s="17">
        <v>0</v>
      </c>
      <c r="AJ75" s="17">
        <v>0</v>
      </c>
      <c r="AK75" s="17">
        <v>0</v>
      </c>
      <c r="AL75" s="17">
        <v>0</v>
      </c>
      <c r="AM75" s="17">
        <v>0</v>
      </c>
      <c r="AN75" s="17">
        <v>0</v>
      </c>
      <c r="AO75" s="12">
        <v>0</v>
      </c>
      <c r="AP75" s="16">
        <v>0</v>
      </c>
      <c r="AQ75" s="17">
        <v>0</v>
      </c>
      <c r="AR75" s="17">
        <v>0</v>
      </c>
      <c r="AS75" s="17">
        <v>0</v>
      </c>
      <c r="AT75" s="17">
        <v>0</v>
      </c>
      <c r="AU75" s="17">
        <v>0</v>
      </c>
      <c r="AV75" s="17">
        <v>0</v>
      </c>
      <c r="AW75" s="12">
        <v>0</v>
      </c>
      <c r="AX75" s="16">
        <v>0</v>
      </c>
      <c r="AY75" s="17">
        <v>0</v>
      </c>
      <c r="AZ75" s="17">
        <v>-13018</v>
      </c>
      <c r="BA75" s="17">
        <v>0</v>
      </c>
      <c r="BB75" s="17">
        <v>77500</v>
      </c>
      <c r="BC75" s="17">
        <v>500</v>
      </c>
      <c r="BD75" s="17">
        <v>0</v>
      </c>
      <c r="BE75" s="12">
        <v>64982</v>
      </c>
      <c r="BF75" s="16">
        <v>0</v>
      </c>
      <c r="BG75" s="17">
        <v>0</v>
      </c>
      <c r="BH75" s="17">
        <v>0</v>
      </c>
      <c r="BI75" s="17">
        <v>0</v>
      </c>
      <c r="BJ75" s="17">
        <v>0</v>
      </c>
      <c r="BK75" s="17">
        <v>0</v>
      </c>
      <c r="BL75" s="17">
        <v>0</v>
      </c>
      <c r="BM75" s="12">
        <v>0</v>
      </c>
      <c r="BN75" s="16">
        <v>0</v>
      </c>
      <c r="BO75" s="17">
        <v>0</v>
      </c>
      <c r="BP75" s="17">
        <v>0</v>
      </c>
      <c r="BQ75" s="17">
        <v>0</v>
      </c>
      <c r="BR75" s="17">
        <v>0</v>
      </c>
      <c r="BS75" s="17">
        <v>0</v>
      </c>
      <c r="BT75" s="17">
        <v>0</v>
      </c>
      <c r="BU75" s="12">
        <v>0</v>
      </c>
      <c r="BV75" s="16">
        <v>0</v>
      </c>
      <c r="BW75" s="17">
        <v>64366</v>
      </c>
      <c r="BX75" s="17">
        <v>13200</v>
      </c>
      <c r="BY75" s="17">
        <v>0</v>
      </c>
      <c r="BZ75" s="17">
        <v>0</v>
      </c>
      <c r="CA75" s="17">
        <v>0</v>
      </c>
      <c r="CB75" s="17">
        <v>0</v>
      </c>
      <c r="CC75" s="12">
        <v>77566</v>
      </c>
    </row>
    <row r="76" spans="1:81" x14ac:dyDescent="0.25">
      <c r="A76" s="4" t="s">
        <v>66</v>
      </c>
      <c r="B76" s="92">
        <v>338008.7794075564</v>
      </c>
      <c r="C76" s="87">
        <v>31732</v>
      </c>
      <c r="D76" s="87">
        <v>102457.37</v>
      </c>
      <c r="E76" s="87">
        <v>0</v>
      </c>
      <c r="F76" s="87">
        <v>0</v>
      </c>
      <c r="G76" s="87">
        <v>11300</v>
      </c>
      <c r="H76" s="87">
        <v>0</v>
      </c>
      <c r="I76" s="93">
        <v>483498.1494075564</v>
      </c>
      <c r="J76" s="16">
        <v>0</v>
      </c>
      <c r="K76" s="17">
        <v>0</v>
      </c>
      <c r="L76" s="17">
        <v>0</v>
      </c>
      <c r="M76" s="17">
        <v>0</v>
      </c>
      <c r="N76" s="17">
        <v>0</v>
      </c>
      <c r="O76" s="17">
        <v>6300</v>
      </c>
      <c r="P76" s="17">
        <v>0</v>
      </c>
      <c r="Q76" s="12">
        <v>6300</v>
      </c>
      <c r="R76" s="16">
        <v>0</v>
      </c>
      <c r="S76" s="17">
        <v>0</v>
      </c>
      <c r="T76" s="17">
        <v>0</v>
      </c>
      <c r="U76" s="17">
        <v>0</v>
      </c>
      <c r="V76" s="17">
        <v>0</v>
      </c>
      <c r="W76" s="17">
        <v>0</v>
      </c>
      <c r="X76" s="17">
        <v>0</v>
      </c>
      <c r="Y76" s="12">
        <v>0</v>
      </c>
      <c r="Z76" s="16">
        <v>140</v>
      </c>
      <c r="AA76" s="17">
        <v>0</v>
      </c>
      <c r="AB76" s="17">
        <v>83459.37</v>
      </c>
      <c r="AC76" s="17">
        <v>0</v>
      </c>
      <c r="AD76" s="17">
        <v>0</v>
      </c>
      <c r="AE76" s="17">
        <v>0</v>
      </c>
      <c r="AF76" s="17">
        <v>0</v>
      </c>
      <c r="AG76" s="12">
        <v>83599.37</v>
      </c>
      <c r="AH76" s="16">
        <v>74784.600000000006</v>
      </c>
      <c r="AI76" s="17">
        <v>0</v>
      </c>
      <c r="AJ76" s="17">
        <v>0</v>
      </c>
      <c r="AK76" s="17">
        <v>0</v>
      </c>
      <c r="AL76" s="17">
        <v>0</v>
      </c>
      <c r="AM76" s="17">
        <v>0</v>
      </c>
      <c r="AN76" s="17">
        <v>0</v>
      </c>
      <c r="AO76" s="12">
        <v>74784.600000000006</v>
      </c>
      <c r="AP76" s="16">
        <v>262778.09000000003</v>
      </c>
      <c r="AQ76" s="17">
        <v>31732</v>
      </c>
      <c r="AR76" s="17">
        <v>0</v>
      </c>
      <c r="AS76" s="17">
        <v>0</v>
      </c>
      <c r="AT76" s="17">
        <v>0</v>
      </c>
      <c r="AU76" s="17">
        <v>0</v>
      </c>
      <c r="AV76" s="17">
        <v>0</v>
      </c>
      <c r="AW76" s="12">
        <v>294510.09000000003</v>
      </c>
      <c r="AX76" s="16">
        <v>287.52060285562533</v>
      </c>
      <c r="AY76" s="17">
        <v>0</v>
      </c>
      <c r="AZ76" s="17">
        <v>18998</v>
      </c>
      <c r="BA76" s="17">
        <v>0</v>
      </c>
      <c r="BB76" s="17">
        <v>0</v>
      </c>
      <c r="BC76" s="17">
        <v>5000</v>
      </c>
      <c r="BD76" s="17">
        <v>0</v>
      </c>
      <c r="BE76" s="12">
        <v>24285.520602855624</v>
      </c>
      <c r="BF76" s="16">
        <v>0</v>
      </c>
      <c r="BG76" s="17">
        <v>0</v>
      </c>
      <c r="BH76" s="17">
        <v>0</v>
      </c>
      <c r="BI76" s="17">
        <v>0</v>
      </c>
      <c r="BJ76" s="17">
        <v>0</v>
      </c>
      <c r="BK76" s="17">
        <v>0</v>
      </c>
      <c r="BL76" s="17">
        <v>0</v>
      </c>
      <c r="BM76" s="12">
        <v>0</v>
      </c>
      <c r="BN76" s="16">
        <v>0</v>
      </c>
      <c r="BO76" s="17">
        <v>0</v>
      </c>
      <c r="BP76" s="17">
        <v>0</v>
      </c>
      <c r="BQ76" s="17">
        <v>0</v>
      </c>
      <c r="BR76" s="17">
        <v>0</v>
      </c>
      <c r="BS76" s="17">
        <v>0</v>
      </c>
      <c r="BT76" s="17">
        <v>0</v>
      </c>
      <c r="BU76" s="12">
        <v>0</v>
      </c>
      <c r="BV76" s="16">
        <v>18.568804700758292</v>
      </c>
      <c r="BW76" s="17">
        <v>0</v>
      </c>
      <c r="BX76" s="17">
        <v>0</v>
      </c>
      <c r="BY76" s="17">
        <v>0</v>
      </c>
      <c r="BZ76" s="17">
        <v>0</v>
      </c>
      <c r="CA76" s="17">
        <v>0</v>
      </c>
      <c r="CB76" s="17">
        <v>0</v>
      </c>
      <c r="CC76" s="12">
        <v>18.568804700758292</v>
      </c>
    </row>
    <row r="77" spans="1:81" x14ac:dyDescent="0.25">
      <c r="A77" s="4" t="s">
        <v>67</v>
      </c>
      <c r="B77" s="92">
        <v>0</v>
      </c>
      <c r="C77" s="87">
        <v>14953</v>
      </c>
      <c r="D77" s="87">
        <v>276000</v>
      </c>
      <c r="E77" s="87">
        <v>0</v>
      </c>
      <c r="F77" s="87">
        <v>797711</v>
      </c>
      <c r="G77" s="87">
        <v>0</v>
      </c>
      <c r="H77" s="87">
        <v>4527</v>
      </c>
      <c r="I77" s="93">
        <v>1093191</v>
      </c>
      <c r="J77" s="16">
        <v>0</v>
      </c>
      <c r="K77" s="17">
        <v>0</v>
      </c>
      <c r="L77" s="17">
        <v>0</v>
      </c>
      <c r="M77" s="17">
        <v>0</v>
      </c>
      <c r="N77" s="17">
        <v>0</v>
      </c>
      <c r="O77" s="17">
        <v>0</v>
      </c>
      <c r="P77" s="17">
        <v>0</v>
      </c>
      <c r="Q77" s="12">
        <v>0</v>
      </c>
      <c r="R77" s="16">
        <v>0</v>
      </c>
      <c r="S77" s="17">
        <v>0</v>
      </c>
      <c r="T77" s="17">
        <v>0</v>
      </c>
      <c r="U77" s="17">
        <v>0</v>
      </c>
      <c r="V77" s="17">
        <v>0</v>
      </c>
      <c r="W77" s="17">
        <v>0</v>
      </c>
      <c r="X77" s="17">
        <v>0</v>
      </c>
      <c r="Y77" s="12">
        <v>0</v>
      </c>
      <c r="Z77" s="16">
        <v>0</v>
      </c>
      <c r="AA77" s="17">
        <v>0</v>
      </c>
      <c r="AB77" s="17">
        <v>0</v>
      </c>
      <c r="AC77" s="17">
        <v>0</v>
      </c>
      <c r="AD77" s="17">
        <v>0</v>
      </c>
      <c r="AE77" s="17">
        <v>0</v>
      </c>
      <c r="AF77" s="17">
        <v>0</v>
      </c>
      <c r="AG77" s="12">
        <v>0</v>
      </c>
      <c r="AH77" s="16">
        <v>0</v>
      </c>
      <c r="AI77" s="17">
        <v>0</v>
      </c>
      <c r="AJ77" s="17">
        <v>0</v>
      </c>
      <c r="AK77" s="17">
        <v>0</v>
      </c>
      <c r="AL77" s="17">
        <v>0</v>
      </c>
      <c r="AM77" s="17">
        <v>0</v>
      </c>
      <c r="AN77" s="17">
        <v>0</v>
      </c>
      <c r="AO77" s="12">
        <v>0</v>
      </c>
      <c r="AP77" s="16">
        <v>0</v>
      </c>
      <c r="AQ77" s="17">
        <v>0</v>
      </c>
      <c r="AR77" s="17">
        <v>0</v>
      </c>
      <c r="AS77" s="17">
        <v>0</v>
      </c>
      <c r="AT77" s="17">
        <v>0</v>
      </c>
      <c r="AU77" s="17">
        <v>0</v>
      </c>
      <c r="AV77" s="17">
        <v>0</v>
      </c>
      <c r="AW77" s="12">
        <v>0</v>
      </c>
      <c r="AX77" s="16">
        <v>0</v>
      </c>
      <c r="AY77" s="17">
        <v>0</v>
      </c>
      <c r="AZ77" s="17">
        <v>276000</v>
      </c>
      <c r="BA77" s="17">
        <v>0</v>
      </c>
      <c r="BB77" s="17">
        <v>797711</v>
      </c>
      <c r="BC77" s="17">
        <v>0</v>
      </c>
      <c r="BD77" s="17">
        <v>4527</v>
      </c>
      <c r="BE77" s="12">
        <v>1078238</v>
      </c>
      <c r="BF77" s="16">
        <v>0</v>
      </c>
      <c r="BG77" s="17">
        <v>0</v>
      </c>
      <c r="BH77" s="17">
        <v>0</v>
      </c>
      <c r="BI77" s="17">
        <v>0</v>
      </c>
      <c r="BJ77" s="17">
        <v>0</v>
      </c>
      <c r="BK77" s="17">
        <v>0</v>
      </c>
      <c r="BL77" s="17">
        <v>0</v>
      </c>
      <c r="BM77" s="12">
        <v>0</v>
      </c>
      <c r="BN77" s="16">
        <v>0</v>
      </c>
      <c r="BO77" s="17">
        <v>0</v>
      </c>
      <c r="BP77" s="17">
        <v>0</v>
      </c>
      <c r="BQ77" s="17">
        <v>0</v>
      </c>
      <c r="BR77" s="17">
        <v>0</v>
      </c>
      <c r="BS77" s="17">
        <v>0</v>
      </c>
      <c r="BT77" s="17">
        <v>0</v>
      </c>
      <c r="BU77" s="12">
        <v>0</v>
      </c>
      <c r="BV77" s="16">
        <v>0</v>
      </c>
      <c r="BW77" s="17">
        <v>14953</v>
      </c>
      <c r="BX77" s="17">
        <v>0</v>
      </c>
      <c r="BY77" s="17">
        <v>0</v>
      </c>
      <c r="BZ77" s="17">
        <v>0</v>
      </c>
      <c r="CA77" s="17">
        <v>0</v>
      </c>
      <c r="CB77" s="17">
        <v>0</v>
      </c>
      <c r="CC77" s="12">
        <v>14953</v>
      </c>
    </row>
    <row r="78" spans="1:81" x14ac:dyDescent="0.25">
      <c r="A78" s="4" t="s">
        <v>68</v>
      </c>
      <c r="B78" s="92">
        <v>630123</v>
      </c>
      <c r="C78" s="87">
        <v>30927.040000000001</v>
      </c>
      <c r="D78" s="87">
        <v>107000</v>
      </c>
      <c r="E78" s="87">
        <v>0</v>
      </c>
      <c r="F78" s="87">
        <v>0</v>
      </c>
      <c r="G78" s="87">
        <v>2584.65</v>
      </c>
      <c r="H78" s="87">
        <v>0</v>
      </c>
      <c r="I78" s="93">
        <v>770634.69</v>
      </c>
      <c r="J78" s="16">
        <v>720</v>
      </c>
      <c r="K78" s="17">
        <v>0</v>
      </c>
      <c r="L78" s="17">
        <v>0</v>
      </c>
      <c r="M78" s="17">
        <v>0</v>
      </c>
      <c r="N78" s="17">
        <v>0</v>
      </c>
      <c r="O78" s="17">
        <v>0</v>
      </c>
      <c r="P78" s="17">
        <v>0</v>
      </c>
      <c r="Q78" s="12">
        <v>720</v>
      </c>
      <c r="R78" s="16">
        <v>0</v>
      </c>
      <c r="S78" s="17">
        <v>0</v>
      </c>
      <c r="T78" s="17">
        <v>0</v>
      </c>
      <c r="U78" s="17">
        <v>0</v>
      </c>
      <c r="V78" s="17">
        <v>0</v>
      </c>
      <c r="W78" s="17">
        <v>0</v>
      </c>
      <c r="X78" s="17">
        <v>0</v>
      </c>
      <c r="Y78" s="12">
        <v>0</v>
      </c>
      <c r="Z78" s="16">
        <v>0</v>
      </c>
      <c r="AA78" s="17">
        <v>0</v>
      </c>
      <c r="AB78" s="17">
        <v>107000</v>
      </c>
      <c r="AC78" s="17">
        <v>0</v>
      </c>
      <c r="AD78" s="17">
        <v>0</v>
      </c>
      <c r="AE78" s="17">
        <v>0</v>
      </c>
      <c r="AF78" s="17">
        <v>0</v>
      </c>
      <c r="AG78" s="12">
        <v>107000</v>
      </c>
      <c r="AH78" s="16">
        <v>205839</v>
      </c>
      <c r="AI78" s="17">
        <v>0</v>
      </c>
      <c r="AJ78" s="17">
        <v>0</v>
      </c>
      <c r="AK78" s="17">
        <v>0</v>
      </c>
      <c r="AL78" s="17">
        <v>0</v>
      </c>
      <c r="AM78" s="17">
        <v>0</v>
      </c>
      <c r="AN78" s="17">
        <v>0</v>
      </c>
      <c r="AO78" s="12">
        <v>205839</v>
      </c>
      <c r="AP78" s="16">
        <v>423564</v>
      </c>
      <c r="AQ78" s="17">
        <v>0</v>
      </c>
      <c r="AR78" s="17">
        <v>0</v>
      </c>
      <c r="AS78" s="17">
        <v>0</v>
      </c>
      <c r="AT78" s="17">
        <v>0</v>
      </c>
      <c r="AU78" s="17">
        <v>0</v>
      </c>
      <c r="AV78" s="17">
        <v>0</v>
      </c>
      <c r="AW78" s="12">
        <v>423564</v>
      </c>
      <c r="AX78" s="16">
        <v>0</v>
      </c>
      <c r="AY78" s="17">
        <v>30927.040000000001</v>
      </c>
      <c r="AZ78" s="17">
        <v>0</v>
      </c>
      <c r="BA78" s="17">
        <v>0</v>
      </c>
      <c r="BB78" s="17">
        <v>0</v>
      </c>
      <c r="BC78" s="17">
        <v>2584.65</v>
      </c>
      <c r="BD78" s="17">
        <v>0</v>
      </c>
      <c r="BE78" s="12">
        <v>33511.69</v>
      </c>
      <c r="BF78" s="16">
        <v>0</v>
      </c>
      <c r="BG78" s="17">
        <v>0</v>
      </c>
      <c r="BH78" s="17">
        <v>0</v>
      </c>
      <c r="BI78" s="17">
        <v>0</v>
      </c>
      <c r="BJ78" s="17">
        <v>0</v>
      </c>
      <c r="BK78" s="17">
        <v>0</v>
      </c>
      <c r="BL78" s="17">
        <v>0</v>
      </c>
      <c r="BM78" s="12">
        <v>0</v>
      </c>
      <c r="BN78" s="16">
        <v>0</v>
      </c>
      <c r="BO78" s="17">
        <v>0</v>
      </c>
      <c r="BP78" s="17">
        <v>0</v>
      </c>
      <c r="BQ78" s="17">
        <v>0</v>
      </c>
      <c r="BR78" s="17">
        <v>0</v>
      </c>
      <c r="BS78" s="17">
        <v>0</v>
      </c>
      <c r="BT78" s="17">
        <v>0</v>
      </c>
      <c r="BU78" s="12">
        <v>0</v>
      </c>
      <c r="BV78" s="16">
        <v>0</v>
      </c>
      <c r="BW78" s="17">
        <v>0</v>
      </c>
      <c r="BX78" s="17">
        <v>0</v>
      </c>
      <c r="BY78" s="17">
        <v>0</v>
      </c>
      <c r="BZ78" s="17">
        <v>0</v>
      </c>
      <c r="CA78" s="17">
        <v>0</v>
      </c>
      <c r="CB78" s="17">
        <v>0</v>
      </c>
      <c r="CC78" s="12">
        <v>0</v>
      </c>
    </row>
    <row r="79" spans="1:81" x14ac:dyDescent="0.25">
      <c r="A79" s="4" t="s">
        <v>69</v>
      </c>
      <c r="B79" s="92">
        <v>1754844</v>
      </c>
      <c r="C79" s="87">
        <v>0</v>
      </c>
      <c r="D79" s="87">
        <v>216336</v>
      </c>
      <c r="E79" s="87">
        <v>0</v>
      </c>
      <c r="F79" s="87">
        <v>0</v>
      </c>
      <c r="G79" s="87">
        <v>0</v>
      </c>
      <c r="H79" s="87">
        <v>100</v>
      </c>
      <c r="I79" s="93">
        <v>1971280</v>
      </c>
      <c r="J79" s="16">
        <v>0</v>
      </c>
      <c r="K79" s="17">
        <v>0</v>
      </c>
      <c r="L79" s="17">
        <v>52729</v>
      </c>
      <c r="M79" s="17">
        <v>0</v>
      </c>
      <c r="N79" s="17">
        <v>0</v>
      </c>
      <c r="O79" s="17">
        <v>0</v>
      </c>
      <c r="P79" s="17">
        <v>0</v>
      </c>
      <c r="Q79" s="12">
        <v>52729</v>
      </c>
      <c r="R79" s="16">
        <v>0</v>
      </c>
      <c r="S79" s="17">
        <v>0</v>
      </c>
      <c r="T79" s="17">
        <v>0</v>
      </c>
      <c r="U79" s="17">
        <v>0</v>
      </c>
      <c r="V79" s="17">
        <v>0</v>
      </c>
      <c r="W79" s="17">
        <v>0</v>
      </c>
      <c r="X79" s="17">
        <v>0</v>
      </c>
      <c r="Y79" s="12">
        <v>0</v>
      </c>
      <c r="Z79" s="16">
        <v>0</v>
      </c>
      <c r="AA79" s="17">
        <v>0</v>
      </c>
      <c r="AB79" s="17">
        <v>0</v>
      </c>
      <c r="AC79" s="17">
        <v>0</v>
      </c>
      <c r="AD79" s="17">
        <v>0</v>
      </c>
      <c r="AE79" s="17">
        <v>0</v>
      </c>
      <c r="AF79" s="17">
        <v>0</v>
      </c>
      <c r="AG79" s="12">
        <v>0</v>
      </c>
      <c r="AH79" s="16">
        <v>325227</v>
      </c>
      <c r="AI79" s="17">
        <v>0</v>
      </c>
      <c r="AJ79" s="17">
        <v>0</v>
      </c>
      <c r="AK79" s="17">
        <v>0</v>
      </c>
      <c r="AL79" s="17">
        <v>0</v>
      </c>
      <c r="AM79" s="17">
        <v>0</v>
      </c>
      <c r="AN79" s="17">
        <v>0</v>
      </c>
      <c r="AO79" s="12">
        <v>325227</v>
      </c>
      <c r="AP79" s="16">
        <v>1429617</v>
      </c>
      <c r="AQ79" s="17">
        <v>0</v>
      </c>
      <c r="AR79" s="17">
        <v>0</v>
      </c>
      <c r="AS79" s="17">
        <v>0</v>
      </c>
      <c r="AT79" s="17">
        <v>0</v>
      </c>
      <c r="AU79" s="17">
        <v>0</v>
      </c>
      <c r="AV79" s="17">
        <v>0</v>
      </c>
      <c r="AW79" s="12">
        <v>1429617</v>
      </c>
      <c r="AX79" s="16">
        <v>0</v>
      </c>
      <c r="AY79" s="17">
        <v>0</v>
      </c>
      <c r="AZ79" s="17">
        <v>0</v>
      </c>
      <c r="BA79" s="17">
        <v>0</v>
      </c>
      <c r="BB79" s="17">
        <v>0</v>
      </c>
      <c r="BC79" s="17">
        <v>0</v>
      </c>
      <c r="BD79" s="17">
        <v>0</v>
      </c>
      <c r="BE79" s="12">
        <v>0</v>
      </c>
      <c r="BF79" s="16">
        <v>0</v>
      </c>
      <c r="BG79" s="17">
        <v>0</v>
      </c>
      <c r="BH79" s="17">
        <v>0</v>
      </c>
      <c r="BI79" s="17">
        <v>0</v>
      </c>
      <c r="BJ79" s="17">
        <v>0</v>
      </c>
      <c r="BK79" s="17">
        <v>0</v>
      </c>
      <c r="BL79" s="17">
        <v>0</v>
      </c>
      <c r="BM79" s="12">
        <v>0</v>
      </c>
      <c r="BN79" s="16">
        <v>0</v>
      </c>
      <c r="BO79" s="17">
        <v>0</v>
      </c>
      <c r="BP79" s="17">
        <v>0</v>
      </c>
      <c r="BQ79" s="17">
        <v>0</v>
      </c>
      <c r="BR79" s="17">
        <v>0</v>
      </c>
      <c r="BS79" s="17">
        <v>0</v>
      </c>
      <c r="BT79" s="17">
        <v>0</v>
      </c>
      <c r="BU79" s="12">
        <v>0</v>
      </c>
      <c r="BV79" s="16">
        <v>0</v>
      </c>
      <c r="BW79" s="17">
        <v>0</v>
      </c>
      <c r="BX79" s="17">
        <v>163607</v>
      </c>
      <c r="BY79" s="17">
        <v>0</v>
      </c>
      <c r="BZ79" s="17">
        <v>0</v>
      </c>
      <c r="CA79" s="17">
        <v>0</v>
      </c>
      <c r="CB79" s="17">
        <v>100</v>
      </c>
      <c r="CC79" s="12">
        <v>163707</v>
      </c>
    </row>
    <row r="80" spans="1:81" x14ac:dyDescent="0.25">
      <c r="A80" s="4" t="s">
        <v>70</v>
      </c>
      <c r="B80" s="92">
        <v>0</v>
      </c>
      <c r="C80" s="87">
        <v>108862</v>
      </c>
      <c r="D80" s="87">
        <v>283272.3</v>
      </c>
      <c r="E80" s="87">
        <v>0</v>
      </c>
      <c r="F80" s="87">
        <v>0</v>
      </c>
      <c r="G80" s="87">
        <v>311825.06</v>
      </c>
      <c r="H80" s="87">
        <v>0</v>
      </c>
      <c r="I80" s="93">
        <v>703959.36</v>
      </c>
      <c r="J80" s="16">
        <v>0</v>
      </c>
      <c r="K80" s="17">
        <v>0</v>
      </c>
      <c r="L80" s="17">
        <v>0</v>
      </c>
      <c r="M80" s="17">
        <v>0</v>
      </c>
      <c r="N80" s="17">
        <v>0</v>
      </c>
      <c r="O80" s="17">
        <v>268770.06</v>
      </c>
      <c r="P80" s="17">
        <v>0</v>
      </c>
      <c r="Q80" s="12">
        <v>268770.06</v>
      </c>
      <c r="R80" s="16">
        <v>0</v>
      </c>
      <c r="S80" s="17">
        <v>0</v>
      </c>
      <c r="T80" s="17">
        <v>0</v>
      </c>
      <c r="U80" s="17">
        <v>0</v>
      </c>
      <c r="V80" s="17">
        <v>0</v>
      </c>
      <c r="W80" s="17">
        <v>0</v>
      </c>
      <c r="X80" s="17">
        <v>0</v>
      </c>
      <c r="Y80" s="12">
        <v>0</v>
      </c>
      <c r="Z80" s="16">
        <v>0</v>
      </c>
      <c r="AA80" s="17">
        <v>0</v>
      </c>
      <c r="AB80" s="17">
        <v>0</v>
      </c>
      <c r="AC80" s="17">
        <v>0</v>
      </c>
      <c r="AD80" s="17">
        <v>0</v>
      </c>
      <c r="AE80" s="17">
        <v>43055</v>
      </c>
      <c r="AF80" s="17">
        <v>0</v>
      </c>
      <c r="AG80" s="12">
        <v>43055</v>
      </c>
      <c r="AH80" s="16">
        <v>0</v>
      </c>
      <c r="AI80" s="17">
        <v>0</v>
      </c>
      <c r="AJ80" s="17">
        <v>0</v>
      </c>
      <c r="AK80" s="17">
        <v>0</v>
      </c>
      <c r="AL80" s="17">
        <v>0</v>
      </c>
      <c r="AM80" s="17">
        <v>0</v>
      </c>
      <c r="AN80" s="17">
        <v>0</v>
      </c>
      <c r="AO80" s="12">
        <v>0</v>
      </c>
      <c r="AP80" s="16">
        <v>0</v>
      </c>
      <c r="AQ80" s="17">
        <v>0</v>
      </c>
      <c r="AR80" s="17">
        <v>0</v>
      </c>
      <c r="AS80" s="17">
        <v>0</v>
      </c>
      <c r="AT80" s="17">
        <v>0</v>
      </c>
      <c r="AU80" s="17">
        <v>0</v>
      </c>
      <c r="AV80" s="17">
        <v>0</v>
      </c>
      <c r="AW80" s="12">
        <v>0</v>
      </c>
      <c r="AX80" s="16">
        <v>0</v>
      </c>
      <c r="AY80" s="17">
        <v>0</v>
      </c>
      <c r="AZ80" s="17">
        <v>283272.3</v>
      </c>
      <c r="BA80" s="17">
        <v>0</v>
      </c>
      <c r="BB80" s="17">
        <v>0</v>
      </c>
      <c r="BC80" s="17">
        <v>0</v>
      </c>
      <c r="BD80" s="17">
        <v>0</v>
      </c>
      <c r="BE80" s="12">
        <v>283272.3</v>
      </c>
      <c r="BF80" s="16">
        <v>0</v>
      </c>
      <c r="BG80" s="17">
        <v>0</v>
      </c>
      <c r="BH80" s="17">
        <v>0</v>
      </c>
      <c r="BI80" s="17">
        <v>0</v>
      </c>
      <c r="BJ80" s="17">
        <v>0</v>
      </c>
      <c r="BK80" s="17">
        <v>0</v>
      </c>
      <c r="BL80" s="17">
        <v>0</v>
      </c>
      <c r="BM80" s="12">
        <v>0</v>
      </c>
      <c r="BN80" s="16">
        <v>0</v>
      </c>
      <c r="BO80" s="17">
        <v>0</v>
      </c>
      <c r="BP80" s="17">
        <v>0</v>
      </c>
      <c r="BQ80" s="17">
        <v>0</v>
      </c>
      <c r="BR80" s="17">
        <v>0</v>
      </c>
      <c r="BS80" s="17">
        <v>0</v>
      </c>
      <c r="BT80" s="17">
        <v>0</v>
      </c>
      <c r="BU80" s="12">
        <v>0</v>
      </c>
      <c r="BV80" s="16">
        <v>0</v>
      </c>
      <c r="BW80" s="17">
        <v>108862</v>
      </c>
      <c r="BX80" s="17">
        <v>0</v>
      </c>
      <c r="BY80" s="17">
        <v>0</v>
      </c>
      <c r="BZ80" s="17">
        <v>0</v>
      </c>
      <c r="CA80" s="17">
        <v>0</v>
      </c>
      <c r="CB80" s="17">
        <v>0</v>
      </c>
      <c r="CC80" s="12">
        <v>108862</v>
      </c>
    </row>
    <row r="81" spans="1:81" x14ac:dyDescent="0.25">
      <c r="A81" s="4" t="s">
        <v>71</v>
      </c>
      <c r="B81" s="92">
        <v>0</v>
      </c>
      <c r="C81" s="87">
        <v>13503</v>
      </c>
      <c r="D81" s="87">
        <v>0</v>
      </c>
      <c r="E81" s="87">
        <v>0</v>
      </c>
      <c r="F81" s="87">
        <v>0</v>
      </c>
      <c r="G81" s="87">
        <v>0</v>
      </c>
      <c r="H81" s="87">
        <v>0</v>
      </c>
      <c r="I81" s="93">
        <v>13503</v>
      </c>
      <c r="J81" s="16">
        <v>0</v>
      </c>
      <c r="K81" s="17">
        <v>0</v>
      </c>
      <c r="L81" s="17">
        <v>0</v>
      </c>
      <c r="M81" s="17">
        <v>0</v>
      </c>
      <c r="N81" s="17">
        <v>0</v>
      </c>
      <c r="O81" s="17">
        <v>0</v>
      </c>
      <c r="P81" s="17">
        <v>0</v>
      </c>
      <c r="Q81" s="12">
        <v>0</v>
      </c>
      <c r="R81" s="16">
        <v>0</v>
      </c>
      <c r="S81" s="17">
        <v>0</v>
      </c>
      <c r="T81" s="17">
        <v>0</v>
      </c>
      <c r="U81" s="17">
        <v>0</v>
      </c>
      <c r="V81" s="17">
        <v>0</v>
      </c>
      <c r="W81" s="17">
        <v>0</v>
      </c>
      <c r="X81" s="17">
        <v>0</v>
      </c>
      <c r="Y81" s="12">
        <v>0</v>
      </c>
      <c r="Z81" s="16">
        <v>0</v>
      </c>
      <c r="AA81" s="17">
        <v>0</v>
      </c>
      <c r="AB81" s="17">
        <v>0</v>
      </c>
      <c r="AC81" s="17">
        <v>0</v>
      </c>
      <c r="AD81" s="17">
        <v>0</v>
      </c>
      <c r="AE81" s="17">
        <v>0</v>
      </c>
      <c r="AF81" s="17">
        <v>0</v>
      </c>
      <c r="AG81" s="12">
        <v>0</v>
      </c>
      <c r="AH81" s="16">
        <v>0</v>
      </c>
      <c r="AI81" s="17">
        <v>0</v>
      </c>
      <c r="AJ81" s="17">
        <v>0</v>
      </c>
      <c r="AK81" s="17">
        <v>0</v>
      </c>
      <c r="AL81" s="17">
        <v>0</v>
      </c>
      <c r="AM81" s="17">
        <v>0</v>
      </c>
      <c r="AN81" s="17">
        <v>0</v>
      </c>
      <c r="AO81" s="12">
        <v>0</v>
      </c>
      <c r="AP81" s="16">
        <v>0</v>
      </c>
      <c r="AQ81" s="17">
        <v>0</v>
      </c>
      <c r="AR81" s="17">
        <v>0</v>
      </c>
      <c r="AS81" s="17">
        <v>0</v>
      </c>
      <c r="AT81" s="17">
        <v>0</v>
      </c>
      <c r="AU81" s="17">
        <v>0</v>
      </c>
      <c r="AV81" s="17">
        <v>0</v>
      </c>
      <c r="AW81" s="12">
        <v>0</v>
      </c>
      <c r="AX81" s="16">
        <v>0</v>
      </c>
      <c r="AY81" s="17">
        <v>0</v>
      </c>
      <c r="AZ81" s="17">
        <v>0</v>
      </c>
      <c r="BA81" s="17">
        <v>0</v>
      </c>
      <c r="BB81" s="17">
        <v>0</v>
      </c>
      <c r="BC81" s="17">
        <v>0</v>
      </c>
      <c r="BD81" s="17">
        <v>0</v>
      </c>
      <c r="BE81" s="12">
        <v>0</v>
      </c>
      <c r="BF81" s="16">
        <v>0</v>
      </c>
      <c r="BG81" s="17">
        <v>0</v>
      </c>
      <c r="BH81" s="17">
        <v>0</v>
      </c>
      <c r="BI81" s="17">
        <v>0</v>
      </c>
      <c r="BJ81" s="17">
        <v>0</v>
      </c>
      <c r="BK81" s="17">
        <v>0</v>
      </c>
      <c r="BL81" s="17">
        <v>0</v>
      </c>
      <c r="BM81" s="12">
        <v>0</v>
      </c>
      <c r="BN81" s="16">
        <v>0</v>
      </c>
      <c r="BO81" s="17">
        <v>0</v>
      </c>
      <c r="BP81" s="17">
        <v>0</v>
      </c>
      <c r="BQ81" s="17">
        <v>0</v>
      </c>
      <c r="BR81" s="17">
        <v>0</v>
      </c>
      <c r="BS81" s="17">
        <v>0</v>
      </c>
      <c r="BT81" s="17">
        <v>0</v>
      </c>
      <c r="BU81" s="12">
        <v>0</v>
      </c>
      <c r="BV81" s="16">
        <v>0</v>
      </c>
      <c r="BW81" s="17">
        <v>13503</v>
      </c>
      <c r="BX81" s="17">
        <v>0</v>
      </c>
      <c r="BY81" s="17">
        <v>0</v>
      </c>
      <c r="BZ81" s="17">
        <v>0</v>
      </c>
      <c r="CA81" s="17">
        <v>0</v>
      </c>
      <c r="CB81" s="17">
        <v>0</v>
      </c>
      <c r="CC81" s="12">
        <v>13503</v>
      </c>
    </row>
    <row r="82" spans="1:81" x14ac:dyDescent="0.25">
      <c r="A82" s="4" t="s">
        <v>72</v>
      </c>
      <c r="B82" s="92">
        <v>7961606.5</v>
      </c>
      <c r="C82" s="87">
        <v>522876</v>
      </c>
      <c r="D82" s="87">
        <v>51000</v>
      </c>
      <c r="E82" s="87">
        <v>422049.5</v>
      </c>
      <c r="F82" s="87">
        <v>0</v>
      </c>
      <c r="G82" s="87">
        <v>1020476</v>
      </c>
      <c r="H82" s="87">
        <v>76919</v>
      </c>
      <c r="I82" s="93">
        <v>10054927</v>
      </c>
      <c r="J82" s="16">
        <v>177344.75</v>
      </c>
      <c r="K82" s="17">
        <v>0</v>
      </c>
      <c r="L82" s="17">
        <v>0</v>
      </c>
      <c r="M82" s="17">
        <v>208913.25</v>
      </c>
      <c r="N82" s="17">
        <v>0</v>
      </c>
      <c r="O82" s="17">
        <v>477024</v>
      </c>
      <c r="P82" s="17">
        <v>0</v>
      </c>
      <c r="Q82" s="12">
        <v>863282</v>
      </c>
      <c r="R82" s="16">
        <v>177344.75</v>
      </c>
      <c r="S82" s="17">
        <v>0</v>
      </c>
      <c r="T82" s="17">
        <v>0</v>
      </c>
      <c r="U82" s="17">
        <v>208913.25</v>
      </c>
      <c r="V82" s="17">
        <v>0</v>
      </c>
      <c r="W82" s="17">
        <v>0</v>
      </c>
      <c r="X82" s="17">
        <v>0</v>
      </c>
      <c r="Y82" s="12">
        <v>386258</v>
      </c>
      <c r="Z82" s="16">
        <v>0</v>
      </c>
      <c r="AA82" s="17">
        <v>0</v>
      </c>
      <c r="AB82" s="17">
        <v>51000</v>
      </c>
      <c r="AC82" s="17">
        <v>0</v>
      </c>
      <c r="AD82" s="17">
        <v>0</v>
      </c>
      <c r="AE82" s="17">
        <v>0</v>
      </c>
      <c r="AF82" s="17">
        <v>73</v>
      </c>
      <c r="AG82" s="12">
        <v>51073</v>
      </c>
      <c r="AH82" s="16">
        <v>4069864</v>
      </c>
      <c r="AI82" s="17">
        <v>0</v>
      </c>
      <c r="AJ82" s="17">
        <v>0</v>
      </c>
      <c r="AK82" s="17">
        <v>0</v>
      </c>
      <c r="AL82" s="17">
        <v>0</v>
      </c>
      <c r="AM82" s="17">
        <v>0</v>
      </c>
      <c r="AN82" s="17">
        <v>44096</v>
      </c>
      <c r="AO82" s="12">
        <v>4113960</v>
      </c>
      <c r="AP82" s="16">
        <v>641668</v>
      </c>
      <c r="AQ82" s="17">
        <v>0</v>
      </c>
      <c r="AR82" s="17">
        <v>0</v>
      </c>
      <c r="AS82" s="17">
        <v>0</v>
      </c>
      <c r="AT82" s="17">
        <v>0</v>
      </c>
      <c r="AU82" s="17">
        <v>0</v>
      </c>
      <c r="AV82" s="17">
        <v>0</v>
      </c>
      <c r="AW82" s="12">
        <v>641668</v>
      </c>
      <c r="AX82" s="16">
        <v>0</v>
      </c>
      <c r="AY82" s="17">
        <v>0</v>
      </c>
      <c r="AZ82" s="17">
        <v>0</v>
      </c>
      <c r="BA82" s="17">
        <v>0</v>
      </c>
      <c r="BB82" s="17">
        <v>0</v>
      </c>
      <c r="BC82" s="17">
        <v>487273</v>
      </c>
      <c r="BD82" s="17">
        <v>0</v>
      </c>
      <c r="BE82" s="12">
        <v>487273</v>
      </c>
      <c r="BF82" s="16">
        <v>0</v>
      </c>
      <c r="BG82" s="17">
        <v>0</v>
      </c>
      <c r="BH82" s="17">
        <v>0</v>
      </c>
      <c r="BI82" s="17">
        <v>0</v>
      </c>
      <c r="BJ82" s="17">
        <v>0</v>
      </c>
      <c r="BK82" s="17">
        <v>0</v>
      </c>
      <c r="BL82" s="17">
        <v>0</v>
      </c>
      <c r="BM82" s="12">
        <v>0</v>
      </c>
      <c r="BN82" s="16">
        <v>0</v>
      </c>
      <c r="BO82" s="17">
        <v>0</v>
      </c>
      <c r="BP82" s="17">
        <v>0</v>
      </c>
      <c r="BQ82" s="17">
        <v>4223</v>
      </c>
      <c r="BR82" s="17">
        <v>0</v>
      </c>
      <c r="BS82" s="17">
        <v>37035</v>
      </c>
      <c r="BT82" s="17">
        <v>20658</v>
      </c>
      <c r="BU82" s="12">
        <v>61916</v>
      </c>
      <c r="BV82" s="16">
        <v>2895385</v>
      </c>
      <c r="BW82" s="17">
        <v>522876</v>
      </c>
      <c r="BX82" s="17">
        <v>0</v>
      </c>
      <c r="BY82" s="17">
        <v>0</v>
      </c>
      <c r="BZ82" s="17">
        <v>0</v>
      </c>
      <c r="CA82" s="17">
        <v>19144</v>
      </c>
      <c r="CB82" s="17">
        <v>12092</v>
      </c>
      <c r="CC82" s="12">
        <v>3449497</v>
      </c>
    </row>
    <row r="83" spans="1:81" x14ac:dyDescent="0.25">
      <c r="A83" s="4" t="s">
        <v>73</v>
      </c>
      <c r="B83" s="92">
        <v>4414449.49</v>
      </c>
      <c r="C83" s="87">
        <v>635848.68999999994</v>
      </c>
      <c r="D83" s="87">
        <v>108157.21</v>
      </c>
      <c r="E83" s="87">
        <v>0</v>
      </c>
      <c r="F83" s="87">
        <v>1015000</v>
      </c>
      <c r="G83" s="87">
        <v>1103105.33</v>
      </c>
      <c r="H83" s="87">
        <v>0</v>
      </c>
      <c r="I83" s="93">
        <v>7276560.7199999997</v>
      </c>
      <c r="J83" s="16">
        <v>14946.48</v>
      </c>
      <c r="K83" s="17">
        <v>0</v>
      </c>
      <c r="L83" s="17">
        <v>0</v>
      </c>
      <c r="M83" s="17">
        <v>0</v>
      </c>
      <c r="N83" s="17">
        <v>280000</v>
      </c>
      <c r="O83" s="17">
        <v>324.43</v>
      </c>
      <c r="P83" s="17">
        <v>0</v>
      </c>
      <c r="Q83" s="12">
        <v>295270.90999999997</v>
      </c>
      <c r="R83" s="16">
        <v>0</v>
      </c>
      <c r="S83" s="17">
        <v>0</v>
      </c>
      <c r="T83" s="17">
        <v>0</v>
      </c>
      <c r="U83" s="17">
        <v>0</v>
      </c>
      <c r="V83" s="17">
        <v>0</v>
      </c>
      <c r="W83" s="17">
        <v>46888.35</v>
      </c>
      <c r="X83" s="17">
        <v>0</v>
      </c>
      <c r="Y83" s="12">
        <v>46888.35</v>
      </c>
      <c r="Z83" s="16">
        <v>0</v>
      </c>
      <c r="AA83" s="17">
        <v>635848.68999999994</v>
      </c>
      <c r="AB83" s="17">
        <v>108157.21</v>
      </c>
      <c r="AC83" s="17">
        <v>0</v>
      </c>
      <c r="AD83" s="17">
        <v>735000</v>
      </c>
      <c r="AE83" s="17">
        <v>159260.44</v>
      </c>
      <c r="AF83" s="17">
        <v>0</v>
      </c>
      <c r="AG83" s="12">
        <v>1638266.3399999999</v>
      </c>
      <c r="AH83" s="16">
        <v>4399503.01</v>
      </c>
      <c r="AI83" s="17">
        <v>0</v>
      </c>
      <c r="AJ83" s="17">
        <v>0</v>
      </c>
      <c r="AK83" s="17">
        <v>0</v>
      </c>
      <c r="AL83" s="17">
        <v>0</v>
      </c>
      <c r="AM83" s="17">
        <v>896632.11</v>
      </c>
      <c r="AN83" s="17">
        <v>0</v>
      </c>
      <c r="AO83" s="12">
        <v>5296135.12</v>
      </c>
      <c r="AP83" s="16">
        <v>0</v>
      </c>
      <c r="AQ83" s="17">
        <v>0</v>
      </c>
      <c r="AR83" s="17">
        <v>0</v>
      </c>
      <c r="AS83" s="17">
        <v>0</v>
      </c>
      <c r="AT83" s="17">
        <v>0</v>
      </c>
      <c r="AU83" s="17">
        <v>0</v>
      </c>
      <c r="AV83" s="17">
        <v>0</v>
      </c>
      <c r="AW83" s="12">
        <v>0</v>
      </c>
      <c r="AX83" s="16">
        <v>0</v>
      </c>
      <c r="AY83" s="17">
        <v>0</v>
      </c>
      <c r="AZ83" s="17">
        <v>0</v>
      </c>
      <c r="BA83" s="17">
        <v>0</v>
      </c>
      <c r="BB83" s="17">
        <v>0</v>
      </c>
      <c r="BC83" s="17">
        <v>0</v>
      </c>
      <c r="BD83" s="17">
        <v>0</v>
      </c>
      <c r="BE83" s="12">
        <v>0</v>
      </c>
      <c r="BF83" s="16">
        <v>0</v>
      </c>
      <c r="BG83" s="17">
        <v>0</v>
      </c>
      <c r="BH83" s="17">
        <v>0</v>
      </c>
      <c r="BI83" s="17">
        <v>0</v>
      </c>
      <c r="BJ83" s="17">
        <v>0</v>
      </c>
      <c r="BK83" s="17">
        <v>0</v>
      </c>
      <c r="BL83" s="17">
        <v>0</v>
      </c>
      <c r="BM83" s="12">
        <v>0</v>
      </c>
      <c r="BN83" s="16">
        <v>0</v>
      </c>
      <c r="BO83" s="17">
        <v>0</v>
      </c>
      <c r="BP83" s="17">
        <v>0</v>
      </c>
      <c r="BQ83" s="17">
        <v>0</v>
      </c>
      <c r="BR83" s="17">
        <v>0</v>
      </c>
      <c r="BS83" s="17">
        <v>0</v>
      </c>
      <c r="BT83" s="17">
        <v>0</v>
      </c>
      <c r="BU83" s="12">
        <v>0</v>
      </c>
      <c r="BV83" s="16">
        <v>0</v>
      </c>
      <c r="BW83" s="17">
        <v>0</v>
      </c>
      <c r="BX83" s="17">
        <v>0</v>
      </c>
      <c r="BY83" s="17">
        <v>0</v>
      </c>
      <c r="BZ83" s="17">
        <v>0</v>
      </c>
      <c r="CA83" s="17">
        <v>0</v>
      </c>
      <c r="CB83" s="17">
        <v>0</v>
      </c>
      <c r="CC83" s="12">
        <v>0</v>
      </c>
    </row>
    <row r="84" spans="1:81" x14ac:dyDescent="0.25">
      <c r="A84" s="4" t="s">
        <v>74</v>
      </c>
      <c r="B84" s="92">
        <v>188898</v>
      </c>
      <c r="C84" s="87">
        <v>65500</v>
      </c>
      <c r="D84" s="87">
        <v>209679</v>
      </c>
      <c r="E84" s="87">
        <v>0</v>
      </c>
      <c r="F84" s="87">
        <v>0</v>
      </c>
      <c r="G84" s="87">
        <v>0</v>
      </c>
      <c r="H84" s="87">
        <v>0</v>
      </c>
      <c r="I84" s="93">
        <v>464077</v>
      </c>
      <c r="J84" s="16">
        <v>0</v>
      </c>
      <c r="K84" s="17">
        <v>0</v>
      </c>
      <c r="L84" s="17">
        <v>0</v>
      </c>
      <c r="M84" s="17">
        <v>0</v>
      </c>
      <c r="N84" s="17">
        <v>0</v>
      </c>
      <c r="O84" s="17">
        <v>0</v>
      </c>
      <c r="P84" s="17">
        <v>0</v>
      </c>
      <c r="Q84" s="12">
        <v>0</v>
      </c>
      <c r="R84" s="16">
        <v>0</v>
      </c>
      <c r="S84" s="17">
        <v>0</v>
      </c>
      <c r="T84" s="17">
        <v>0</v>
      </c>
      <c r="U84" s="17">
        <v>0</v>
      </c>
      <c r="V84" s="17">
        <v>0</v>
      </c>
      <c r="W84" s="17">
        <v>0</v>
      </c>
      <c r="X84" s="17">
        <v>0</v>
      </c>
      <c r="Y84" s="12">
        <v>0</v>
      </c>
      <c r="Z84" s="16">
        <v>0</v>
      </c>
      <c r="AA84" s="17">
        <v>15500</v>
      </c>
      <c r="AB84" s="17">
        <v>205179</v>
      </c>
      <c r="AC84" s="17">
        <v>0</v>
      </c>
      <c r="AD84" s="17">
        <v>0</v>
      </c>
      <c r="AE84" s="17">
        <v>0</v>
      </c>
      <c r="AF84" s="17">
        <v>0</v>
      </c>
      <c r="AG84" s="12">
        <v>220679</v>
      </c>
      <c r="AH84" s="16">
        <v>188898</v>
      </c>
      <c r="AI84" s="17">
        <v>0</v>
      </c>
      <c r="AJ84" s="17">
        <v>0</v>
      </c>
      <c r="AK84" s="17">
        <v>0</v>
      </c>
      <c r="AL84" s="17">
        <v>0</v>
      </c>
      <c r="AM84" s="17">
        <v>0</v>
      </c>
      <c r="AN84" s="17">
        <v>0</v>
      </c>
      <c r="AO84" s="12">
        <v>188898</v>
      </c>
      <c r="AP84" s="16">
        <v>0</v>
      </c>
      <c r="AQ84" s="17">
        <v>0</v>
      </c>
      <c r="AR84" s="17">
        <v>0</v>
      </c>
      <c r="AS84" s="17">
        <v>0</v>
      </c>
      <c r="AT84" s="17">
        <v>0</v>
      </c>
      <c r="AU84" s="17">
        <v>0</v>
      </c>
      <c r="AV84" s="17">
        <v>0</v>
      </c>
      <c r="AW84" s="12">
        <v>0</v>
      </c>
      <c r="AX84" s="16">
        <v>0</v>
      </c>
      <c r="AY84" s="17">
        <v>0</v>
      </c>
      <c r="AZ84" s="17">
        <v>4500</v>
      </c>
      <c r="BA84" s="17">
        <v>0</v>
      </c>
      <c r="BB84" s="17">
        <v>0</v>
      </c>
      <c r="BC84" s="17">
        <v>0</v>
      </c>
      <c r="BD84" s="17">
        <v>0</v>
      </c>
      <c r="BE84" s="12">
        <v>4500</v>
      </c>
      <c r="BF84" s="16">
        <v>0</v>
      </c>
      <c r="BG84" s="17">
        <v>0</v>
      </c>
      <c r="BH84" s="17">
        <v>0</v>
      </c>
      <c r="BI84" s="17">
        <v>0</v>
      </c>
      <c r="BJ84" s="17">
        <v>0</v>
      </c>
      <c r="BK84" s="17">
        <v>0</v>
      </c>
      <c r="BL84" s="17">
        <v>0</v>
      </c>
      <c r="BM84" s="12">
        <v>0</v>
      </c>
      <c r="BN84" s="16">
        <v>0</v>
      </c>
      <c r="BO84" s="17">
        <v>0</v>
      </c>
      <c r="BP84" s="17">
        <v>0</v>
      </c>
      <c r="BQ84" s="17">
        <v>0</v>
      </c>
      <c r="BR84" s="17">
        <v>0</v>
      </c>
      <c r="BS84" s="17">
        <v>0</v>
      </c>
      <c r="BT84" s="17">
        <v>0</v>
      </c>
      <c r="BU84" s="12">
        <v>0</v>
      </c>
      <c r="BV84" s="16">
        <v>0</v>
      </c>
      <c r="BW84" s="17">
        <v>50000</v>
      </c>
      <c r="BX84" s="17">
        <v>0</v>
      </c>
      <c r="BY84" s="17">
        <v>0</v>
      </c>
      <c r="BZ84" s="17">
        <v>0</v>
      </c>
      <c r="CA84" s="17">
        <v>0</v>
      </c>
      <c r="CB84" s="17">
        <v>0</v>
      </c>
      <c r="CC84" s="12">
        <v>50000</v>
      </c>
    </row>
    <row r="85" spans="1:81" x14ac:dyDescent="0.25">
      <c r="A85" s="4" t="s">
        <v>75</v>
      </c>
      <c r="B85" s="92">
        <v>2963155.850589667</v>
      </c>
      <c r="C85" s="87">
        <v>1253611</v>
      </c>
      <c r="D85" s="87">
        <v>1938000</v>
      </c>
      <c r="E85" s="87">
        <v>0</v>
      </c>
      <c r="F85" s="87">
        <v>0</v>
      </c>
      <c r="G85" s="87">
        <v>0</v>
      </c>
      <c r="H85" s="87">
        <v>0</v>
      </c>
      <c r="I85" s="93">
        <v>6154766.8505896674</v>
      </c>
      <c r="J85" s="16">
        <v>13480.733768324215</v>
      </c>
      <c r="K85" s="17">
        <v>0</v>
      </c>
      <c r="L85" s="17">
        <v>0</v>
      </c>
      <c r="M85" s="17">
        <v>0</v>
      </c>
      <c r="N85" s="17">
        <v>0</v>
      </c>
      <c r="O85" s="17">
        <v>0</v>
      </c>
      <c r="P85" s="17">
        <v>0</v>
      </c>
      <c r="Q85" s="12">
        <v>13480.733768324215</v>
      </c>
      <c r="R85" s="16">
        <v>0</v>
      </c>
      <c r="S85" s="17">
        <v>0</v>
      </c>
      <c r="T85" s="17">
        <v>0</v>
      </c>
      <c r="U85" s="17">
        <v>0</v>
      </c>
      <c r="V85" s="17">
        <v>0</v>
      </c>
      <c r="W85" s="17">
        <v>0</v>
      </c>
      <c r="X85" s="17">
        <v>0</v>
      </c>
      <c r="Y85" s="12">
        <v>0</v>
      </c>
      <c r="Z85" s="16">
        <v>2917431.2386849821</v>
      </c>
      <c r="AA85" s="17">
        <v>0</v>
      </c>
      <c r="AB85" s="17">
        <v>33000</v>
      </c>
      <c r="AC85" s="17">
        <v>0</v>
      </c>
      <c r="AD85" s="17">
        <v>0</v>
      </c>
      <c r="AE85" s="17">
        <v>0</v>
      </c>
      <c r="AF85" s="17">
        <v>0</v>
      </c>
      <c r="AG85" s="12">
        <v>2950431.2386849821</v>
      </c>
      <c r="AH85" s="16">
        <v>0</v>
      </c>
      <c r="AI85" s="17">
        <v>0</v>
      </c>
      <c r="AJ85" s="17">
        <v>0</v>
      </c>
      <c r="AK85" s="17">
        <v>0</v>
      </c>
      <c r="AL85" s="17">
        <v>0</v>
      </c>
      <c r="AM85" s="17">
        <v>0</v>
      </c>
      <c r="AN85" s="17">
        <v>0</v>
      </c>
      <c r="AO85" s="12">
        <v>0</v>
      </c>
      <c r="AP85" s="16">
        <v>0</v>
      </c>
      <c r="AQ85" s="17">
        <v>0</v>
      </c>
      <c r="AR85" s="17">
        <v>1905000</v>
      </c>
      <c r="AS85" s="17">
        <v>0</v>
      </c>
      <c r="AT85" s="17">
        <v>0</v>
      </c>
      <c r="AU85" s="17">
        <v>0</v>
      </c>
      <c r="AV85" s="17">
        <v>0</v>
      </c>
      <c r="AW85" s="12">
        <v>1905000</v>
      </c>
      <c r="AX85" s="16">
        <v>30401.723508659026</v>
      </c>
      <c r="AY85" s="17">
        <v>0</v>
      </c>
      <c r="AZ85" s="17">
        <v>0</v>
      </c>
      <c r="BA85" s="17">
        <v>0</v>
      </c>
      <c r="BB85" s="17">
        <v>0</v>
      </c>
      <c r="BC85" s="17">
        <v>0</v>
      </c>
      <c r="BD85" s="17">
        <v>0</v>
      </c>
      <c r="BE85" s="12">
        <v>30401.723508659026</v>
      </c>
      <c r="BF85" s="16">
        <v>0</v>
      </c>
      <c r="BG85" s="17">
        <v>0</v>
      </c>
      <c r="BH85" s="17">
        <v>0</v>
      </c>
      <c r="BI85" s="17">
        <v>0</v>
      </c>
      <c r="BJ85" s="17">
        <v>0</v>
      </c>
      <c r="BK85" s="17">
        <v>0</v>
      </c>
      <c r="BL85" s="17">
        <v>0</v>
      </c>
      <c r="BM85" s="12">
        <v>0</v>
      </c>
      <c r="BN85" s="16">
        <v>1842.1546277017897</v>
      </c>
      <c r="BO85" s="17">
        <v>0</v>
      </c>
      <c r="BP85" s="17">
        <v>0</v>
      </c>
      <c r="BQ85" s="17">
        <v>0</v>
      </c>
      <c r="BR85" s="17">
        <v>0</v>
      </c>
      <c r="BS85" s="17">
        <v>0</v>
      </c>
      <c r="BT85" s="17">
        <v>0</v>
      </c>
      <c r="BU85" s="12">
        <v>1842.1546277017897</v>
      </c>
      <c r="BV85" s="16">
        <v>0</v>
      </c>
      <c r="BW85" s="17">
        <v>1253611</v>
      </c>
      <c r="BX85" s="17">
        <v>0</v>
      </c>
      <c r="BY85" s="17">
        <v>0</v>
      </c>
      <c r="BZ85" s="17">
        <v>0</v>
      </c>
      <c r="CA85" s="17">
        <v>0</v>
      </c>
      <c r="CB85" s="17">
        <v>0</v>
      </c>
      <c r="CC85" s="12">
        <v>1253611</v>
      </c>
    </row>
    <row r="86" spans="1:81" x14ac:dyDescent="0.25">
      <c r="A86" s="4" t="s">
        <v>76</v>
      </c>
      <c r="B86" s="92">
        <v>31909000</v>
      </c>
      <c r="C86" s="87">
        <v>0</v>
      </c>
      <c r="D86" s="87">
        <v>0</v>
      </c>
      <c r="E86" s="87">
        <v>0</v>
      </c>
      <c r="F86" s="87">
        <v>0</v>
      </c>
      <c r="G86" s="87">
        <v>0</v>
      </c>
      <c r="H86" s="87">
        <v>0</v>
      </c>
      <c r="I86" s="93">
        <v>31909000</v>
      </c>
      <c r="J86" s="16">
        <v>0</v>
      </c>
      <c r="K86" s="17">
        <v>0</v>
      </c>
      <c r="L86" s="17">
        <v>0</v>
      </c>
      <c r="M86" s="17">
        <v>0</v>
      </c>
      <c r="N86" s="17">
        <v>0</v>
      </c>
      <c r="O86" s="17">
        <v>0</v>
      </c>
      <c r="P86" s="17">
        <v>0</v>
      </c>
      <c r="Q86" s="12">
        <v>0</v>
      </c>
      <c r="R86" s="16">
        <v>0</v>
      </c>
      <c r="S86" s="17">
        <v>0</v>
      </c>
      <c r="T86" s="17">
        <v>0</v>
      </c>
      <c r="U86" s="17">
        <v>0</v>
      </c>
      <c r="V86" s="17">
        <v>0</v>
      </c>
      <c r="W86" s="17">
        <v>0</v>
      </c>
      <c r="X86" s="17">
        <v>0</v>
      </c>
      <c r="Y86" s="12">
        <v>0</v>
      </c>
      <c r="Z86" s="16">
        <v>0</v>
      </c>
      <c r="AA86" s="17">
        <v>0</v>
      </c>
      <c r="AB86" s="17">
        <v>0</v>
      </c>
      <c r="AC86" s="17">
        <v>0</v>
      </c>
      <c r="AD86" s="17">
        <v>0</v>
      </c>
      <c r="AE86" s="17">
        <v>0</v>
      </c>
      <c r="AF86" s="17">
        <v>0</v>
      </c>
      <c r="AG86" s="12">
        <v>0</v>
      </c>
      <c r="AH86" s="16">
        <v>20546000</v>
      </c>
      <c r="AI86" s="17">
        <v>0</v>
      </c>
      <c r="AJ86" s="17">
        <v>0</v>
      </c>
      <c r="AK86" s="17">
        <v>0</v>
      </c>
      <c r="AL86" s="17">
        <v>0</v>
      </c>
      <c r="AM86" s="17">
        <v>0</v>
      </c>
      <c r="AN86" s="17">
        <v>0</v>
      </c>
      <c r="AO86" s="12">
        <v>20546000</v>
      </c>
      <c r="AP86" s="16">
        <v>11363000</v>
      </c>
      <c r="AQ86" s="17">
        <v>0</v>
      </c>
      <c r="AR86" s="17">
        <v>0</v>
      </c>
      <c r="AS86" s="17">
        <v>0</v>
      </c>
      <c r="AT86" s="17">
        <v>0</v>
      </c>
      <c r="AU86" s="17">
        <v>0</v>
      </c>
      <c r="AV86" s="17">
        <v>0</v>
      </c>
      <c r="AW86" s="12">
        <v>11363000</v>
      </c>
      <c r="AX86" s="16">
        <v>0</v>
      </c>
      <c r="AY86" s="17">
        <v>0</v>
      </c>
      <c r="AZ86" s="17">
        <v>0</v>
      </c>
      <c r="BA86" s="17">
        <v>0</v>
      </c>
      <c r="BB86" s="17">
        <v>0</v>
      </c>
      <c r="BC86" s="17">
        <v>0</v>
      </c>
      <c r="BD86" s="17">
        <v>0</v>
      </c>
      <c r="BE86" s="12">
        <v>0</v>
      </c>
      <c r="BF86" s="16">
        <v>0</v>
      </c>
      <c r="BG86" s="17">
        <v>0</v>
      </c>
      <c r="BH86" s="17">
        <v>0</v>
      </c>
      <c r="BI86" s="17">
        <v>0</v>
      </c>
      <c r="BJ86" s="17">
        <v>0</v>
      </c>
      <c r="BK86" s="17">
        <v>0</v>
      </c>
      <c r="BL86" s="17">
        <v>0</v>
      </c>
      <c r="BM86" s="12">
        <v>0</v>
      </c>
      <c r="BN86" s="16">
        <v>0</v>
      </c>
      <c r="BO86" s="17">
        <v>0</v>
      </c>
      <c r="BP86" s="17">
        <v>0</v>
      </c>
      <c r="BQ86" s="17">
        <v>0</v>
      </c>
      <c r="BR86" s="17">
        <v>0</v>
      </c>
      <c r="BS86" s="17">
        <v>0</v>
      </c>
      <c r="BT86" s="17">
        <v>0</v>
      </c>
      <c r="BU86" s="12">
        <v>0</v>
      </c>
      <c r="BV86" s="16">
        <v>0</v>
      </c>
      <c r="BW86" s="17">
        <v>0</v>
      </c>
      <c r="BX86" s="17">
        <v>0</v>
      </c>
      <c r="BY86" s="17">
        <v>0</v>
      </c>
      <c r="BZ86" s="17">
        <v>0</v>
      </c>
      <c r="CA86" s="17">
        <v>0</v>
      </c>
      <c r="CB86" s="17">
        <v>0</v>
      </c>
      <c r="CC86" s="12">
        <v>0</v>
      </c>
    </row>
    <row r="87" spans="1:81" x14ac:dyDescent="0.25">
      <c r="A87" s="4" t="s">
        <v>77</v>
      </c>
      <c r="B87" s="92">
        <v>512279.00999999995</v>
      </c>
      <c r="C87" s="87">
        <v>0</v>
      </c>
      <c r="D87" s="87">
        <v>18630</v>
      </c>
      <c r="E87" s="87">
        <v>277611</v>
      </c>
      <c r="F87" s="87">
        <v>0</v>
      </c>
      <c r="G87" s="87">
        <v>185754.19</v>
      </c>
      <c r="H87" s="87">
        <v>0</v>
      </c>
      <c r="I87" s="93">
        <v>994274.2</v>
      </c>
      <c r="J87" s="16">
        <v>0</v>
      </c>
      <c r="K87" s="17">
        <v>0</v>
      </c>
      <c r="L87" s="17">
        <v>0</v>
      </c>
      <c r="M87" s="17">
        <v>0</v>
      </c>
      <c r="N87" s="17">
        <v>0</v>
      </c>
      <c r="O87" s="17">
        <v>140154.19</v>
      </c>
      <c r="P87" s="17">
        <v>0</v>
      </c>
      <c r="Q87" s="12">
        <v>140154.19</v>
      </c>
      <c r="R87" s="16">
        <v>0</v>
      </c>
      <c r="S87" s="17">
        <v>0</v>
      </c>
      <c r="T87" s="17">
        <v>0</v>
      </c>
      <c r="U87" s="17">
        <v>277611</v>
      </c>
      <c r="V87" s="17">
        <v>0</v>
      </c>
      <c r="W87" s="17">
        <v>0</v>
      </c>
      <c r="X87" s="17">
        <v>0</v>
      </c>
      <c r="Y87" s="12">
        <v>277611</v>
      </c>
      <c r="Z87" s="16">
        <v>0</v>
      </c>
      <c r="AA87" s="17">
        <v>0</v>
      </c>
      <c r="AB87" s="17">
        <v>18630</v>
      </c>
      <c r="AC87" s="17">
        <v>0</v>
      </c>
      <c r="AD87" s="17">
        <v>0</v>
      </c>
      <c r="AE87" s="17">
        <v>0</v>
      </c>
      <c r="AF87" s="17">
        <v>0</v>
      </c>
      <c r="AG87" s="12">
        <v>18630</v>
      </c>
      <c r="AH87" s="16">
        <v>355559.45999999996</v>
      </c>
      <c r="AI87" s="17">
        <v>0</v>
      </c>
      <c r="AJ87" s="17">
        <v>0</v>
      </c>
      <c r="AK87" s="17">
        <v>0</v>
      </c>
      <c r="AL87" s="17">
        <v>0</v>
      </c>
      <c r="AM87" s="17">
        <v>0</v>
      </c>
      <c r="AN87" s="17">
        <v>0</v>
      </c>
      <c r="AO87" s="12">
        <v>355559.45999999996</v>
      </c>
      <c r="AP87" s="16">
        <v>0</v>
      </c>
      <c r="AQ87" s="17">
        <v>0</v>
      </c>
      <c r="AR87" s="17">
        <v>0</v>
      </c>
      <c r="AS87" s="17">
        <v>0</v>
      </c>
      <c r="AT87" s="17">
        <v>0</v>
      </c>
      <c r="AU87" s="17">
        <v>0</v>
      </c>
      <c r="AV87" s="17">
        <v>0</v>
      </c>
      <c r="AW87" s="12">
        <v>0</v>
      </c>
      <c r="AX87" s="16">
        <v>600</v>
      </c>
      <c r="AY87" s="17">
        <v>0</v>
      </c>
      <c r="AZ87" s="17">
        <v>0</v>
      </c>
      <c r="BA87" s="17">
        <v>0</v>
      </c>
      <c r="BB87" s="17">
        <v>0</v>
      </c>
      <c r="BC87" s="17">
        <v>2000</v>
      </c>
      <c r="BD87" s="17">
        <v>0</v>
      </c>
      <c r="BE87" s="12">
        <v>2600</v>
      </c>
      <c r="BF87" s="16">
        <v>0</v>
      </c>
      <c r="BG87" s="17">
        <v>0</v>
      </c>
      <c r="BH87" s="17">
        <v>0</v>
      </c>
      <c r="BI87" s="17">
        <v>0</v>
      </c>
      <c r="BJ87" s="17">
        <v>0</v>
      </c>
      <c r="BK87" s="17">
        <v>0</v>
      </c>
      <c r="BL87" s="17">
        <v>0</v>
      </c>
      <c r="BM87" s="12">
        <v>0</v>
      </c>
      <c r="BN87" s="16">
        <v>0</v>
      </c>
      <c r="BO87" s="17">
        <v>0</v>
      </c>
      <c r="BP87" s="17">
        <v>0</v>
      </c>
      <c r="BQ87" s="17">
        <v>0</v>
      </c>
      <c r="BR87" s="17">
        <v>0</v>
      </c>
      <c r="BS87" s="17">
        <v>0</v>
      </c>
      <c r="BT87" s="17">
        <v>0</v>
      </c>
      <c r="BU87" s="12">
        <v>0</v>
      </c>
      <c r="BV87" s="16">
        <v>156119.54999999999</v>
      </c>
      <c r="BW87" s="17">
        <v>0</v>
      </c>
      <c r="BX87" s="17">
        <v>0</v>
      </c>
      <c r="BY87" s="17">
        <v>0</v>
      </c>
      <c r="BZ87" s="17">
        <v>0</v>
      </c>
      <c r="CA87" s="17">
        <v>43600</v>
      </c>
      <c r="CB87" s="17">
        <v>0</v>
      </c>
      <c r="CC87" s="12">
        <v>199719.55</v>
      </c>
    </row>
    <row r="88" spans="1:81" x14ac:dyDescent="0.25">
      <c r="A88" s="4" t="s">
        <v>78</v>
      </c>
      <c r="B88" s="92">
        <v>95413</v>
      </c>
      <c r="C88" s="87">
        <v>200000</v>
      </c>
      <c r="D88" s="87">
        <v>0</v>
      </c>
      <c r="E88" s="87">
        <v>0</v>
      </c>
      <c r="F88" s="87">
        <v>0</v>
      </c>
      <c r="G88" s="87">
        <v>148570</v>
      </c>
      <c r="H88" s="87">
        <v>0</v>
      </c>
      <c r="I88" s="93">
        <v>443983</v>
      </c>
      <c r="J88" s="16">
        <v>0</v>
      </c>
      <c r="K88" s="17">
        <v>0</v>
      </c>
      <c r="L88" s="17">
        <v>0</v>
      </c>
      <c r="M88" s="17">
        <v>0</v>
      </c>
      <c r="N88" s="17">
        <v>0</v>
      </c>
      <c r="O88" s="17">
        <v>0</v>
      </c>
      <c r="P88" s="17">
        <v>0</v>
      </c>
      <c r="Q88" s="12">
        <v>0</v>
      </c>
      <c r="R88" s="16">
        <v>0</v>
      </c>
      <c r="S88" s="17">
        <v>0</v>
      </c>
      <c r="T88" s="17">
        <v>0</v>
      </c>
      <c r="U88" s="17">
        <v>0</v>
      </c>
      <c r="V88" s="17">
        <v>0</v>
      </c>
      <c r="W88" s="17">
        <v>0</v>
      </c>
      <c r="X88" s="17">
        <v>0</v>
      </c>
      <c r="Y88" s="12">
        <v>0</v>
      </c>
      <c r="Z88" s="16">
        <v>0</v>
      </c>
      <c r="AA88" s="17">
        <v>0</v>
      </c>
      <c r="AB88" s="17">
        <v>0</v>
      </c>
      <c r="AC88" s="17">
        <v>0</v>
      </c>
      <c r="AD88" s="17">
        <v>0</v>
      </c>
      <c r="AE88" s="17">
        <v>0</v>
      </c>
      <c r="AF88" s="17">
        <v>0</v>
      </c>
      <c r="AG88" s="12">
        <v>0</v>
      </c>
      <c r="AH88" s="16">
        <v>0</v>
      </c>
      <c r="AI88" s="17">
        <v>0</v>
      </c>
      <c r="AJ88" s="17">
        <v>0</v>
      </c>
      <c r="AK88" s="17">
        <v>0</v>
      </c>
      <c r="AL88" s="17">
        <v>0</v>
      </c>
      <c r="AM88" s="17">
        <v>0</v>
      </c>
      <c r="AN88" s="17">
        <v>0</v>
      </c>
      <c r="AO88" s="12">
        <v>0</v>
      </c>
      <c r="AP88" s="16">
        <v>0</v>
      </c>
      <c r="AQ88" s="17">
        <v>0</v>
      </c>
      <c r="AR88" s="17">
        <v>0</v>
      </c>
      <c r="AS88" s="17">
        <v>0</v>
      </c>
      <c r="AT88" s="17">
        <v>0</v>
      </c>
      <c r="AU88" s="17">
        <v>0</v>
      </c>
      <c r="AV88" s="17">
        <v>0</v>
      </c>
      <c r="AW88" s="12">
        <v>0</v>
      </c>
      <c r="AX88" s="16">
        <v>0</v>
      </c>
      <c r="AY88" s="17">
        <v>0</v>
      </c>
      <c r="AZ88" s="17">
        <v>0</v>
      </c>
      <c r="BA88" s="17">
        <v>0</v>
      </c>
      <c r="BB88" s="17">
        <v>0</v>
      </c>
      <c r="BC88" s="17">
        <v>0</v>
      </c>
      <c r="BD88" s="17">
        <v>0</v>
      </c>
      <c r="BE88" s="12">
        <v>0</v>
      </c>
      <c r="BF88" s="16">
        <v>0</v>
      </c>
      <c r="BG88" s="17">
        <v>0</v>
      </c>
      <c r="BH88" s="17">
        <v>0</v>
      </c>
      <c r="BI88" s="17">
        <v>0</v>
      </c>
      <c r="BJ88" s="17">
        <v>0</v>
      </c>
      <c r="BK88" s="17">
        <v>0</v>
      </c>
      <c r="BL88" s="17">
        <v>0</v>
      </c>
      <c r="BM88" s="12">
        <v>0</v>
      </c>
      <c r="BN88" s="16">
        <v>0</v>
      </c>
      <c r="BO88" s="17">
        <v>0</v>
      </c>
      <c r="BP88" s="17">
        <v>0</v>
      </c>
      <c r="BQ88" s="17">
        <v>0</v>
      </c>
      <c r="BR88" s="17">
        <v>0</v>
      </c>
      <c r="BS88" s="17">
        <v>0</v>
      </c>
      <c r="BT88" s="17">
        <v>0</v>
      </c>
      <c r="BU88" s="12">
        <v>0</v>
      </c>
      <c r="BV88" s="16">
        <v>95413</v>
      </c>
      <c r="BW88" s="17">
        <v>200000</v>
      </c>
      <c r="BX88" s="17">
        <v>0</v>
      </c>
      <c r="BY88" s="17">
        <v>0</v>
      </c>
      <c r="BZ88" s="17">
        <v>0</v>
      </c>
      <c r="CA88" s="17">
        <v>148570</v>
      </c>
      <c r="CB88" s="17">
        <v>0</v>
      </c>
      <c r="CC88" s="12">
        <v>443983</v>
      </c>
    </row>
    <row r="89" spans="1:81" x14ac:dyDescent="0.25">
      <c r="A89" s="5"/>
      <c r="B89" s="94"/>
      <c r="C89" s="88"/>
      <c r="D89" s="88"/>
      <c r="E89" s="88"/>
      <c r="F89" s="88"/>
      <c r="G89" s="88"/>
      <c r="H89" s="88"/>
      <c r="I89" s="95"/>
      <c r="J89" s="18"/>
      <c r="K89" s="19"/>
      <c r="L89" s="19"/>
      <c r="M89" s="19"/>
      <c r="N89" s="19"/>
      <c r="O89" s="19"/>
      <c r="P89" s="19"/>
      <c r="Q89" s="13"/>
      <c r="R89" s="18"/>
      <c r="S89" s="19"/>
      <c r="T89" s="19"/>
      <c r="U89" s="19"/>
      <c r="V89" s="19"/>
      <c r="W89" s="19"/>
      <c r="X89" s="19"/>
      <c r="Y89" s="13"/>
      <c r="Z89" s="18"/>
      <c r="AA89" s="19"/>
      <c r="AB89" s="19"/>
      <c r="AC89" s="19"/>
      <c r="AD89" s="19"/>
      <c r="AE89" s="19"/>
      <c r="AF89" s="19"/>
      <c r="AG89" s="13"/>
      <c r="AH89" s="18"/>
      <c r="AI89" s="19"/>
      <c r="AJ89" s="19"/>
      <c r="AK89" s="19"/>
      <c r="AL89" s="19"/>
      <c r="AM89" s="19"/>
      <c r="AN89" s="19"/>
      <c r="AO89" s="13"/>
      <c r="AP89" s="18"/>
      <c r="AQ89" s="19"/>
      <c r="AR89" s="19"/>
      <c r="AS89" s="19"/>
      <c r="AT89" s="19"/>
      <c r="AU89" s="19"/>
      <c r="AV89" s="19"/>
      <c r="AW89" s="13"/>
      <c r="AX89" s="18"/>
      <c r="AY89" s="19"/>
      <c r="AZ89" s="19"/>
      <c r="BA89" s="19"/>
      <c r="BB89" s="19"/>
      <c r="BC89" s="19"/>
      <c r="BD89" s="19"/>
      <c r="BE89" s="13"/>
      <c r="BF89" s="18"/>
      <c r="BG89" s="19"/>
      <c r="BH89" s="19"/>
      <c r="BI89" s="19"/>
      <c r="BJ89" s="19"/>
      <c r="BK89" s="19"/>
      <c r="BL89" s="19"/>
      <c r="BM89" s="13"/>
      <c r="BN89" s="18"/>
      <c r="BO89" s="19"/>
      <c r="BP89" s="19"/>
      <c r="BQ89" s="19"/>
      <c r="BR89" s="19"/>
      <c r="BS89" s="19"/>
      <c r="BT89" s="19"/>
      <c r="BU89" s="13"/>
      <c r="BV89" s="18"/>
      <c r="BW89" s="19"/>
      <c r="BX89" s="19"/>
      <c r="BY89" s="19"/>
      <c r="BZ89" s="19"/>
      <c r="CA89" s="19"/>
      <c r="CB89" s="19"/>
      <c r="CC89" s="13"/>
    </row>
    <row r="90" spans="1:81" x14ac:dyDescent="0.25">
      <c r="A90" s="30"/>
      <c r="B90" s="31">
        <f>SUM(B9:B89)</f>
        <v>338637571.96602821</v>
      </c>
      <c r="C90" s="32">
        <f t="shared" ref="C90:CC90" si="0">SUM(C9:C89)</f>
        <v>16822256.559999999</v>
      </c>
      <c r="D90" s="32">
        <f t="shared" ref="D90:E90" si="1">SUM(D9:D89)</f>
        <v>17575537.626800001</v>
      </c>
      <c r="E90" s="32">
        <f t="shared" si="1"/>
        <v>1479142.5</v>
      </c>
      <c r="F90" s="32">
        <f t="shared" si="0"/>
        <v>3905101.48</v>
      </c>
      <c r="G90" s="32">
        <f t="shared" si="0"/>
        <v>11186036.030000001</v>
      </c>
      <c r="H90" s="32">
        <f t="shared" si="0"/>
        <v>5901692.5296780942</v>
      </c>
      <c r="I90" s="33">
        <f t="shared" si="0"/>
        <v>395507338.69250631</v>
      </c>
      <c r="J90" s="31">
        <f t="shared" si="0"/>
        <v>3772155.7816367438</v>
      </c>
      <c r="K90" s="32">
        <f t="shared" si="0"/>
        <v>20000</v>
      </c>
      <c r="L90" s="32">
        <f t="shared" ref="L90:M90" si="2">SUM(L9:L89)</f>
        <v>2103609.27</v>
      </c>
      <c r="M90" s="32">
        <f t="shared" si="2"/>
        <v>208913.25</v>
      </c>
      <c r="N90" s="32">
        <f t="shared" si="0"/>
        <v>819000</v>
      </c>
      <c r="O90" s="32">
        <f t="shared" si="0"/>
        <v>2396825.4000000004</v>
      </c>
      <c r="P90" s="32">
        <f t="shared" si="0"/>
        <v>878105.58060729795</v>
      </c>
      <c r="Q90" s="33">
        <f t="shared" si="0"/>
        <v>10198609.28224404</v>
      </c>
      <c r="R90" s="31">
        <f t="shared" si="0"/>
        <v>305400.55079999997</v>
      </c>
      <c r="S90" s="32">
        <f t="shared" si="0"/>
        <v>31103</v>
      </c>
      <c r="T90" s="32">
        <f t="shared" ref="T90:U90" si="3">SUM(T9:T89)</f>
        <v>90000</v>
      </c>
      <c r="U90" s="32">
        <f t="shared" si="3"/>
        <v>813524.25</v>
      </c>
      <c r="V90" s="32">
        <f t="shared" si="0"/>
        <v>165000</v>
      </c>
      <c r="W90" s="32">
        <f t="shared" si="0"/>
        <v>3630296.2</v>
      </c>
      <c r="X90" s="32">
        <f t="shared" si="0"/>
        <v>463.6</v>
      </c>
      <c r="Y90" s="33">
        <f t="shared" si="0"/>
        <v>5035787.6007999992</v>
      </c>
      <c r="Z90" s="31">
        <f t="shared" si="0"/>
        <v>8650758.294632161</v>
      </c>
      <c r="AA90" s="32">
        <f t="shared" si="0"/>
        <v>3001893.19</v>
      </c>
      <c r="AB90" s="32">
        <f t="shared" ref="AB90:AC90" si="4">SUM(AB9:AB89)</f>
        <v>2346541.7985999999</v>
      </c>
      <c r="AC90" s="32">
        <f t="shared" si="4"/>
        <v>88000</v>
      </c>
      <c r="AD90" s="32">
        <f t="shared" si="0"/>
        <v>1360690.48</v>
      </c>
      <c r="AE90" s="32">
        <f t="shared" si="0"/>
        <v>352160.86</v>
      </c>
      <c r="AF90" s="32">
        <f t="shared" si="0"/>
        <v>364918.03567373194</v>
      </c>
      <c r="AG90" s="33">
        <f t="shared" si="0"/>
        <v>16164962.658905894</v>
      </c>
      <c r="AH90" s="31">
        <f t="shared" si="0"/>
        <v>171159493.25392982</v>
      </c>
      <c r="AI90" s="32">
        <f t="shared" si="0"/>
        <v>0</v>
      </c>
      <c r="AJ90" s="32">
        <f t="shared" ref="AJ90:AK90" si="5">SUM(AJ9:AJ89)</f>
        <v>0</v>
      </c>
      <c r="AK90" s="32">
        <f t="shared" si="5"/>
        <v>0</v>
      </c>
      <c r="AL90" s="32">
        <f t="shared" si="0"/>
        <v>0</v>
      </c>
      <c r="AM90" s="32">
        <f t="shared" si="0"/>
        <v>1133980.8400000001</v>
      </c>
      <c r="AN90" s="32">
        <f t="shared" si="0"/>
        <v>221387.29</v>
      </c>
      <c r="AO90" s="33">
        <f t="shared" si="0"/>
        <v>172514861.38392982</v>
      </c>
      <c r="AP90" s="31">
        <f t="shared" si="0"/>
        <v>136094473.9366861</v>
      </c>
      <c r="AQ90" s="32">
        <f t="shared" si="0"/>
        <v>2581732</v>
      </c>
      <c r="AR90" s="32">
        <f t="shared" ref="AR90:AS90" si="6">SUM(AR9:AR89)</f>
        <v>3609095.05</v>
      </c>
      <c r="AS90" s="32">
        <f t="shared" si="6"/>
        <v>0</v>
      </c>
      <c r="AT90" s="32">
        <f t="shared" si="0"/>
        <v>0</v>
      </c>
      <c r="AU90" s="32">
        <f t="shared" si="0"/>
        <v>222463.16999999998</v>
      </c>
      <c r="AV90" s="32">
        <f t="shared" si="0"/>
        <v>1861475.2036607838</v>
      </c>
      <c r="AW90" s="33">
        <f t="shared" si="0"/>
        <v>144369239.36034691</v>
      </c>
      <c r="AX90" s="31">
        <f t="shared" si="0"/>
        <v>410232.62511151464</v>
      </c>
      <c r="AY90" s="32">
        <f t="shared" si="0"/>
        <v>135059.17000000001</v>
      </c>
      <c r="AZ90" s="32">
        <f t="shared" ref="AZ90:BA90" si="7">SUM(AZ9:AZ89)</f>
        <v>8762052.7772000022</v>
      </c>
      <c r="BA90" s="32">
        <f t="shared" si="7"/>
        <v>0</v>
      </c>
      <c r="BB90" s="32">
        <f t="shared" si="0"/>
        <v>1525211</v>
      </c>
      <c r="BC90" s="32">
        <f t="shared" si="0"/>
        <v>1358702.2000000002</v>
      </c>
      <c r="BD90" s="32">
        <f t="shared" si="0"/>
        <v>431009.4162318497</v>
      </c>
      <c r="BE90" s="33">
        <f t="shared" si="0"/>
        <v>12622267.188543366</v>
      </c>
      <c r="BF90" s="31">
        <f t="shared" si="0"/>
        <v>122791.9748</v>
      </c>
      <c r="BG90" s="32">
        <f t="shared" si="0"/>
        <v>44352</v>
      </c>
      <c r="BH90" s="32">
        <f t="shared" ref="BH90:BI90" si="8">SUM(BH9:BH89)</f>
        <v>221759.03100000002</v>
      </c>
      <c r="BI90" s="32">
        <f t="shared" si="8"/>
        <v>0</v>
      </c>
      <c r="BJ90" s="32">
        <f t="shared" si="0"/>
        <v>0</v>
      </c>
      <c r="BK90" s="32">
        <f t="shared" si="0"/>
        <v>375815.54000000004</v>
      </c>
      <c r="BL90" s="32">
        <f t="shared" si="0"/>
        <v>212894.55525534082</v>
      </c>
      <c r="BM90" s="33">
        <f t="shared" si="0"/>
        <v>977613.10105534084</v>
      </c>
      <c r="BN90" s="31">
        <f t="shared" si="0"/>
        <v>446679.3238277018</v>
      </c>
      <c r="BO90" s="32">
        <f t="shared" si="0"/>
        <v>291913.96000000002</v>
      </c>
      <c r="BP90" s="32">
        <f t="shared" ref="BP90:BQ90" si="9">SUM(BP9:BP89)</f>
        <v>0</v>
      </c>
      <c r="BQ90" s="32">
        <f t="shared" si="9"/>
        <v>4223</v>
      </c>
      <c r="BR90" s="32">
        <f t="shared" si="0"/>
        <v>0</v>
      </c>
      <c r="BS90" s="32">
        <f t="shared" si="0"/>
        <v>38035</v>
      </c>
      <c r="BT90" s="32">
        <f t="shared" si="0"/>
        <v>141342.92300238612</v>
      </c>
      <c r="BU90" s="33">
        <f t="shared" si="0"/>
        <v>922194.20683008782</v>
      </c>
      <c r="BV90" s="31">
        <f t="shared" si="0"/>
        <v>17675586.224604122</v>
      </c>
      <c r="BW90" s="32">
        <f t="shared" si="0"/>
        <v>10716203.24</v>
      </c>
      <c r="BX90" s="32">
        <f t="shared" ref="BX90:BY90" si="10">SUM(BX9:BX89)</f>
        <v>442479.7</v>
      </c>
      <c r="BY90" s="32">
        <f t="shared" si="10"/>
        <v>364482</v>
      </c>
      <c r="BZ90" s="32">
        <f t="shared" si="0"/>
        <v>35200</v>
      </c>
      <c r="CA90" s="32">
        <f t="shared" si="0"/>
        <v>1677756.82</v>
      </c>
      <c r="CB90" s="32">
        <f t="shared" si="0"/>
        <v>1790095.9252467032</v>
      </c>
      <c r="CC90" s="33">
        <f t="shared" si="0"/>
        <v>32701803.909850821</v>
      </c>
    </row>
    <row r="91" spans="1:81" x14ac:dyDescent="0.25">
      <c r="A91" s="29" t="str">
        <f>'Total Exp'!A91</f>
        <v>Source: Victoria Grants Commission - Questionnaire 2017-18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c r="BJ91" s="10"/>
      <c r="BK91" s="10"/>
      <c r="BL91" s="10"/>
      <c r="BM91" s="10"/>
      <c r="BN91" s="10"/>
      <c r="BO91" s="10"/>
      <c r="BP91" s="10"/>
      <c r="BQ91" s="10"/>
      <c r="BR91" s="10"/>
      <c r="BS91" s="10"/>
      <c r="BT91" s="10"/>
      <c r="BU91" s="10"/>
      <c r="BV91" s="10"/>
      <c r="BW91" s="10"/>
      <c r="BX91" s="10"/>
      <c r="BY91" s="10"/>
      <c r="BZ91" s="10"/>
      <c r="CA91" s="10"/>
      <c r="CB91" s="10"/>
      <c r="CC91" s="10"/>
    </row>
    <row r="106" spans="1:1" x14ac:dyDescent="0.25">
      <c r="A106" s="29"/>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5" tint="0.39997558519241921"/>
  </sheetPr>
  <dimension ref="A1:BU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640625" defaultRowHeight="13.8" x14ac:dyDescent="0.25"/>
  <cols>
    <col min="1" max="1" width="24.6640625" style="6" customWidth="1"/>
    <col min="2" max="73" width="12.6640625" style="9"/>
    <col min="74" max="16384" width="12.6640625" style="6"/>
  </cols>
  <sheetData>
    <row r="1" spans="1:73" x14ac:dyDescent="0.25">
      <c r="A1" s="1" t="s">
        <v>0</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row>
    <row r="2" spans="1:73" ht="15.6" x14ac:dyDescent="0.3">
      <c r="A2" s="2" t="s">
        <v>105</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row>
    <row r="3" spans="1:73" x14ac:dyDescent="0.25">
      <c r="A3" s="28" t="str">
        <f>'Total Exp'!A3</f>
        <v>2017-18</v>
      </c>
    </row>
    <row r="4" spans="1:73" ht="15.6" x14ac:dyDescent="0.3">
      <c r="A4" s="82" t="s">
        <v>129</v>
      </c>
      <c r="B4" s="83"/>
      <c r="C4" s="83"/>
      <c r="D4" s="83"/>
      <c r="E4" s="83"/>
      <c r="F4" s="83"/>
      <c r="G4" s="83"/>
      <c r="H4" s="83"/>
      <c r="I4" s="84"/>
      <c r="J4" s="85"/>
      <c r="K4" s="83"/>
      <c r="L4" s="83"/>
      <c r="M4" s="83"/>
      <c r="N4" s="83"/>
      <c r="O4" s="83"/>
      <c r="P4" s="83"/>
      <c r="Q4" s="83"/>
      <c r="R4" s="85"/>
      <c r="S4" s="83"/>
      <c r="T4" s="83"/>
      <c r="U4" s="83"/>
      <c r="V4" s="83"/>
      <c r="W4" s="83"/>
      <c r="X4" s="83"/>
      <c r="Y4" s="83"/>
      <c r="Z4" s="85"/>
      <c r="AA4" s="83"/>
      <c r="AB4" s="83"/>
      <c r="AC4" s="83"/>
      <c r="AD4" s="83"/>
      <c r="AE4" s="83"/>
      <c r="AF4" s="83"/>
      <c r="AG4" s="83"/>
      <c r="AH4" s="85"/>
      <c r="AI4" s="83"/>
      <c r="AJ4" s="83"/>
      <c r="AK4" s="83"/>
      <c r="AL4" s="83"/>
      <c r="AM4" s="83"/>
      <c r="AN4" s="83"/>
      <c r="AO4" s="83"/>
      <c r="AP4" s="85"/>
      <c r="AQ4" s="83"/>
      <c r="AR4" s="83"/>
      <c r="AS4" s="83"/>
      <c r="AT4" s="83"/>
      <c r="AU4" s="83"/>
      <c r="AV4" s="83"/>
      <c r="AW4" s="83"/>
      <c r="AX4" s="85"/>
      <c r="AY4" s="83"/>
      <c r="AZ4" s="83"/>
      <c r="BA4" s="83"/>
      <c r="BB4" s="83"/>
      <c r="BC4" s="83"/>
      <c r="BD4" s="83"/>
      <c r="BE4" s="83"/>
      <c r="BF4" s="85"/>
      <c r="BG4" s="83"/>
      <c r="BH4" s="83"/>
      <c r="BI4" s="83"/>
      <c r="BJ4" s="83"/>
      <c r="BK4" s="83"/>
      <c r="BL4" s="83"/>
      <c r="BM4" s="83"/>
      <c r="BN4" s="85"/>
      <c r="BO4" s="83"/>
      <c r="BP4" s="83"/>
      <c r="BQ4" s="83"/>
      <c r="BR4" s="83"/>
      <c r="BS4" s="83"/>
      <c r="BT4" s="83"/>
      <c r="BU4" s="84" t="s">
        <v>287</v>
      </c>
    </row>
    <row r="5" spans="1:73" s="60" customFormat="1" ht="13.2" x14ac:dyDescent="0.25">
      <c r="A5" s="49"/>
      <c r="B5" s="65" t="s">
        <v>213</v>
      </c>
      <c r="C5" s="62"/>
      <c r="D5" s="62"/>
      <c r="E5" s="62"/>
      <c r="F5" s="62"/>
      <c r="G5" s="62"/>
      <c r="H5" s="62"/>
      <c r="I5" s="63"/>
      <c r="J5" s="64" t="s">
        <v>199</v>
      </c>
      <c r="K5" s="65"/>
      <c r="L5" s="65"/>
      <c r="M5" s="65"/>
      <c r="N5" s="65"/>
      <c r="O5" s="65"/>
      <c r="P5" s="65"/>
      <c r="Q5" s="66"/>
      <c r="R5" s="65" t="s">
        <v>200</v>
      </c>
      <c r="S5" s="65"/>
      <c r="T5" s="65"/>
      <c r="U5" s="65"/>
      <c r="V5" s="65"/>
      <c r="W5" s="65"/>
      <c r="X5" s="65"/>
      <c r="Y5" s="66"/>
      <c r="Z5" s="65" t="s">
        <v>201</v>
      </c>
      <c r="AA5" s="65"/>
      <c r="AB5" s="65"/>
      <c r="AC5" s="65"/>
      <c r="AD5" s="65"/>
      <c r="AE5" s="65"/>
      <c r="AF5" s="65"/>
      <c r="AG5" s="66"/>
      <c r="AH5" s="64" t="s">
        <v>205</v>
      </c>
      <c r="AI5" s="65"/>
      <c r="AJ5" s="65"/>
      <c r="AK5" s="65"/>
      <c r="AL5" s="65"/>
      <c r="AM5" s="65"/>
      <c r="AN5" s="65"/>
      <c r="AO5" s="66"/>
      <c r="AP5" s="65" t="s">
        <v>206</v>
      </c>
      <c r="AQ5" s="65"/>
      <c r="AR5" s="65"/>
      <c r="AS5" s="65"/>
      <c r="AT5" s="65"/>
      <c r="AU5" s="65"/>
      <c r="AV5" s="65"/>
      <c r="AW5" s="66"/>
      <c r="AX5" s="65" t="s">
        <v>207</v>
      </c>
      <c r="AY5" s="65"/>
      <c r="AZ5" s="65"/>
      <c r="BA5" s="65"/>
      <c r="BB5" s="65"/>
      <c r="BC5" s="65"/>
      <c r="BD5" s="65"/>
      <c r="BE5" s="66"/>
      <c r="BF5" s="64" t="s">
        <v>211</v>
      </c>
      <c r="BG5" s="65"/>
      <c r="BH5" s="65"/>
      <c r="BI5" s="65"/>
      <c r="BJ5" s="65"/>
      <c r="BK5" s="65"/>
      <c r="BL5" s="65"/>
      <c r="BM5" s="66"/>
      <c r="BN5" s="65" t="s">
        <v>212</v>
      </c>
      <c r="BO5" s="65"/>
      <c r="BP5" s="65"/>
      <c r="BQ5" s="65"/>
      <c r="BR5" s="65"/>
      <c r="BS5" s="65"/>
      <c r="BT5" s="65"/>
      <c r="BU5" s="66"/>
    </row>
    <row r="6" spans="1:73" s="60" customFormat="1" ht="13.2" x14ac:dyDescent="0.25">
      <c r="A6" s="49"/>
      <c r="B6" s="50" t="str">
        <f>$A$4&amp;" Total"</f>
        <v>Environment Total</v>
      </c>
      <c r="C6" s="51"/>
      <c r="D6" s="51"/>
      <c r="E6" s="51"/>
      <c r="F6" s="51"/>
      <c r="G6" s="51"/>
      <c r="H6" s="51"/>
      <c r="I6" s="52"/>
      <c r="J6" s="50" t="s">
        <v>202</v>
      </c>
      <c r="K6" s="51"/>
      <c r="L6" s="51"/>
      <c r="M6" s="51"/>
      <c r="N6" s="51"/>
      <c r="O6" s="51"/>
      <c r="P6" s="51"/>
      <c r="Q6" s="52"/>
      <c r="R6" s="51" t="s">
        <v>203</v>
      </c>
      <c r="S6" s="51"/>
      <c r="T6" s="51"/>
      <c r="U6" s="51"/>
      <c r="V6" s="51"/>
      <c r="W6" s="51"/>
      <c r="X6" s="51"/>
      <c r="Y6" s="52"/>
      <c r="Z6" s="51" t="s">
        <v>204</v>
      </c>
      <c r="AA6" s="51"/>
      <c r="AB6" s="51"/>
      <c r="AC6" s="51"/>
      <c r="AD6" s="51"/>
      <c r="AE6" s="51"/>
      <c r="AF6" s="51"/>
      <c r="AG6" s="52"/>
      <c r="AH6" s="50" t="s">
        <v>208</v>
      </c>
      <c r="AI6" s="51"/>
      <c r="AJ6" s="51"/>
      <c r="AK6" s="51"/>
      <c r="AL6" s="51"/>
      <c r="AM6" s="51"/>
      <c r="AN6" s="51"/>
      <c r="AO6" s="52"/>
      <c r="AP6" s="51" t="s">
        <v>209</v>
      </c>
      <c r="AQ6" s="51"/>
      <c r="AR6" s="51"/>
      <c r="AS6" s="51"/>
      <c r="AT6" s="51"/>
      <c r="AU6" s="51"/>
      <c r="AV6" s="51"/>
      <c r="AW6" s="52"/>
      <c r="AX6" s="51" t="s">
        <v>210</v>
      </c>
      <c r="AY6" s="51"/>
      <c r="AZ6" s="51"/>
      <c r="BA6" s="51"/>
      <c r="BB6" s="51"/>
      <c r="BC6" s="51"/>
      <c r="BD6" s="51"/>
      <c r="BE6" s="52"/>
      <c r="BF6" s="50" t="s">
        <v>214</v>
      </c>
      <c r="BG6" s="51"/>
      <c r="BH6" s="51"/>
      <c r="BI6" s="51"/>
      <c r="BJ6" s="51"/>
      <c r="BK6" s="51"/>
      <c r="BL6" s="51"/>
      <c r="BM6" s="52"/>
      <c r="BN6" s="55" t="s">
        <v>142</v>
      </c>
      <c r="BO6" s="51"/>
      <c r="BP6" s="51"/>
      <c r="BQ6" s="51"/>
      <c r="BR6" s="51"/>
      <c r="BS6" s="51"/>
      <c r="BT6" s="51"/>
      <c r="BU6" s="52"/>
    </row>
    <row r="7" spans="1:73" s="59" customFormat="1" ht="20.399999999999999" x14ac:dyDescent="0.2">
      <c r="A7" s="57"/>
      <c r="B7" s="42" t="s">
        <v>106</v>
      </c>
      <c r="C7" s="43" t="s">
        <v>272</v>
      </c>
      <c r="D7" s="43" t="s">
        <v>273</v>
      </c>
      <c r="E7" s="43" t="s">
        <v>274</v>
      </c>
      <c r="F7" s="43" t="s">
        <v>275</v>
      </c>
      <c r="G7" s="43" t="s">
        <v>108</v>
      </c>
      <c r="H7" s="43" t="s">
        <v>109</v>
      </c>
      <c r="I7" s="58" t="s">
        <v>276</v>
      </c>
      <c r="J7" s="42" t="s">
        <v>106</v>
      </c>
      <c r="K7" s="43" t="s">
        <v>272</v>
      </c>
      <c r="L7" s="43" t="s">
        <v>273</v>
      </c>
      <c r="M7" s="43" t="s">
        <v>274</v>
      </c>
      <c r="N7" s="43" t="s">
        <v>275</v>
      </c>
      <c r="O7" s="43" t="s">
        <v>108</v>
      </c>
      <c r="P7" s="43" t="s">
        <v>109</v>
      </c>
      <c r="Q7" s="58" t="s">
        <v>276</v>
      </c>
      <c r="R7" s="42" t="s">
        <v>106</v>
      </c>
      <c r="S7" s="43" t="s">
        <v>272</v>
      </c>
      <c r="T7" s="43" t="s">
        <v>273</v>
      </c>
      <c r="U7" s="43" t="s">
        <v>274</v>
      </c>
      <c r="V7" s="43" t="s">
        <v>275</v>
      </c>
      <c r="W7" s="43" t="s">
        <v>108</v>
      </c>
      <c r="X7" s="43" t="s">
        <v>109</v>
      </c>
      <c r="Y7" s="58" t="s">
        <v>276</v>
      </c>
      <c r="Z7" s="42" t="s">
        <v>106</v>
      </c>
      <c r="AA7" s="43" t="s">
        <v>272</v>
      </c>
      <c r="AB7" s="43" t="s">
        <v>273</v>
      </c>
      <c r="AC7" s="43" t="s">
        <v>274</v>
      </c>
      <c r="AD7" s="43" t="s">
        <v>275</v>
      </c>
      <c r="AE7" s="43" t="s">
        <v>108</v>
      </c>
      <c r="AF7" s="43" t="s">
        <v>109</v>
      </c>
      <c r="AG7" s="58" t="s">
        <v>276</v>
      </c>
      <c r="AH7" s="42" t="s">
        <v>106</v>
      </c>
      <c r="AI7" s="43" t="s">
        <v>272</v>
      </c>
      <c r="AJ7" s="43" t="s">
        <v>273</v>
      </c>
      <c r="AK7" s="43" t="s">
        <v>274</v>
      </c>
      <c r="AL7" s="43" t="s">
        <v>275</v>
      </c>
      <c r="AM7" s="43" t="s">
        <v>108</v>
      </c>
      <c r="AN7" s="43" t="s">
        <v>109</v>
      </c>
      <c r="AO7" s="58" t="s">
        <v>276</v>
      </c>
      <c r="AP7" s="42" t="s">
        <v>106</v>
      </c>
      <c r="AQ7" s="43" t="s">
        <v>272</v>
      </c>
      <c r="AR7" s="43" t="s">
        <v>273</v>
      </c>
      <c r="AS7" s="43" t="s">
        <v>274</v>
      </c>
      <c r="AT7" s="43" t="s">
        <v>275</v>
      </c>
      <c r="AU7" s="43" t="s">
        <v>108</v>
      </c>
      <c r="AV7" s="43" t="s">
        <v>109</v>
      </c>
      <c r="AW7" s="58" t="s">
        <v>276</v>
      </c>
      <c r="AX7" s="42" t="s">
        <v>106</v>
      </c>
      <c r="AY7" s="43" t="s">
        <v>272</v>
      </c>
      <c r="AZ7" s="43" t="s">
        <v>273</v>
      </c>
      <c r="BA7" s="43" t="s">
        <v>274</v>
      </c>
      <c r="BB7" s="43" t="s">
        <v>275</v>
      </c>
      <c r="BC7" s="43" t="s">
        <v>108</v>
      </c>
      <c r="BD7" s="43" t="s">
        <v>109</v>
      </c>
      <c r="BE7" s="58" t="s">
        <v>276</v>
      </c>
      <c r="BF7" s="42" t="s">
        <v>106</v>
      </c>
      <c r="BG7" s="43" t="s">
        <v>272</v>
      </c>
      <c r="BH7" s="43" t="s">
        <v>273</v>
      </c>
      <c r="BI7" s="43" t="s">
        <v>274</v>
      </c>
      <c r="BJ7" s="43" t="s">
        <v>275</v>
      </c>
      <c r="BK7" s="43" t="s">
        <v>108</v>
      </c>
      <c r="BL7" s="43" t="s">
        <v>109</v>
      </c>
      <c r="BM7" s="58" t="s">
        <v>276</v>
      </c>
      <c r="BN7" s="42" t="s">
        <v>106</v>
      </c>
      <c r="BO7" s="43" t="s">
        <v>272</v>
      </c>
      <c r="BP7" s="43" t="s">
        <v>273</v>
      </c>
      <c r="BQ7" s="43" t="s">
        <v>274</v>
      </c>
      <c r="BR7" s="43" t="s">
        <v>275</v>
      </c>
      <c r="BS7" s="43" t="s">
        <v>108</v>
      </c>
      <c r="BT7" s="43" t="s">
        <v>109</v>
      </c>
      <c r="BU7" s="58" t="s">
        <v>276</v>
      </c>
    </row>
    <row r="8" spans="1:73" s="59" customFormat="1" ht="10.199999999999999" x14ac:dyDescent="0.2">
      <c r="A8" s="67"/>
      <c r="B8" s="46" t="s">
        <v>110</v>
      </c>
      <c r="C8" s="47" t="s">
        <v>111</v>
      </c>
      <c r="D8" s="47" t="s">
        <v>112</v>
      </c>
      <c r="E8" s="47" t="s">
        <v>113</v>
      </c>
      <c r="F8" s="47" t="s">
        <v>114</v>
      </c>
      <c r="G8" s="47" t="s">
        <v>115</v>
      </c>
      <c r="H8" s="47" t="s">
        <v>116</v>
      </c>
      <c r="I8" s="48" t="s">
        <v>117</v>
      </c>
      <c r="J8" s="46" t="s">
        <v>110</v>
      </c>
      <c r="K8" s="47" t="s">
        <v>111</v>
      </c>
      <c r="L8" s="47" t="s">
        <v>112</v>
      </c>
      <c r="M8" s="47" t="s">
        <v>113</v>
      </c>
      <c r="N8" s="47" t="s">
        <v>114</v>
      </c>
      <c r="O8" s="47" t="s">
        <v>115</v>
      </c>
      <c r="P8" s="47" t="s">
        <v>116</v>
      </c>
      <c r="Q8" s="48" t="s">
        <v>117</v>
      </c>
      <c r="R8" s="46" t="s">
        <v>110</v>
      </c>
      <c r="S8" s="47" t="s">
        <v>111</v>
      </c>
      <c r="T8" s="47" t="s">
        <v>112</v>
      </c>
      <c r="U8" s="47" t="s">
        <v>113</v>
      </c>
      <c r="V8" s="47" t="s">
        <v>114</v>
      </c>
      <c r="W8" s="47" t="s">
        <v>115</v>
      </c>
      <c r="X8" s="47" t="s">
        <v>116</v>
      </c>
      <c r="Y8" s="48" t="s">
        <v>117</v>
      </c>
      <c r="Z8" s="46" t="s">
        <v>110</v>
      </c>
      <c r="AA8" s="47" t="s">
        <v>111</v>
      </c>
      <c r="AB8" s="47" t="s">
        <v>112</v>
      </c>
      <c r="AC8" s="47" t="s">
        <v>113</v>
      </c>
      <c r="AD8" s="47" t="s">
        <v>114</v>
      </c>
      <c r="AE8" s="47" t="s">
        <v>115</v>
      </c>
      <c r="AF8" s="47" t="s">
        <v>116</v>
      </c>
      <c r="AG8" s="48" t="s">
        <v>117</v>
      </c>
      <c r="AH8" s="46" t="s">
        <v>110</v>
      </c>
      <c r="AI8" s="47" t="s">
        <v>111</v>
      </c>
      <c r="AJ8" s="47" t="s">
        <v>112</v>
      </c>
      <c r="AK8" s="47" t="s">
        <v>113</v>
      </c>
      <c r="AL8" s="47" t="s">
        <v>114</v>
      </c>
      <c r="AM8" s="47" t="s">
        <v>115</v>
      </c>
      <c r="AN8" s="47" t="s">
        <v>116</v>
      </c>
      <c r="AO8" s="48" t="s">
        <v>117</v>
      </c>
      <c r="AP8" s="46" t="s">
        <v>110</v>
      </c>
      <c r="AQ8" s="47" t="s">
        <v>111</v>
      </c>
      <c r="AR8" s="47" t="s">
        <v>112</v>
      </c>
      <c r="AS8" s="47" t="s">
        <v>113</v>
      </c>
      <c r="AT8" s="47" t="s">
        <v>114</v>
      </c>
      <c r="AU8" s="47" t="s">
        <v>115</v>
      </c>
      <c r="AV8" s="47" t="s">
        <v>116</v>
      </c>
      <c r="AW8" s="48" t="s">
        <v>117</v>
      </c>
      <c r="AX8" s="46" t="s">
        <v>110</v>
      </c>
      <c r="AY8" s="47" t="s">
        <v>111</v>
      </c>
      <c r="AZ8" s="47" t="s">
        <v>112</v>
      </c>
      <c r="BA8" s="47" t="s">
        <v>113</v>
      </c>
      <c r="BB8" s="47" t="s">
        <v>114</v>
      </c>
      <c r="BC8" s="47" t="s">
        <v>115</v>
      </c>
      <c r="BD8" s="47" t="s">
        <v>116</v>
      </c>
      <c r="BE8" s="48" t="s">
        <v>117</v>
      </c>
      <c r="BF8" s="46" t="s">
        <v>110</v>
      </c>
      <c r="BG8" s="47" t="s">
        <v>111</v>
      </c>
      <c r="BH8" s="47" t="s">
        <v>112</v>
      </c>
      <c r="BI8" s="47" t="s">
        <v>113</v>
      </c>
      <c r="BJ8" s="47" t="s">
        <v>114</v>
      </c>
      <c r="BK8" s="47" t="s">
        <v>115</v>
      </c>
      <c r="BL8" s="47" t="s">
        <v>116</v>
      </c>
      <c r="BM8" s="48" t="s">
        <v>117</v>
      </c>
      <c r="BN8" s="46" t="s">
        <v>110</v>
      </c>
      <c r="BO8" s="47" t="s">
        <v>111</v>
      </c>
      <c r="BP8" s="47" t="s">
        <v>112</v>
      </c>
      <c r="BQ8" s="47" t="s">
        <v>113</v>
      </c>
      <c r="BR8" s="47" t="s">
        <v>114</v>
      </c>
      <c r="BS8" s="47" t="s">
        <v>115</v>
      </c>
      <c r="BT8" s="47" t="s">
        <v>116</v>
      </c>
      <c r="BU8" s="48" t="s">
        <v>117</v>
      </c>
    </row>
    <row r="9" spans="1:73" x14ac:dyDescent="0.25">
      <c r="A9" s="3"/>
      <c r="B9" s="89"/>
      <c r="C9" s="90"/>
      <c r="D9" s="90"/>
      <c r="E9" s="90"/>
      <c r="F9" s="90"/>
      <c r="G9" s="90"/>
      <c r="H9" s="90"/>
      <c r="I9" s="91"/>
      <c r="J9" s="14"/>
      <c r="K9" s="15"/>
      <c r="L9" s="15"/>
      <c r="M9" s="15"/>
      <c r="N9" s="15"/>
      <c r="O9" s="15"/>
      <c r="P9" s="15"/>
      <c r="Q9" s="11"/>
      <c r="R9" s="14"/>
      <c r="S9" s="15"/>
      <c r="T9" s="15"/>
      <c r="U9" s="15"/>
      <c r="V9" s="15"/>
      <c r="W9" s="15"/>
      <c r="X9" s="15"/>
      <c r="Y9" s="11"/>
      <c r="Z9" s="14"/>
      <c r="AA9" s="15"/>
      <c r="AB9" s="15"/>
      <c r="AC9" s="15"/>
      <c r="AD9" s="15"/>
      <c r="AE9" s="15"/>
      <c r="AF9" s="15"/>
      <c r="AG9" s="11"/>
      <c r="AH9" s="14"/>
      <c r="AI9" s="15"/>
      <c r="AJ9" s="15"/>
      <c r="AK9" s="15"/>
      <c r="AL9" s="15"/>
      <c r="AM9" s="15"/>
      <c r="AN9" s="15"/>
      <c r="AO9" s="11"/>
      <c r="AP9" s="14"/>
      <c r="AQ9" s="15"/>
      <c r="AR9" s="15"/>
      <c r="AS9" s="15"/>
      <c r="AT9" s="15"/>
      <c r="AU9" s="15"/>
      <c r="AV9" s="15"/>
      <c r="AW9" s="11"/>
      <c r="AX9" s="14"/>
      <c r="AY9" s="15"/>
      <c r="AZ9" s="15"/>
      <c r="BA9" s="15"/>
      <c r="BB9" s="15"/>
      <c r="BC9" s="15"/>
      <c r="BD9" s="15"/>
      <c r="BE9" s="11"/>
      <c r="BF9" s="14"/>
      <c r="BG9" s="15"/>
      <c r="BH9" s="15"/>
      <c r="BI9" s="15"/>
      <c r="BJ9" s="15"/>
      <c r="BK9" s="15"/>
      <c r="BL9" s="15"/>
      <c r="BM9" s="11"/>
      <c r="BN9" s="14"/>
      <c r="BO9" s="15"/>
      <c r="BP9" s="15"/>
      <c r="BQ9" s="15"/>
      <c r="BR9" s="15"/>
      <c r="BS9" s="15"/>
      <c r="BT9" s="15"/>
      <c r="BU9" s="11"/>
    </row>
    <row r="10" spans="1:73" x14ac:dyDescent="0.25">
      <c r="A10" s="4" t="s">
        <v>1</v>
      </c>
      <c r="B10" s="92">
        <v>0</v>
      </c>
      <c r="C10" s="87">
        <v>0</v>
      </c>
      <c r="D10" s="87">
        <v>19893</v>
      </c>
      <c r="E10" s="87">
        <v>0</v>
      </c>
      <c r="F10" s="87">
        <v>0</v>
      </c>
      <c r="G10" s="87">
        <v>0</v>
      </c>
      <c r="H10" s="87">
        <v>0</v>
      </c>
      <c r="I10" s="93">
        <v>19893</v>
      </c>
      <c r="J10" s="16">
        <v>0</v>
      </c>
      <c r="K10" s="17">
        <v>0</v>
      </c>
      <c r="L10" s="17">
        <v>19893</v>
      </c>
      <c r="M10" s="17">
        <v>0</v>
      </c>
      <c r="N10" s="17">
        <v>0</v>
      </c>
      <c r="O10" s="17">
        <v>0</v>
      </c>
      <c r="P10" s="17">
        <v>0</v>
      </c>
      <c r="Q10" s="12">
        <v>19893</v>
      </c>
      <c r="R10" s="16">
        <v>0</v>
      </c>
      <c r="S10" s="17">
        <v>0</v>
      </c>
      <c r="T10" s="17">
        <v>0</v>
      </c>
      <c r="U10" s="17">
        <v>0</v>
      </c>
      <c r="V10" s="17">
        <v>0</v>
      </c>
      <c r="W10" s="17">
        <v>0</v>
      </c>
      <c r="X10" s="17">
        <v>0</v>
      </c>
      <c r="Y10" s="12">
        <v>0</v>
      </c>
      <c r="Z10" s="16">
        <v>0</v>
      </c>
      <c r="AA10" s="17">
        <v>0</v>
      </c>
      <c r="AB10" s="17">
        <v>0</v>
      </c>
      <c r="AC10" s="17">
        <v>0</v>
      </c>
      <c r="AD10" s="17">
        <v>0</v>
      </c>
      <c r="AE10" s="17">
        <v>0</v>
      </c>
      <c r="AF10" s="17">
        <v>0</v>
      </c>
      <c r="AG10" s="12">
        <v>0</v>
      </c>
      <c r="AH10" s="16">
        <v>0</v>
      </c>
      <c r="AI10" s="17">
        <v>0</v>
      </c>
      <c r="AJ10" s="17">
        <v>0</v>
      </c>
      <c r="AK10" s="17">
        <v>0</v>
      </c>
      <c r="AL10" s="17">
        <v>0</v>
      </c>
      <c r="AM10" s="17">
        <v>0</v>
      </c>
      <c r="AN10" s="17">
        <v>0</v>
      </c>
      <c r="AO10" s="12">
        <v>0</v>
      </c>
      <c r="AP10" s="16">
        <v>0</v>
      </c>
      <c r="AQ10" s="17">
        <v>0</v>
      </c>
      <c r="AR10" s="17">
        <v>0</v>
      </c>
      <c r="AS10" s="17">
        <v>0</v>
      </c>
      <c r="AT10" s="17">
        <v>0</v>
      </c>
      <c r="AU10" s="17">
        <v>0</v>
      </c>
      <c r="AV10" s="17">
        <v>0</v>
      </c>
      <c r="AW10" s="12">
        <v>0</v>
      </c>
      <c r="AX10" s="16">
        <v>0</v>
      </c>
      <c r="AY10" s="17">
        <v>0</v>
      </c>
      <c r="AZ10" s="17">
        <v>0</v>
      </c>
      <c r="BA10" s="17">
        <v>0</v>
      </c>
      <c r="BB10" s="17">
        <v>0</v>
      </c>
      <c r="BC10" s="17">
        <v>0</v>
      </c>
      <c r="BD10" s="17">
        <v>0</v>
      </c>
      <c r="BE10" s="12">
        <v>0</v>
      </c>
      <c r="BF10" s="16">
        <v>0</v>
      </c>
      <c r="BG10" s="17">
        <v>0</v>
      </c>
      <c r="BH10" s="17">
        <v>0</v>
      </c>
      <c r="BI10" s="17">
        <v>0</v>
      </c>
      <c r="BJ10" s="17">
        <v>0</v>
      </c>
      <c r="BK10" s="17">
        <v>0</v>
      </c>
      <c r="BL10" s="17">
        <v>0</v>
      </c>
      <c r="BM10" s="12">
        <v>0</v>
      </c>
      <c r="BN10" s="16">
        <v>0</v>
      </c>
      <c r="BO10" s="17">
        <v>0</v>
      </c>
      <c r="BP10" s="17">
        <v>0</v>
      </c>
      <c r="BQ10" s="17">
        <v>0</v>
      </c>
      <c r="BR10" s="17">
        <v>0</v>
      </c>
      <c r="BS10" s="17">
        <v>0</v>
      </c>
      <c r="BT10" s="17">
        <v>0</v>
      </c>
      <c r="BU10" s="12">
        <v>0</v>
      </c>
    </row>
    <row r="11" spans="1:73" x14ac:dyDescent="0.25">
      <c r="A11" s="4" t="s">
        <v>2</v>
      </c>
      <c r="B11" s="92">
        <v>17260.84</v>
      </c>
      <c r="C11" s="87">
        <v>0</v>
      </c>
      <c r="D11" s="87">
        <v>155239</v>
      </c>
      <c r="E11" s="87">
        <v>0</v>
      </c>
      <c r="F11" s="87">
        <v>0</v>
      </c>
      <c r="G11" s="87">
        <v>0</v>
      </c>
      <c r="H11" s="87">
        <v>0</v>
      </c>
      <c r="I11" s="93">
        <v>172499.84</v>
      </c>
      <c r="J11" s="16">
        <v>0</v>
      </c>
      <c r="K11" s="17">
        <v>0</v>
      </c>
      <c r="L11" s="17">
        <v>60000</v>
      </c>
      <c r="M11" s="17">
        <v>0</v>
      </c>
      <c r="N11" s="17">
        <v>0</v>
      </c>
      <c r="O11" s="17">
        <v>0</v>
      </c>
      <c r="P11" s="17">
        <v>0</v>
      </c>
      <c r="Q11" s="12">
        <v>60000</v>
      </c>
      <c r="R11" s="16">
        <v>502.73</v>
      </c>
      <c r="S11" s="17">
        <v>0</v>
      </c>
      <c r="T11" s="17">
        <v>0</v>
      </c>
      <c r="U11" s="17">
        <v>0</v>
      </c>
      <c r="V11" s="17">
        <v>0</v>
      </c>
      <c r="W11" s="17">
        <v>0</v>
      </c>
      <c r="X11" s="17">
        <v>0</v>
      </c>
      <c r="Y11" s="12">
        <v>502.73</v>
      </c>
      <c r="Z11" s="16">
        <v>8535.11</v>
      </c>
      <c r="AA11" s="17">
        <v>0</v>
      </c>
      <c r="AB11" s="17">
        <v>0</v>
      </c>
      <c r="AC11" s="17">
        <v>0</v>
      </c>
      <c r="AD11" s="17">
        <v>0</v>
      </c>
      <c r="AE11" s="17">
        <v>0</v>
      </c>
      <c r="AF11" s="17">
        <v>0</v>
      </c>
      <c r="AG11" s="12">
        <v>8535.11</v>
      </c>
      <c r="AH11" s="16">
        <v>0</v>
      </c>
      <c r="AI11" s="17">
        <v>0</v>
      </c>
      <c r="AJ11" s="17">
        <v>95239</v>
      </c>
      <c r="AK11" s="17">
        <v>0</v>
      </c>
      <c r="AL11" s="17">
        <v>0</v>
      </c>
      <c r="AM11" s="17">
        <v>0</v>
      </c>
      <c r="AN11" s="17">
        <v>0</v>
      </c>
      <c r="AO11" s="12">
        <v>95239</v>
      </c>
      <c r="AP11" s="16">
        <v>8223</v>
      </c>
      <c r="AQ11" s="17">
        <v>0</v>
      </c>
      <c r="AR11" s="17">
        <v>0</v>
      </c>
      <c r="AS11" s="17">
        <v>0</v>
      </c>
      <c r="AT11" s="17">
        <v>0</v>
      </c>
      <c r="AU11" s="17">
        <v>0</v>
      </c>
      <c r="AV11" s="17">
        <v>0</v>
      </c>
      <c r="AW11" s="12">
        <v>8223</v>
      </c>
      <c r="AX11" s="16">
        <v>0</v>
      </c>
      <c r="AY11" s="17">
        <v>0</v>
      </c>
      <c r="AZ11" s="17">
        <v>0</v>
      </c>
      <c r="BA11" s="17">
        <v>0</v>
      </c>
      <c r="BB11" s="17">
        <v>0</v>
      </c>
      <c r="BC11" s="17">
        <v>0</v>
      </c>
      <c r="BD11" s="17">
        <v>0</v>
      </c>
      <c r="BE11" s="12">
        <v>0</v>
      </c>
      <c r="BF11" s="16">
        <v>0</v>
      </c>
      <c r="BG11" s="17">
        <v>0</v>
      </c>
      <c r="BH11" s="17">
        <v>0</v>
      </c>
      <c r="BI11" s="17">
        <v>0</v>
      </c>
      <c r="BJ11" s="17">
        <v>0</v>
      </c>
      <c r="BK11" s="17">
        <v>0</v>
      </c>
      <c r="BL11" s="17">
        <v>0</v>
      </c>
      <c r="BM11" s="12">
        <v>0</v>
      </c>
      <c r="BN11" s="16">
        <v>0</v>
      </c>
      <c r="BO11" s="17">
        <v>0</v>
      </c>
      <c r="BP11" s="17">
        <v>0</v>
      </c>
      <c r="BQ11" s="17">
        <v>0</v>
      </c>
      <c r="BR11" s="17">
        <v>0</v>
      </c>
      <c r="BS11" s="17">
        <v>0</v>
      </c>
      <c r="BT11" s="17">
        <v>0</v>
      </c>
      <c r="BU11" s="12">
        <v>0</v>
      </c>
    </row>
    <row r="12" spans="1:73" x14ac:dyDescent="0.25">
      <c r="A12" s="4" t="s">
        <v>3</v>
      </c>
      <c r="B12" s="92">
        <v>75718</v>
      </c>
      <c r="C12" s="87">
        <v>60000</v>
      </c>
      <c r="D12" s="87">
        <v>0</v>
      </c>
      <c r="E12" s="87">
        <v>0</v>
      </c>
      <c r="F12" s="87">
        <v>0</v>
      </c>
      <c r="G12" s="87">
        <v>0</v>
      </c>
      <c r="H12" s="87">
        <v>103775</v>
      </c>
      <c r="I12" s="93">
        <v>239493</v>
      </c>
      <c r="J12" s="16">
        <v>0</v>
      </c>
      <c r="K12" s="17">
        <v>60000</v>
      </c>
      <c r="L12" s="17">
        <v>0</v>
      </c>
      <c r="M12" s="17">
        <v>0</v>
      </c>
      <c r="N12" s="17">
        <v>0</v>
      </c>
      <c r="O12" s="17">
        <v>0</v>
      </c>
      <c r="P12" s="17">
        <v>103775</v>
      </c>
      <c r="Q12" s="12">
        <v>163775</v>
      </c>
      <c r="R12" s="16">
        <v>75718</v>
      </c>
      <c r="S12" s="17">
        <v>0</v>
      </c>
      <c r="T12" s="17">
        <v>0</v>
      </c>
      <c r="U12" s="17">
        <v>0</v>
      </c>
      <c r="V12" s="17">
        <v>0</v>
      </c>
      <c r="W12" s="17">
        <v>0</v>
      </c>
      <c r="X12" s="17">
        <v>0</v>
      </c>
      <c r="Y12" s="12">
        <v>75718</v>
      </c>
      <c r="Z12" s="16">
        <v>0</v>
      </c>
      <c r="AA12" s="17">
        <v>0</v>
      </c>
      <c r="AB12" s="17">
        <v>0</v>
      </c>
      <c r="AC12" s="17">
        <v>0</v>
      </c>
      <c r="AD12" s="17">
        <v>0</v>
      </c>
      <c r="AE12" s="17">
        <v>0</v>
      </c>
      <c r="AF12" s="17">
        <v>0</v>
      </c>
      <c r="AG12" s="12">
        <v>0</v>
      </c>
      <c r="AH12" s="16">
        <v>0</v>
      </c>
      <c r="AI12" s="17">
        <v>0</v>
      </c>
      <c r="AJ12" s="17">
        <v>0</v>
      </c>
      <c r="AK12" s="17">
        <v>0</v>
      </c>
      <c r="AL12" s="17">
        <v>0</v>
      </c>
      <c r="AM12" s="17">
        <v>0</v>
      </c>
      <c r="AN12" s="17">
        <v>0</v>
      </c>
      <c r="AO12" s="12">
        <v>0</v>
      </c>
      <c r="AP12" s="16">
        <v>0</v>
      </c>
      <c r="AQ12" s="17">
        <v>0</v>
      </c>
      <c r="AR12" s="17">
        <v>0</v>
      </c>
      <c r="AS12" s="17">
        <v>0</v>
      </c>
      <c r="AT12" s="17">
        <v>0</v>
      </c>
      <c r="AU12" s="17">
        <v>0</v>
      </c>
      <c r="AV12" s="17">
        <v>0</v>
      </c>
      <c r="AW12" s="12">
        <v>0</v>
      </c>
      <c r="AX12" s="16">
        <v>0</v>
      </c>
      <c r="AY12" s="17">
        <v>0</v>
      </c>
      <c r="AZ12" s="17">
        <v>0</v>
      </c>
      <c r="BA12" s="17">
        <v>0</v>
      </c>
      <c r="BB12" s="17">
        <v>0</v>
      </c>
      <c r="BC12" s="17">
        <v>0</v>
      </c>
      <c r="BD12" s="17">
        <v>0</v>
      </c>
      <c r="BE12" s="12">
        <v>0</v>
      </c>
      <c r="BF12" s="16">
        <v>0</v>
      </c>
      <c r="BG12" s="17">
        <v>0</v>
      </c>
      <c r="BH12" s="17">
        <v>0</v>
      </c>
      <c r="BI12" s="17">
        <v>0</v>
      </c>
      <c r="BJ12" s="17">
        <v>0</v>
      </c>
      <c r="BK12" s="17">
        <v>0</v>
      </c>
      <c r="BL12" s="17">
        <v>0</v>
      </c>
      <c r="BM12" s="12">
        <v>0</v>
      </c>
      <c r="BN12" s="16">
        <v>0</v>
      </c>
      <c r="BO12" s="17">
        <v>0</v>
      </c>
      <c r="BP12" s="17">
        <v>0</v>
      </c>
      <c r="BQ12" s="17">
        <v>0</v>
      </c>
      <c r="BR12" s="17">
        <v>0</v>
      </c>
      <c r="BS12" s="17">
        <v>0</v>
      </c>
      <c r="BT12" s="17">
        <v>0</v>
      </c>
      <c r="BU12" s="12">
        <v>0</v>
      </c>
    </row>
    <row r="13" spans="1:73" x14ac:dyDescent="0.25">
      <c r="A13" s="4" t="s">
        <v>4</v>
      </c>
      <c r="B13" s="92">
        <v>0</v>
      </c>
      <c r="C13" s="87">
        <v>0</v>
      </c>
      <c r="D13" s="87">
        <v>0</v>
      </c>
      <c r="E13" s="87">
        <v>0</v>
      </c>
      <c r="F13" s="87">
        <v>0</v>
      </c>
      <c r="G13" s="87">
        <v>0</v>
      </c>
      <c r="H13" s="87">
        <v>0</v>
      </c>
      <c r="I13" s="93">
        <v>0</v>
      </c>
      <c r="J13" s="16">
        <v>0</v>
      </c>
      <c r="K13" s="17">
        <v>0</v>
      </c>
      <c r="L13" s="17">
        <v>0</v>
      </c>
      <c r="M13" s="17">
        <v>0</v>
      </c>
      <c r="N13" s="17">
        <v>0</v>
      </c>
      <c r="O13" s="17">
        <v>0</v>
      </c>
      <c r="P13" s="17">
        <v>0</v>
      </c>
      <c r="Q13" s="12">
        <v>0</v>
      </c>
      <c r="R13" s="16">
        <v>0</v>
      </c>
      <c r="S13" s="17">
        <v>0</v>
      </c>
      <c r="T13" s="17">
        <v>0</v>
      </c>
      <c r="U13" s="17">
        <v>0</v>
      </c>
      <c r="V13" s="17">
        <v>0</v>
      </c>
      <c r="W13" s="17">
        <v>0</v>
      </c>
      <c r="X13" s="17">
        <v>0</v>
      </c>
      <c r="Y13" s="12">
        <v>0</v>
      </c>
      <c r="Z13" s="16">
        <v>0</v>
      </c>
      <c r="AA13" s="17">
        <v>0</v>
      </c>
      <c r="AB13" s="17">
        <v>0</v>
      </c>
      <c r="AC13" s="17">
        <v>0</v>
      </c>
      <c r="AD13" s="17">
        <v>0</v>
      </c>
      <c r="AE13" s="17">
        <v>0</v>
      </c>
      <c r="AF13" s="17">
        <v>0</v>
      </c>
      <c r="AG13" s="12">
        <v>0</v>
      </c>
      <c r="AH13" s="16">
        <v>0</v>
      </c>
      <c r="AI13" s="17">
        <v>0</v>
      </c>
      <c r="AJ13" s="17">
        <v>0</v>
      </c>
      <c r="AK13" s="17">
        <v>0</v>
      </c>
      <c r="AL13" s="17">
        <v>0</v>
      </c>
      <c r="AM13" s="17">
        <v>0</v>
      </c>
      <c r="AN13" s="17">
        <v>0</v>
      </c>
      <c r="AO13" s="12">
        <v>0</v>
      </c>
      <c r="AP13" s="16">
        <v>0</v>
      </c>
      <c r="AQ13" s="17">
        <v>0</v>
      </c>
      <c r="AR13" s="17">
        <v>0</v>
      </c>
      <c r="AS13" s="17">
        <v>0</v>
      </c>
      <c r="AT13" s="17">
        <v>0</v>
      </c>
      <c r="AU13" s="17">
        <v>0</v>
      </c>
      <c r="AV13" s="17">
        <v>0</v>
      </c>
      <c r="AW13" s="12">
        <v>0</v>
      </c>
      <c r="AX13" s="16">
        <v>0</v>
      </c>
      <c r="AY13" s="17">
        <v>0</v>
      </c>
      <c r="AZ13" s="17">
        <v>0</v>
      </c>
      <c r="BA13" s="17">
        <v>0</v>
      </c>
      <c r="BB13" s="17">
        <v>0</v>
      </c>
      <c r="BC13" s="17">
        <v>0</v>
      </c>
      <c r="BD13" s="17">
        <v>0</v>
      </c>
      <c r="BE13" s="12">
        <v>0</v>
      </c>
      <c r="BF13" s="16">
        <v>0</v>
      </c>
      <c r="BG13" s="17">
        <v>0</v>
      </c>
      <c r="BH13" s="17">
        <v>0</v>
      </c>
      <c r="BI13" s="17">
        <v>0</v>
      </c>
      <c r="BJ13" s="17">
        <v>0</v>
      </c>
      <c r="BK13" s="17">
        <v>0</v>
      </c>
      <c r="BL13" s="17">
        <v>0</v>
      </c>
      <c r="BM13" s="12">
        <v>0</v>
      </c>
      <c r="BN13" s="16">
        <v>0</v>
      </c>
      <c r="BO13" s="17">
        <v>0</v>
      </c>
      <c r="BP13" s="17">
        <v>0</v>
      </c>
      <c r="BQ13" s="17">
        <v>0</v>
      </c>
      <c r="BR13" s="17">
        <v>0</v>
      </c>
      <c r="BS13" s="17">
        <v>0</v>
      </c>
      <c r="BT13" s="17">
        <v>0</v>
      </c>
      <c r="BU13" s="12">
        <v>0</v>
      </c>
    </row>
    <row r="14" spans="1:73" x14ac:dyDescent="0.25">
      <c r="A14" s="4" t="s">
        <v>5</v>
      </c>
      <c r="B14" s="92">
        <v>43383</v>
      </c>
      <c r="C14" s="87">
        <v>224384</v>
      </c>
      <c r="D14" s="87">
        <v>0</v>
      </c>
      <c r="E14" s="87">
        <v>0</v>
      </c>
      <c r="F14" s="87">
        <v>0</v>
      </c>
      <c r="G14" s="87">
        <v>68845</v>
      </c>
      <c r="H14" s="87">
        <v>76084</v>
      </c>
      <c r="I14" s="93">
        <v>412696</v>
      </c>
      <c r="J14" s="16">
        <v>-881</v>
      </c>
      <c r="K14" s="17">
        <v>217634</v>
      </c>
      <c r="L14" s="17">
        <v>0</v>
      </c>
      <c r="M14" s="17">
        <v>0</v>
      </c>
      <c r="N14" s="17">
        <v>0</v>
      </c>
      <c r="O14" s="17">
        <v>68845</v>
      </c>
      <c r="P14" s="17">
        <v>0</v>
      </c>
      <c r="Q14" s="12">
        <v>285598</v>
      </c>
      <c r="R14" s="16">
        <v>0</v>
      </c>
      <c r="S14" s="17">
        <v>0</v>
      </c>
      <c r="T14" s="17">
        <v>0</v>
      </c>
      <c r="U14" s="17">
        <v>0</v>
      </c>
      <c r="V14" s="17">
        <v>0</v>
      </c>
      <c r="W14" s="17">
        <v>0</v>
      </c>
      <c r="X14" s="17">
        <v>0</v>
      </c>
      <c r="Y14" s="12">
        <v>0</v>
      </c>
      <c r="Z14" s="16">
        <v>0</v>
      </c>
      <c r="AA14" s="17">
        <v>6750</v>
      </c>
      <c r="AB14" s="17">
        <v>0</v>
      </c>
      <c r="AC14" s="17">
        <v>0</v>
      </c>
      <c r="AD14" s="17">
        <v>0</v>
      </c>
      <c r="AE14" s="17">
        <v>0</v>
      </c>
      <c r="AF14" s="17">
        <v>52617</v>
      </c>
      <c r="AG14" s="12">
        <v>59367</v>
      </c>
      <c r="AH14" s="16">
        <v>0</v>
      </c>
      <c r="AI14" s="17">
        <v>0</v>
      </c>
      <c r="AJ14" s="17">
        <v>0</v>
      </c>
      <c r="AK14" s="17">
        <v>0</v>
      </c>
      <c r="AL14" s="17">
        <v>0</v>
      </c>
      <c r="AM14" s="17">
        <v>0</v>
      </c>
      <c r="AN14" s="17">
        <v>0</v>
      </c>
      <c r="AO14" s="12">
        <v>0</v>
      </c>
      <c r="AP14" s="16">
        <v>41255</v>
      </c>
      <c r="AQ14" s="17">
        <v>0</v>
      </c>
      <c r="AR14" s="17">
        <v>0</v>
      </c>
      <c r="AS14" s="17">
        <v>0</v>
      </c>
      <c r="AT14" s="17">
        <v>0</v>
      </c>
      <c r="AU14" s="17">
        <v>0</v>
      </c>
      <c r="AV14" s="17">
        <v>0</v>
      </c>
      <c r="AW14" s="12">
        <v>41255</v>
      </c>
      <c r="AX14" s="16">
        <v>0</v>
      </c>
      <c r="AY14" s="17">
        <v>0</v>
      </c>
      <c r="AZ14" s="17">
        <v>0</v>
      </c>
      <c r="BA14" s="17">
        <v>0</v>
      </c>
      <c r="BB14" s="17">
        <v>0</v>
      </c>
      <c r="BC14" s="17">
        <v>0</v>
      </c>
      <c r="BD14" s="17">
        <v>0</v>
      </c>
      <c r="BE14" s="12">
        <v>0</v>
      </c>
      <c r="BF14" s="16">
        <v>0</v>
      </c>
      <c r="BG14" s="17">
        <v>0</v>
      </c>
      <c r="BH14" s="17">
        <v>0</v>
      </c>
      <c r="BI14" s="17">
        <v>0</v>
      </c>
      <c r="BJ14" s="17">
        <v>0</v>
      </c>
      <c r="BK14" s="17">
        <v>0</v>
      </c>
      <c r="BL14" s="17">
        <v>0</v>
      </c>
      <c r="BM14" s="12">
        <v>0</v>
      </c>
      <c r="BN14" s="16">
        <v>3009</v>
      </c>
      <c r="BO14" s="17">
        <v>0</v>
      </c>
      <c r="BP14" s="17">
        <v>0</v>
      </c>
      <c r="BQ14" s="17">
        <v>0</v>
      </c>
      <c r="BR14" s="17">
        <v>0</v>
      </c>
      <c r="BS14" s="17">
        <v>0</v>
      </c>
      <c r="BT14" s="17">
        <v>23467</v>
      </c>
      <c r="BU14" s="12">
        <v>26476</v>
      </c>
    </row>
    <row r="15" spans="1:73" x14ac:dyDescent="0.25">
      <c r="A15" s="4" t="s">
        <v>6</v>
      </c>
      <c r="B15" s="92">
        <v>15312</v>
      </c>
      <c r="C15" s="87">
        <v>139220</v>
      </c>
      <c r="D15" s="87">
        <v>266000</v>
      </c>
      <c r="E15" s="87">
        <v>0</v>
      </c>
      <c r="F15" s="87">
        <v>0</v>
      </c>
      <c r="G15" s="87">
        <v>0</v>
      </c>
      <c r="H15" s="87">
        <v>195646</v>
      </c>
      <c r="I15" s="93">
        <v>616178</v>
      </c>
      <c r="J15" s="16">
        <v>2225</v>
      </c>
      <c r="K15" s="17">
        <v>0</v>
      </c>
      <c r="L15" s="17">
        <v>0</v>
      </c>
      <c r="M15" s="17">
        <v>0</v>
      </c>
      <c r="N15" s="17">
        <v>0</v>
      </c>
      <c r="O15" s="17">
        <v>0</v>
      </c>
      <c r="P15" s="17">
        <v>16408</v>
      </c>
      <c r="Q15" s="12">
        <v>18633</v>
      </c>
      <c r="R15" s="16">
        <v>11797</v>
      </c>
      <c r="S15" s="17">
        <v>60000</v>
      </c>
      <c r="T15" s="17">
        <v>0</v>
      </c>
      <c r="U15" s="17">
        <v>0</v>
      </c>
      <c r="V15" s="17">
        <v>0</v>
      </c>
      <c r="W15" s="17">
        <v>0</v>
      </c>
      <c r="X15" s="17">
        <v>0</v>
      </c>
      <c r="Y15" s="12">
        <v>71797</v>
      </c>
      <c r="Z15" s="16">
        <v>0</v>
      </c>
      <c r="AA15" s="17">
        <v>0</v>
      </c>
      <c r="AB15" s="17">
        <v>266000</v>
      </c>
      <c r="AC15" s="17">
        <v>0</v>
      </c>
      <c r="AD15" s="17">
        <v>0</v>
      </c>
      <c r="AE15" s="17">
        <v>0</v>
      </c>
      <c r="AF15" s="17">
        <v>0</v>
      </c>
      <c r="AG15" s="12">
        <v>266000</v>
      </c>
      <c r="AH15" s="16">
        <v>0</v>
      </c>
      <c r="AI15" s="17">
        <v>79220</v>
      </c>
      <c r="AJ15" s="17">
        <v>0</v>
      </c>
      <c r="AK15" s="17">
        <v>0</v>
      </c>
      <c r="AL15" s="17">
        <v>0</v>
      </c>
      <c r="AM15" s="17">
        <v>0</v>
      </c>
      <c r="AN15" s="17">
        <v>0</v>
      </c>
      <c r="AO15" s="12">
        <v>79220</v>
      </c>
      <c r="AP15" s="16">
        <v>0</v>
      </c>
      <c r="AQ15" s="17">
        <v>0</v>
      </c>
      <c r="AR15" s="17">
        <v>0</v>
      </c>
      <c r="AS15" s="17">
        <v>0</v>
      </c>
      <c r="AT15" s="17">
        <v>0</v>
      </c>
      <c r="AU15" s="17">
        <v>0</v>
      </c>
      <c r="AV15" s="17">
        <v>0</v>
      </c>
      <c r="AW15" s="12">
        <v>0</v>
      </c>
      <c r="AX15" s="16">
        <v>0</v>
      </c>
      <c r="AY15" s="17">
        <v>0</v>
      </c>
      <c r="AZ15" s="17">
        <v>0</v>
      </c>
      <c r="BA15" s="17">
        <v>0</v>
      </c>
      <c r="BB15" s="17">
        <v>0</v>
      </c>
      <c r="BC15" s="17">
        <v>0</v>
      </c>
      <c r="BD15" s="17">
        <v>0</v>
      </c>
      <c r="BE15" s="12">
        <v>0</v>
      </c>
      <c r="BF15" s="16">
        <v>0</v>
      </c>
      <c r="BG15" s="17">
        <v>0</v>
      </c>
      <c r="BH15" s="17">
        <v>0</v>
      </c>
      <c r="BI15" s="17">
        <v>0</v>
      </c>
      <c r="BJ15" s="17">
        <v>0</v>
      </c>
      <c r="BK15" s="17">
        <v>0</v>
      </c>
      <c r="BL15" s="17">
        <v>0</v>
      </c>
      <c r="BM15" s="12">
        <v>0</v>
      </c>
      <c r="BN15" s="16">
        <v>1290</v>
      </c>
      <c r="BO15" s="17">
        <v>0</v>
      </c>
      <c r="BP15" s="17">
        <v>0</v>
      </c>
      <c r="BQ15" s="17">
        <v>0</v>
      </c>
      <c r="BR15" s="17">
        <v>0</v>
      </c>
      <c r="BS15" s="17">
        <v>0</v>
      </c>
      <c r="BT15" s="17">
        <v>179238</v>
      </c>
      <c r="BU15" s="12">
        <v>180528</v>
      </c>
    </row>
    <row r="16" spans="1:73" x14ac:dyDescent="0.25">
      <c r="A16" s="4" t="s">
        <v>7</v>
      </c>
      <c r="B16" s="92">
        <v>1006906.5199999999</v>
      </c>
      <c r="C16" s="87">
        <v>30190.94</v>
      </c>
      <c r="D16" s="87">
        <v>20000</v>
      </c>
      <c r="E16" s="87">
        <v>0</v>
      </c>
      <c r="F16" s="87">
        <v>0</v>
      </c>
      <c r="G16" s="87">
        <v>403960.25</v>
      </c>
      <c r="H16" s="87">
        <v>147279.42000000001</v>
      </c>
      <c r="I16" s="93">
        <v>1608337.13</v>
      </c>
      <c r="J16" s="16">
        <v>0</v>
      </c>
      <c r="K16" s="17">
        <v>0</v>
      </c>
      <c r="L16" s="17">
        <v>10000</v>
      </c>
      <c r="M16" s="17">
        <v>0</v>
      </c>
      <c r="N16" s="17">
        <v>0</v>
      </c>
      <c r="O16" s="17">
        <v>0</v>
      </c>
      <c r="P16" s="17">
        <v>0</v>
      </c>
      <c r="Q16" s="12">
        <v>10000</v>
      </c>
      <c r="R16" s="16">
        <v>0</v>
      </c>
      <c r="S16" s="17">
        <v>0</v>
      </c>
      <c r="T16" s="17">
        <v>0</v>
      </c>
      <c r="U16" s="17">
        <v>0</v>
      </c>
      <c r="V16" s="17">
        <v>0</v>
      </c>
      <c r="W16" s="17">
        <v>0</v>
      </c>
      <c r="X16" s="17">
        <v>0</v>
      </c>
      <c r="Y16" s="12">
        <v>0</v>
      </c>
      <c r="Z16" s="16">
        <v>0</v>
      </c>
      <c r="AA16" s="17">
        <v>0</v>
      </c>
      <c r="AB16" s="17">
        <v>0</v>
      </c>
      <c r="AC16" s="17">
        <v>0</v>
      </c>
      <c r="AD16" s="17">
        <v>0</v>
      </c>
      <c r="AE16" s="17">
        <v>403960.25</v>
      </c>
      <c r="AF16" s="17">
        <v>0</v>
      </c>
      <c r="AG16" s="12">
        <v>403960.25</v>
      </c>
      <c r="AH16" s="16">
        <v>0</v>
      </c>
      <c r="AI16" s="17">
        <v>0</v>
      </c>
      <c r="AJ16" s="17">
        <v>0</v>
      </c>
      <c r="AK16" s="17">
        <v>0</v>
      </c>
      <c r="AL16" s="17">
        <v>0</v>
      </c>
      <c r="AM16" s="17">
        <v>0</v>
      </c>
      <c r="AN16" s="17">
        <v>0</v>
      </c>
      <c r="AO16" s="12">
        <v>0</v>
      </c>
      <c r="AP16" s="16">
        <v>0</v>
      </c>
      <c r="AQ16" s="17">
        <v>0</v>
      </c>
      <c r="AR16" s="17">
        <v>0</v>
      </c>
      <c r="AS16" s="17">
        <v>0</v>
      </c>
      <c r="AT16" s="17">
        <v>0</v>
      </c>
      <c r="AU16" s="17">
        <v>0</v>
      </c>
      <c r="AV16" s="17">
        <v>0</v>
      </c>
      <c r="AW16" s="12">
        <v>0</v>
      </c>
      <c r="AX16" s="16">
        <v>0</v>
      </c>
      <c r="AY16" s="17">
        <v>0</v>
      </c>
      <c r="AZ16" s="17">
        <v>10000</v>
      </c>
      <c r="BA16" s="17">
        <v>0</v>
      </c>
      <c r="BB16" s="17">
        <v>0</v>
      </c>
      <c r="BC16" s="17">
        <v>0</v>
      </c>
      <c r="BD16" s="17">
        <v>0</v>
      </c>
      <c r="BE16" s="12">
        <v>10000</v>
      </c>
      <c r="BF16" s="16">
        <v>0</v>
      </c>
      <c r="BG16" s="17">
        <v>0</v>
      </c>
      <c r="BH16" s="17">
        <v>0</v>
      </c>
      <c r="BI16" s="17">
        <v>0</v>
      </c>
      <c r="BJ16" s="17">
        <v>0</v>
      </c>
      <c r="BK16" s="17">
        <v>0</v>
      </c>
      <c r="BL16" s="17">
        <v>0</v>
      </c>
      <c r="BM16" s="12">
        <v>0</v>
      </c>
      <c r="BN16" s="16">
        <v>1006906.5199999999</v>
      </c>
      <c r="BO16" s="17">
        <v>30190.94</v>
      </c>
      <c r="BP16" s="17">
        <v>0</v>
      </c>
      <c r="BQ16" s="17">
        <v>0</v>
      </c>
      <c r="BR16" s="17">
        <v>0</v>
      </c>
      <c r="BS16" s="17">
        <v>0</v>
      </c>
      <c r="BT16" s="17">
        <v>147279.42000000001</v>
      </c>
      <c r="BU16" s="12">
        <v>1184376.8799999999</v>
      </c>
    </row>
    <row r="17" spans="1:73" x14ac:dyDescent="0.25">
      <c r="A17" s="4" t="s">
        <v>8</v>
      </c>
      <c r="B17" s="92">
        <v>17379.919999999998</v>
      </c>
      <c r="C17" s="87">
        <v>0</v>
      </c>
      <c r="D17" s="87">
        <v>33888</v>
      </c>
      <c r="E17" s="87">
        <v>0</v>
      </c>
      <c r="F17" s="87">
        <v>0</v>
      </c>
      <c r="G17" s="87">
        <v>10000</v>
      </c>
      <c r="H17" s="87">
        <v>0</v>
      </c>
      <c r="I17" s="93">
        <v>61267.92</v>
      </c>
      <c r="J17" s="16">
        <v>6000</v>
      </c>
      <c r="K17" s="17">
        <v>0</v>
      </c>
      <c r="L17" s="17">
        <v>1000</v>
      </c>
      <c r="M17" s="17">
        <v>0</v>
      </c>
      <c r="N17" s="17">
        <v>0</v>
      </c>
      <c r="O17" s="17">
        <v>0</v>
      </c>
      <c r="P17" s="17">
        <v>0</v>
      </c>
      <c r="Q17" s="12">
        <v>7000</v>
      </c>
      <c r="R17" s="16">
        <v>152.74</v>
      </c>
      <c r="S17" s="17">
        <v>0</v>
      </c>
      <c r="T17" s="17">
        <v>0</v>
      </c>
      <c r="U17" s="17">
        <v>0</v>
      </c>
      <c r="V17" s="17">
        <v>0</v>
      </c>
      <c r="W17" s="17">
        <v>0</v>
      </c>
      <c r="X17" s="17">
        <v>0</v>
      </c>
      <c r="Y17" s="12">
        <v>152.74</v>
      </c>
      <c r="Z17" s="16">
        <v>0</v>
      </c>
      <c r="AA17" s="17">
        <v>0</v>
      </c>
      <c r="AB17" s="17">
        <v>0</v>
      </c>
      <c r="AC17" s="17">
        <v>0</v>
      </c>
      <c r="AD17" s="17">
        <v>0</v>
      </c>
      <c r="AE17" s="17">
        <v>0</v>
      </c>
      <c r="AF17" s="17">
        <v>0</v>
      </c>
      <c r="AG17" s="12">
        <v>0</v>
      </c>
      <c r="AH17" s="16">
        <v>0</v>
      </c>
      <c r="AI17" s="17">
        <v>0</v>
      </c>
      <c r="AJ17" s="17">
        <v>32888</v>
      </c>
      <c r="AK17" s="17">
        <v>0</v>
      </c>
      <c r="AL17" s="17">
        <v>0</v>
      </c>
      <c r="AM17" s="17">
        <v>0</v>
      </c>
      <c r="AN17" s="17">
        <v>0</v>
      </c>
      <c r="AO17" s="12">
        <v>32888</v>
      </c>
      <c r="AP17" s="16">
        <v>0</v>
      </c>
      <c r="AQ17" s="17">
        <v>0</v>
      </c>
      <c r="AR17" s="17">
        <v>0</v>
      </c>
      <c r="AS17" s="17">
        <v>0</v>
      </c>
      <c r="AT17" s="17">
        <v>0</v>
      </c>
      <c r="AU17" s="17">
        <v>0</v>
      </c>
      <c r="AV17" s="17">
        <v>0</v>
      </c>
      <c r="AW17" s="12">
        <v>0</v>
      </c>
      <c r="AX17" s="16">
        <v>0</v>
      </c>
      <c r="AY17" s="17">
        <v>0</v>
      </c>
      <c r="AZ17" s="17">
        <v>0</v>
      </c>
      <c r="BA17" s="17">
        <v>0</v>
      </c>
      <c r="BB17" s="17">
        <v>0</v>
      </c>
      <c r="BC17" s="17">
        <v>0</v>
      </c>
      <c r="BD17" s="17">
        <v>0</v>
      </c>
      <c r="BE17" s="12">
        <v>0</v>
      </c>
      <c r="BF17" s="16">
        <v>0</v>
      </c>
      <c r="BG17" s="17">
        <v>0</v>
      </c>
      <c r="BH17" s="17">
        <v>0</v>
      </c>
      <c r="BI17" s="17">
        <v>0</v>
      </c>
      <c r="BJ17" s="17">
        <v>0</v>
      </c>
      <c r="BK17" s="17">
        <v>0</v>
      </c>
      <c r="BL17" s="17">
        <v>0</v>
      </c>
      <c r="BM17" s="12">
        <v>0</v>
      </c>
      <c r="BN17" s="16">
        <v>11227.18</v>
      </c>
      <c r="BO17" s="17">
        <v>0</v>
      </c>
      <c r="BP17" s="17">
        <v>0</v>
      </c>
      <c r="BQ17" s="17">
        <v>0</v>
      </c>
      <c r="BR17" s="17">
        <v>0</v>
      </c>
      <c r="BS17" s="17">
        <v>10000</v>
      </c>
      <c r="BT17" s="17">
        <v>0</v>
      </c>
      <c r="BU17" s="12">
        <v>21227.18</v>
      </c>
    </row>
    <row r="18" spans="1:73" x14ac:dyDescent="0.25">
      <c r="A18" s="4" t="s">
        <v>9</v>
      </c>
      <c r="B18" s="92">
        <v>161036</v>
      </c>
      <c r="C18" s="87">
        <v>0</v>
      </c>
      <c r="D18" s="87">
        <v>120000</v>
      </c>
      <c r="E18" s="87">
        <v>0</v>
      </c>
      <c r="F18" s="87">
        <v>28276.51</v>
      </c>
      <c r="G18" s="87">
        <v>12283</v>
      </c>
      <c r="H18" s="87">
        <v>0</v>
      </c>
      <c r="I18" s="93">
        <v>321595.51</v>
      </c>
      <c r="J18" s="16">
        <v>2027</v>
      </c>
      <c r="K18" s="17">
        <v>0</v>
      </c>
      <c r="L18" s="17">
        <v>120000</v>
      </c>
      <c r="M18" s="17">
        <v>0</v>
      </c>
      <c r="N18" s="17">
        <v>28276.51</v>
      </c>
      <c r="O18" s="17">
        <v>0</v>
      </c>
      <c r="P18" s="17">
        <v>0</v>
      </c>
      <c r="Q18" s="12">
        <v>150303.51</v>
      </c>
      <c r="R18" s="16">
        <v>0</v>
      </c>
      <c r="S18" s="17">
        <v>0</v>
      </c>
      <c r="T18" s="17">
        <v>0</v>
      </c>
      <c r="U18" s="17">
        <v>0</v>
      </c>
      <c r="V18" s="17">
        <v>0</v>
      </c>
      <c r="W18" s="17">
        <v>0</v>
      </c>
      <c r="X18" s="17">
        <v>0</v>
      </c>
      <c r="Y18" s="12">
        <v>0</v>
      </c>
      <c r="Z18" s="16">
        <v>159009</v>
      </c>
      <c r="AA18" s="17">
        <v>0</v>
      </c>
      <c r="AB18" s="17">
        <v>0</v>
      </c>
      <c r="AC18" s="17">
        <v>0</v>
      </c>
      <c r="AD18" s="17">
        <v>0</v>
      </c>
      <c r="AE18" s="17">
        <v>12283</v>
      </c>
      <c r="AF18" s="17">
        <v>0</v>
      </c>
      <c r="AG18" s="12">
        <v>171292</v>
      </c>
      <c r="AH18" s="16">
        <v>0</v>
      </c>
      <c r="AI18" s="17">
        <v>0</v>
      </c>
      <c r="AJ18" s="17">
        <v>0</v>
      </c>
      <c r="AK18" s="17">
        <v>0</v>
      </c>
      <c r="AL18" s="17">
        <v>0</v>
      </c>
      <c r="AM18" s="17">
        <v>0</v>
      </c>
      <c r="AN18" s="17">
        <v>0</v>
      </c>
      <c r="AO18" s="12">
        <v>0</v>
      </c>
      <c r="AP18" s="16">
        <v>0</v>
      </c>
      <c r="AQ18" s="17">
        <v>0</v>
      </c>
      <c r="AR18" s="17">
        <v>0</v>
      </c>
      <c r="AS18" s="17">
        <v>0</v>
      </c>
      <c r="AT18" s="17">
        <v>0</v>
      </c>
      <c r="AU18" s="17">
        <v>0</v>
      </c>
      <c r="AV18" s="17">
        <v>0</v>
      </c>
      <c r="AW18" s="12">
        <v>0</v>
      </c>
      <c r="AX18" s="16">
        <v>0</v>
      </c>
      <c r="AY18" s="17">
        <v>0</v>
      </c>
      <c r="AZ18" s="17">
        <v>0</v>
      </c>
      <c r="BA18" s="17">
        <v>0</v>
      </c>
      <c r="BB18" s="17">
        <v>0</v>
      </c>
      <c r="BC18" s="17">
        <v>0</v>
      </c>
      <c r="BD18" s="17">
        <v>0</v>
      </c>
      <c r="BE18" s="12">
        <v>0</v>
      </c>
      <c r="BF18" s="16">
        <v>0</v>
      </c>
      <c r="BG18" s="17">
        <v>0</v>
      </c>
      <c r="BH18" s="17">
        <v>0</v>
      </c>
      <c r="BI18" s="17">
        <v>0</v>
      </c>
      <c r="BJ18" s="17">
        <v>0</v>
      </c>
      <c r="BK18" s="17">
        <v>0</v>
      </c>
      <c r="BL18" s="17">
        <v>0</v>
      </c>
      <c r="BM18" s="12">
        <v>0</v>
      </c>
      <c r="BN18" s="16">
        <v>0</v>
      </c>
      <c r="BO18" s="17">
        <v>0</v>
      </c>
      <c r="BP18" s="17">
        <v>0</v>
      </c>
      <c r="BQ18" s="17">
        <v>0</v>
      </c>
      <c r="BR18" s="17">
        <v>0</v>
      </c>
      <c r="BS18" s="17">
        <v>0</v>
      </c>
      <c r="BT18" s="17">
        <v>0</v>
      </c>
      <c r="BU18" s="12">
        <v>0</v>
      </c>
    </row>
    <row r="19" spans="1:73" x14ac:dyDescent="0.25">
      <c r="A19" s="4" t="s">
        <v>10</v>
      </c>
      <c r="B19" s="92">
        <v>578618</v>
      </c>
      <c r="C19" s="87">
        <v>0</v>
      </c>
      <c r="D19" s="87">
        <v>482033</v>
      </c>
      <c r="E19" s="87">
        <v>0</v>
      </c>
      <c r="F19" s="87">
        <v>0</v>
      </c>
      <c r="G19" s="87">
        <v>349798</v>
      </c>
      <c r="H19" s="87">
        <v>28424</v>
      </c>
      <c r="I19" s="93">
        <v>1438873</v>
      </c>
      <c r="J19" s="16">
        <v>0</v>
      </c>
      <c r="K19" s="17">
        <v>0</v>
      </c>
      <c r="L19" s="17">
        <v>113000</v>
      </c>
      <c r="M19" s="17">
        <v>0</v>
      </c>
      <c r="N19" s="17">
        <v>0</v>
      </c>
      <c r="O19" s="17">
        <v>69048</v>
      </c>
      <c r="P19" s="17">
        <v>-3301</v>
      </c>
      <c r="Q19" s="12">
        <v>178747</v>
      </c>
      <c r="R19" s="16">
        <v>0</v>
      </c>
      <c r="S19" s="17">
        <v>0</v>
      </c>
      <c r="T19" s="17">
        <v>0</v>
      </c>
      <c r="U19" s="17">
        <v>0</v>
      </c>
      <c r="V19" s="17">
        <v>0</v>
      </c>
      <c r="W19" s="17">
        <v>0</v>
      </c>
      <c r="X19" s="17">
        <v>0</v>
      </c>
      <c r="Y19" s="12">
        <v>0</v>
      </c>
      <c r="Z19" s="16">
        <v>0</v>
      </c>
      <c r="AA19" s="17">
        <v>0</v>
      </c>
      <c r="AB19" s="17">
        <v>39883</v>
      </c>
      <c r="AC19" s="17">
        <v>0</v>
      </c>
      <c r="AD19" s="17">
        <v>0</v>
      </c>
      <c r="AE19" s="17">
        <v>93750</v>
      </c>
      <c r="AF19" s="17">
        <v>6660</v>
      </c>
      <c r="AG19" s="12">
        <v>140293</v>
      </c>
      <c r="AH19" s="16">
        <v>0</v>
      </c>
      <c r="AI19" s="17">
        <v>0</v>
      </c>
      <c r="AJ19" s="17">
        <v>0</v>
      </c>
      <c r="AK19" s="17">
        <v>0</v>
      </c>
      <c r="AL19" s="17">
        <v>0</v>
      </c>
      <c r="AM19" s="17">
        <v>0</v>
      </c>
      <c r="AN19" s="17">
        <v>0</v>
      </c>
      <c r="AO19" s="12">
        <v>0</v>
      </c>
      <c r="AP19" s="16">
        <v>0</v>
      </c>
      <c r="AQ19" s="17">
        <v>0</v>
      </c>
      <c r="AR19" s="17">
        <v>0</v>
      </c>
      <c r="AS19" s="17">
        <v>0</v>
      </c>
      <c r="AT19" s="17">
        <v>0</v>
      </c>
      <c r="AU19" s="17">
        <v>0</v>
      </c>
      <c r="AV19" s="17">
        <v>0</v>
      </c>
      <c r="AW19" s="12">
        <v>0</v>
      </c>
      <c r="AX19" s="16">
        <v>0</v>
      </c>
      <c r="AY19" s="17">
        <v>0</v>
      </c>
      <c r="AZ19" s="17">
        <v>303950</v>
      </c>
      <c r="BA19" s="17">
        <v>0</v>
      </c>
      <c r="BB19" s="17">
        <v>0</v>
      </c>
      <c r="BC19" s="17">
        <v>0</v>
      </c>
      <c r="BD19" s="17">
        <v>0</v>
      </c>
      <c r="BE19" s="12">
        <v>303950</v>
      </c>
      <c r="BF19" s="16">
        <v>578618</v>
      </c>
      <c r="BG19" s="17">
        <v>0</v>
      </c>
      <c r="BH19" s="17">
        <v>0</v>
      </c>
      <c r="BI19" s="17">
        <v>0</v>
      </c>
      <c r="BJ19" s="17">
        <v>0</v>
      </c>
      <c r="BK19" s="17">
        <v>0</v>
      </c>
      <c r="BL19" s="17">
        <v>0</v>
      </c>
      <c r="BM19" s="12">
        <v>578618</v>
      </c>
      <c r="BN19" s="16">
        <v>0</v>
      </c>
      <c r="BO19" s="17">
        <v>0</v>
      </c>
      <c r="BP19" s="17">
        <v>25200</v>
      </c>
      <c r="BQ19" s="17">
        <v>0</v>
      </c>
      <c r="BR19" s="17">
        <v>0</v>
      </c>
      <c r="BS19" s="17">
        <v>187000</v>
      </c>
      <c r="BT19" s="17">
        <v>25065</v>
      </c>
      <c r="BU19" s="12">
        <v>237265</v>
      </c>
    </row>
    <row r="20" spans="1:73" x14ac:dyDescent="0.25">
      <c r="A20" s="4" t="s">
        <v>11</v>
      </c>
      <c r="B20" s="92">
        <v>402.5</v>
      </c>
      <c r="C20" s="87">
        <v>60000</v>
      </c>
      <c r="D20" s="87">
        <v>45815.86</v>
      </c>
      <c r="E20" s="87">
        <v>0</v>
      </c>
      <c r="F20" s="87">
        <v>0</v>
      </c>
      <c r="G20" s="87">
        <v>1200</v>
      </c>
      <c r="H20" s="87">
        <v>0</v>
      </c>
      <c r="I20" s="93">
        <v>107418.36</v>
      </c>
      <c r="J20" s="16">
        <v>0</v>
      </c>
      <c r="K20" s="17">
        <v>60000</v>
      </c>
      <c r="L20" s="17">
        <v>42679.86</v>
      </c>
      <c r="M20" s="17">
        <v>0</v>
      </c>
      <c r="N20" s="17">
        <v>0</v>
      </c>
      <c r="O20" s="17">
        <v>0</v>
      </c>
      <c r="P20" s="17">
        <v>0</v>
      </c>
      <c r="Q20" s="12">
        <v>102679.86</v>
      </c>
      <c r="R20" s="16">
        <v>0</v>
      </c>
      <c r="S20" s="17">
        <v>0</v>
      </c>
      <c r="T20" s="17">
        <v>0</v>
      </c>
      <c r="U20" s="17">
        <v>0</v>
      </c>
      <c r="V20" s="17">
        <v>0</v>
      </c>
      <c r="W20" s="17">
        <v>0</v>
      </c>
      <c r="X20" s="17">
        <v>0</v>
      </c>
      <c r="Y20" s="12">
        <v>0</v>
      </c>
      <c r="Z20" s="16">
        <v>402.5</v>
      </c>
      <c r="AA20" s="17">
        <v>0</v>
      </c>
      <c r="AB20" s="17">
        <v>0</v>
      </c>
      <c r="AC20" s="17">
        <v>0</v>
      </c>
      <c r="AD20" s="17">
        <v>0</v>
      </c>
      <c r="AE20" s="17">
        <v>1200</v>
      </c>
      <c r="AF20" s="17">
        <v>0</v>
      </c>
      <c r="AG20" s="12">
        <v>1602.5</v>
      </c>
      <c r="AH20" s="16">
        <v>0</v>
      </c>
      <c r="AI20" s="17">
        <v>0</v>
      </c>
      <c r="AJ20" s="17">
        <v>3136</v>
      </c>
      <c r="AK20" s="17">
        <v>0</v>
      </c>
      <c r="AL20" s="17">
        <v>0</v>
      </c>
      <c r="AM20" s="17">
        <v>0</v>
      </c>
      <c r="AN20" s="17">
        <v>0</v>
      </c>
      <c r="AO20" s="12">
        <v>3136</v>
      </c>
      <c r="AP20" s="16">
        <v>0</v>
      </c>
      <c r="AQ20" s="17">
        <v>0</v>
      </c>
      <c r="AR20" s="17">
        <v>0</v>
      </c>
      <c r="AS20" s="17">
        <v>0</v>
      </c>
      <c r="AT20" s="17">
        <v>0</v>
      </c>
      <c r="AU20" s="17">
        <v>0</v>
      </c>
      <c r="AV20" s="17">
        <v>0</v>
      </c>
      <c r="AW20" s="12">
        <v>0</v>
      </c>
      <c r="AX20" s="16">
        <v>0</v>
      </c>
      <c r="AY20" s="17">
        <v>0</v>
      </c>
      <c r="AZ20" s="17">
        <v>0</v>
      </c>
      <c r="BA20" s="17">
        <v>0</v>
      </c>
      <c r="BB20" s="17">
        <v>0</v>
      </c>
      <c r="BC20" s="17">
        <v>0</v>
      </c>
      <c r="BD20" s="17">
        <v>0</v>
      </c>
      <c r="BE20" s="12">
        <v>0</v>
      </c>
      <c r="BF20" s="16">
        <v>0</v>
      </c>
      <c r="BG20" s="17">
        <v>0</v>
      </c>
      <c r="BH20" s="17">
        <v>0</v>
      </c>
      <c r="BI20" s="17">
        <v>0</v>
      </c>
      <c r="BJ20" s="17">
        <v>0</v>
      </c>
      <c r="BK20" s="17">
        <v>0</v>
      </c>
      <c r="BL20" s="17">
        <v>0</v>
      </c>
      <c r="BM20" s="12">
        <v>0</v>
      </c>
      <c r="BN20" s="16">
        <v>0</v>
      </c>
      <c r="BO20" s="17">
        <v>0</v>
      </c>
      <c r="BP20" s="17">
        <v>0</v>
      </c>
      <c r="BQ20" s="17">
        <v>0</v>
      </c>
      <c r="BR20" s="17">
        <v>0</v>
      </c>
      <c r="BS20" s="17">
        <v>0</v>
      </c>
      <c r="BT20" s="17">
        <v>0</v>
      </c>
      <c r="BU20" s="12">
        <v>0</v>
      </c>
    </row>
    <row r="21" spans="1:73" x14ac:dyDescent="0.25">
      <c r="A21" s="4" t="s">
        <v>12</v>
      </c>
      <c r="B21" s="92">
        <v>67659.73</v>
      </c>
      <c r="C21" s="87">
        <v>82000</v>
      </c>
      <c r="D21" s="87">
        <v>79800</v>
      </c>
      <c r="E21" s="87">
        <v>0</v>
      </c>
      <c r="F21" s="87">
        <v>0</v>
      </c>
      <c r="G21" s="87">
        <v>0</v>
      </c>
      <c r="H21" s="87">
        <v>0</v>
      </c>
      <c r="I21" s="93">
        <v>229459.72999999998</v>
      </c>
      <c r="J21" s="16">
        <v>67659.73</v>
      </c>
      <c r="K21" s="17">
        <v>82000</v>
      </c>
      <c r="L21" s="17">
        <v>79800</v>
      </c>
      <c r="M21" s="17">
        <v>0</v>
      </c>
      <c r="N21" s="17">
        <v>0</v>
      </c>
      <c r="O21" s="17">
        <v>0</v>
      </c>
      <c r="P21" s="17">
        <v>0</v>
      </c>
      <c r="Q21" s="12">
        <v>229459.72999999998</v>
      </c>
      <c r="R21" s="16">
        <v>0</v>
      </c>
      <c r="S21" s="17">
        <v>0</v>
      </c>
      <c r="T21" s="17">
        <v>0</v>
      </c>
      <c r="U21" s="17">
        <v>0</v>
      </c>
      <c r="V21" s="17">
        <v>0</v>
      </c>
      <c r="W21" s="17">
        <v>0</v>
      </c>
      <c r="X21" s="17">
        <v>0</v>
      </c>
      <c r="Y21" s="12">
        <v>0</v>
      </c>
      <c r="Z21" s="16">
        <v>0</v>
      </c>
      <c r="AA21" s="17">
        <v>0</v>
      </c>
      <c r="AB21" s="17">
        <v>0</v>
      </c>
      <c r="AC21" s="17">
        <v>0</v>
      </c>
      <c r="AD21" s="17">
        <v>0</v>
      </c>
      <c r="AE21" s="17">
        <v>0</v>
      </c>
      <c r="AF21" s="17">
        <v>0</v>
      </c>
      <c r="AG21" s="12">
        <v>0</v>
      </c>
      <c r="AH21" s="16">
        <v>0</v>
      </c>
      <c r="AI21" s="17">
        <v>0</v>
      </c>
      <c r="AJ21" s="17">
        <v>0</v>
      </c>
      <c r="AK21" s="17">
        <v>0</v>
      </c>
      <c r="AL21" s="17">
        <v>0</v>
      </c>
      <c r="AM21" s="17">
        <v>0</v>
      </c>
      <c r="AN21" s="17">
        <v>0</v>
      </c>
      <c r="AO21" s="12">
        <v>0</v>
      </c>
      <c r="AP21" s="16">
        <v>0</v>
      </c>
      <c r="AQ21" s="17">
        <v>0</v>
      </c>
      <c r="AR21" s="17">
        <v>0</v>
      </c>
      <c r="AS21" s="17">
        <v>0</v>
      </c>
      <c r="AT21" s="17">
        <v>0</v>
      </c>
      <c r="AU21" s="17">
        <v>0</v>
      </c>
      <c r="AV21" s="17">
        <v>0</v>
      </c>
      <c r="AW21" s="12">
        <v>0</v>
      </c>
      <c r="AX21" s="16">
        <v>0</v>
      </c>
      <c r="AY21" s="17">
        <v>0</v>
      </c>
      <c r="AZ21" s="17">
        <v>0</v>
      </c>
      <c r="BA21" s="17">
        <v>0</v>
      </c>
      <c r="BB21" s="17">
        <v>0</v>
      </c>
      <c r="BC21" s="17">
        <v>0</v>
      </c>
      <c r="BD21" s="17">
        <v>0</v>
      </c>
      <c r="BE21" s="12">
        <v>0</v>
      </c>
      <c r="BF21" s="16">
        <v>0</v>
      </c>
      <c r="BG21" s="17">
        <v>0</v>
      </c>
      <c r="BH21" s="17">
        <v>0</v>
      </c>
      <c r="BI21" s="17">
        <v>0</v>
      </c>
      <c r="BJ21" s="17">
        <v>0</v>
      </c>
      <c r="BK21" s="17">
        <v>0</v>
      </c>
      <c r="BL21" s="17">
        <v>0</v>
      </c>
      <c r="BM21" s="12">
        <v>0</v>
      </c>
      <c r="BN21" s="16">
        <v>0</v>
      </c>
      <c r="BO21" s="17">
        <v>0</v>
      </c>
      <c r="BP21" s="17">
        <v>0</v>
      </c>
      <c r="BQ21" s="17">
        <v>0</v>
      </c>
      <c r="BR21" s="17">
        <v>0</v>
      </c>
      <c r="BS21" s="17">
        <v>0</v>
      </c>
      <c r="BT21" s="17">
        <v>0</v>
      </c>
      <c r="BU21" s="12">
        <v>0</v>
      </c>
    </row>
    <row r="22" spans="1:73" x14ac:dyDescent="0.25">
      <c r="A22" s="4" t="s">
        <v>13</v>
      </c>
      <c r="B22" s="92">
        <v>17189.75</v>
      </c>
      <c r="C22" s="87">
        <v>218121</v>
      </c>
      <c r="D22" s="87">
        <v>27250</v>
      </c>
      <c r="E22" s="87">
        <v>0</v>
      </c>
      <c r="F22" s="87">
        <v>0</v>
      </c>
      <c r="G22" s="87">
        <v>21427.5</v>
      </c>
      <c r="H22" s="87">
        <v>243098.32</v>
      </c>
      <c r="I22" s="93">
        <v>527086.56999999995</v>
      </c>
      <c r="J22" s="16">
        <v>0</v>
      </c>
      <c r="K22" s="17">
        <v>218121</v>
      </c>
      <c r="L22" s="17">
        <v>0</v>
      </c>
      <c r="M22" s="17">
        <v>0</v>
      </c>
      <c r="N22" s="17">
        <v>0</v>
      </c>
      <c r="O22" s="17">
        <v>21427.5</v>
      </c>
      <c r="P22" s="17">
        <v>6970.68</v>
      </c>
      <c r="Q22" s="12">
        <v>246519.18</v>
      </c>
      <c r="R22" s="16">
        <v>-15464.2</v>
      </c>
      <c r="S22" s="17">
        <v>0</v>
      </c>
      <c r="T22" s="17">
        <v>0</v>
      </c>
      <c r="U22" s="17">
        <v>0</v>
      </c>
      <c r="V22" s="17">
        <v>0</v>
      </c>
      <c r="W22" s="17">
        <v>0</v>
      </c>
      <c r="X22" s="17">
        <v>18281.29</v>
      </c>
      <c r="Y22" s="12">
        <v>2817.09</v>
      </c>
      <c r="Z22" s="16">
        <v>0</v>
      </c>
      <c r="AA22" s="17">
        <v>0</v>
      </c>
      <c r="AB22" s="17">
        <v>27250</v>
      </c>
      <c r="AC22" s="17">
        <v>0</v>
      </c>
      <c r="AD22" s="17">
        <v>0</v>
      </c>
      <c r="AE22" s="17">
        <v>0</v>
      </c>
      <c r="AF22" s="17">
        <v>217846.35</v>
      </c>
      <c r="AG22" s="12">
        <v>245096.35</v>
      </c>
      <c r="AH22" s="16">
        <v>0</v>
      </c>
      <c r="AI22" s="17">
        <v>0</v>
      </c>
      <c r="AJ22" s="17">
        <v>0</v>
      </c>
      <c r="AK22" s="17">
        <v>0</v>
      </c>
      <c r="AL22" s="17">
        <v>0</v>
      </c>
      <c r="AM22" s="17">
        <v>0</v>
      </c>
      <c r="AN22" s="17">
        <v>0</v>
      </c>
      <c r="AO22" s="12">
        <v>0</v>
      </c>
      <c r="AP22" s="16">
        <v>0</v>
      </c>
      <c r="AQ22" s="17">
        <v>0</v>
      </c>
      <c r="AR22" s="17">
        <v>0</v>
      </c>
      <c r="AS22" s="17">
        <v>0</v>
      </c>
      <c r="AT22" s="17">
        <v>0</v>
      </c>
      <c r="AU22" s="17">
        <v>0</v>
      </c>
      <c r="AV22" s="17">
        <v>0</v>
      </c>
      <c r="AW22" s="12">
        <v>0</v>
      </c>
      <c r="AX22" s="16">
        <v>32653.95</v>
      </c>
      <c r="AY22" s="17">
        <v>0</v>
      </c>
      <c r="AZ22" s="17">
        <v>0</v>
      </c>
      <c r="BA22" s="17">
        <v>0</v>
      </c>
      <c r="BB22" s="17">
        <v>0</v>
      </c>
      <c r="BC22" s="17">
        <v>0</v>
      </c>
      <c r="BD22" s="17">
        <v>0</v>
      </c>
      <c r="BE22" s="12">
        <v>32653.95</v>
      </c>
      <c r="BF22" s="16">
        <v>0</v>
      </c>
      <c r="BG22" s="17">
        <v>0</v>
      </c>
      <c r="BH22" s="17">
        <v>0</v>
      </c>
      <c r="BI22" s="17">
        <v>0</v>
      </c>
      <c r="BJ22" s="17">
        <v>0</v>
      </c>
      <c r="BK22" s="17">
        <v>0</v>
      </c>
      <c r="BL22" s="17">
        <v>0</v>
      </c>
      <c r="BM22" s="12">
        <v>0</v>
      </c>
      <c r="BN22" s="16">
        <v>0</v>
      </c>
      <c r="BO22" s="17">
        <v>0</v>
      </c>
      <c r="BP22" s="17">
        <v>0</v>
      </c>
      <c r="BQ22" s="17">
        <v>0</v>
      </c>
      <c r="BR22" s="17">
        <v>0</v>
      </c>
      <c r="BS22" s="17">
        <v>0</v>
      </c>
      <c r="BT22" s="17">
        <v>0</v>
      </c>
      <c r="BU22" s="12">
        <v>0</v>
      </c>
    </row>
    <row r="23" spans="1:73" x14ac:dyDescent="0.25">
      <c r="A23" s="4" t="s">
        <v>14</v>
      </c>
      <c r="B23" s="92">
        <v>974939</v>
      </c>
      <c r="C23" s="87">
        <v>0</v>
      </c>
      <c r="D23" s="87">
        <v>275024</v>
      </c>
      <c r="E23" s="87">
        <v>0</v>
      </c>
      <c r="F23" s="87">
        <v>0</v>
      </c>
      <c r="G23" s="87">
        <v>172595</v>
      </c>
      <c r="H23" s="87">
        <v>0</v>
      </c>
      <c r="I23" s="93">
        <v>1422558</v>
      </c>
      <c r="J23" s="16">
        <v>0</v>
      </c>
      <c r="K23" s="17">
        <v>0</v>
      </c>
      <c r="L23" s="17">
        <v>96729</v>
      </c>
      <c r="M23" s="17">
        <v>0</v>
      </c>
      <c r="N23" s="17">
        <v>0</v>
      </c>
      <c r="O23" s="17">
        <v>148500</v>
      </c>
      <c r="P23" s="17">
        <v>0</v>
      </c>
      <c r="Q23" s="12">
        <v>245229</v>
      </c>
      <c r="R23" s="16">
        <v>76454</v>
      </c>
      <c r="S23" s="17">
        <v>0</v>
      </c>
      <c r="T23" s="17">
        <v>0</v>
      </c>
      <c r="U23" s="17">
        <v>0</v>
      </c>
      <c r="V23" s="17">
        <v>0</v>
      </c>
      <c r="W23" s="17">
        <v>0</v>
      </c>
      <c r="X23" s="17">
        <v>0</v>
      </c>
      <c r="Y23" s="12">
        <v>76454</v>
      </c>
      <c r="Z23" s="16">
        <v>436744</v>
      </c>
      <c r="AA23" s="17">
        <v>0</v>
      </c>
      <c r="AB23" s="17">
        <v>118295</v>
      </c>
      <c r="AC23" s="17">
        <v>0</v>
      </c>
      <c r="AD23" s="17">
        <v>0</v>
      </c>
      <c r="AE23" s="17">
        <v>24095</v>
      </c>
      <c r="AF23" s="17">
        <v>0</v>
      </c>
      <c r="AG23" s="12">
        <v>579134</v>
      </c>
      <c r="AH23" s="16">
        <v>0</v>
      </c>
      <c r="AI23" s="17">
        <v>0</v>
      </c>
      <c r="AJ23" s="17">
        <v>0</v>
      </c>
      <c r="AK23" s="17">
        <v>0</v>
      </c>
      <c r="AL23" s="17">
        <v>0</v>
      </c>
      <c r="AM23" s="17">
        <v>0</v>
      </c>
      <c r="AN23" s="17">
        <v>0</v>
      </c>
      <c r="AO23" s="12">
        <v>0</v>
      </c>
      <c r="AP23" s="16">
        <v>20958</v>
      </c>
      <c r="AQ23" s="17">
        <v>0</v>
      </c>
      <c r="AR23" s="17">
        <v>0</v>
      </c>
      <c r="AS23" s="17">
        <v>0</v>
      </c>
      <c r="AT23" s="17">
        <v>0</v>
      </c>
      <c r="AU23" s="17">
        <v>0</v>
      </c>
      <c r="AV23" s="17">
        <v>0</v>
      </c>
      <c r="AW23" s="12">
        <v>20958</v>
      </c>
      <c r="AX23" s="16">
        <v>0</v>
      </c>
      <c r="AY23" s="17">
        <v>0</v>
      </c>
      <c r="AZ23" s="17">
        <v>0</v>
      </c>
      <c r="BA23" s="17">
        <v>0</v>
      </c>
      <c r="BB23" s="17">
        <v>0</v>
      </c>
      <c r="BC23" s="17">
        <v>0</v>
      </c>
      <c r="BD23" s="17">
        <v>0</v>
      </c>
      <c r="BE23" s="12">
        <v>0</v>
      </c>
      <c r="BF23" s="16">
        <v>0</v>
      </c>
      <c r="BG23" s="17">
        <v>0</v>
      </c>
      <c r="BH23" s="17">
        <v>0</v>
      </c>
      <c r="BI23" s="17">
        <v>0</v>
      </c>
      <c r="BJ23" s="17">
        <v>0</v>
      </c>
      <c r="BK23" s="17">
        <v>0</v>
      </c>
      <c r="BL23" s="17">
        <v>0</v>
      </c>
      <c r="BM23" s="12">
        <v>0</v>
      </c>
      <c r="BN23" s="16">
        <v>440783</v>
      </c>
      <c r="BO23" s="17">
        <v>0</v>
      </c>
      <c r="BP23" s="17">
        <v>60000</v>
      </c>
      <c r="BQ23" s="17">
        <v>0</v>
      </c>
      <c r="BR23" s="17">
        <v>0</v>
      </c>
      <c r="BS23" s="17">
        <v>0</v>
      </c>
      <c r="BT23" s="17">
        <v>0</v>
      </c>
      <c r="BU23" s="12">
        <v>500783</v>
      </c>
    </row>
    <row r="24" spans="1:73" x14ac:dyDescent="0.25">
      <c r="A24" s="4" t="s">
        <v>15</v>
      </c>
      <c r="B24" s="92">
        <v>8879</v>
      </c>
      <c r="C24" s="87">
        <v>210144</v>
      </c>
      <c r="D24" s="87">
        <v>217500</v>
      </c>
      <c r="E24" s="87">
        <v>0</v>
      </c>
      <c r="F24" s="87">
        <v>0</v>
      </c>
      <c r="G24" s="87">
        <v>0</v>
      </c>
      <c r="H24" s="87">
        <v>0</v>
      </c>
      <c r="I24" s="93">
        <v>436523</v>
      </c>
      <c r="J24" s="16">
        <v>0</v>
      </c>
      <c r="K24" s="17">
        <v>72014</v>
      </c>
      <c r="L24" s="17">
        <v>0</v>
      </c>
      <c r="M24" s="17">
        <v>0</v>
      </c>
      <c r="N24" s="17">
        <v>0</v>
      </c>
      <c r="O24" s="17">
        <v>0</v>
      </c>
      <c r="P24" s="17">
        <v>0</v>
      </c>
      <c r="Q24" s="12">
        <v>72014</v>
      </c>
      <c r="R24" s="16">
        <v>2240</v>
      </c>
      <c r="S24" s="17">
        <v>138130</v>
      </c>
      <c r="T24" s="17">
        <v>0</v>
      </c>
      <c r="U24" s="17">
        <v>0</v>
      </c>
      <c r="V24" s="17">
        <v>0</v>
      </c>
      <c r="W24" s="17">
        <v>0</v>
      </c>
      <c r="X24" s="17">
        <v>0</v>
      </c>
      <c r="Y24" s="12">
        <v>140370</v>
      </c>
      <c r="Z24" s="16">
        <v>0</v>
      </c>
      <c r="AA24" s="17">
        <v>0</v>
      </c>
      <c r="AB24" s="17">
        <v>217500</v>
      </c>
      <c r="AC24" s="17">
        <v>0</v>
      </c>
      <c r="AD24" s="17">
        <v>0</v>
      </c>
      <c r="AE24" s="17">
        <v>0</v>
      </c>
      <c r="AF24" s="17">
        <v>0</v>
      </c>
      <c r="AG24" s="12">
        <v>217500</v>
      </c>
      <c r="AH24" s="16">
        <v>0</v>
      </c>
      <c r="AI24" s="17">
        <v>0</v>
      </c>
      <c r="AJ24" s="17">
        <v>0</v>
      </c>
      <c r="AK24" s="17">
        <v>0</v>
      </c>
      <c r="AL24" s="17">
        <v>0</v>
      </c>
      <c r="AM24" s="17">
        <v>0</v>
      </c>
      <c r="AN24" s="17">
        <v>0</v>
      </c>
      <c r="AO24" s="12">
        <v>0</v>
      </c>
      <c r="AP24" s="16">
        <v>6639</v>
      </c>
      <c r="AQ24" s="17">
        <v>0</v>
      </c>
      <c r="AR24" s="17">
        <v>0</v>
      </c>
      <c r="AS24" s="17">
        <v>0</v>
      </c>
      <c r="AT24" s="17">
        <v>0</v>
      </c>
      <c r="AU24" s="17">
        <v>0</v>
      </c>
      <c r="AV24" s="17">
        <v>0</v>
      </c>
      <c r="AW24" s="12">
        <v>6639</v>
      </c>
      <c r="AX24" s="16">
        <v>0</v>
      </c>
      <c r="AY24" s="17">
        <v>0</v>
      </c>
      <c r="AZ24" s="17">
        <v>0</v>
      </c>
      <c r="BA24" s="17">
        <v>0</v>
      </c>
      <c r="BB24" s="17">
        <v>0</v>
      </c>
      <c r="BC24" s="17">
        <v>0</v>
      </c>
      <c r="BD24" s="17">
        <v>0</v>
      </c>
      <c r="BE24" s="12">
        <v>0</v>
      </c>
      <c r="BF24" s="16">
        <v>0</v>
      </c>
      <c r="BG24" s="17">
        <v>0</v>
      </c>
      <c r="BH24" s="17">
        <v>0</v>
      </c>
      <c r="BI24" s="17">
        <v>0</v>
      </c>
      <c r="BJ24" s="17">
        <v>0</v>
      </c>
      <c r="BK24" s="17">
        <v>0</v>
      </c>
      <c r="BL24" s="17">
        <v>0</v>
      </c>
      <c r="BM24" s="12">
        <v>0</v>
      </c>
      <c r="BN24" s="16">
        <v>0</v>
      </c>
      <c r="BO24" s="17">
        <v>0</v>
      </c>
      <c r="BP24" s="17">
        <v>0</v>
      </c>
      <c r="BQ24" s="17">
        <v>0</v>
      </c>
      <c r="BR24" s="17">
        <v>0</v>
      </c>
      <c r="BS24" s="17">
        <v>0</v>
      </c>
      <c r="BT24" s="17">
        <v>0</v>
      </c>
      <c r="BU24" s="12">
        <v>0</v>
      </c>
    </row>
    <row r="25" spans="1:73" x14ac:dyDescent="0.25">
      <c r="A25" s="4" t="s">
        <v>16</v>
      </c>
      <c r="B25" s="92">
        <v>65263.97</v>
      </c>
      <c r="C25" s="87">
        <v>56072.25</v>
      </c>
      <c r="D25" s="87">
        <v>83025.19</v>
      </c>
      <c r="E25" s="87">
        <v>51838.45</v>
      </c>
      <c r="F25" s="87">
        <v>0</v>
      </c>
      <c r="G25" s="87">
        <v>32000</v>
      </c>
      <c r="H25" s="87">
        <v>14420.58</v>
      </c>
      <c r="I25" s="93">
        <v>302620.44</v>
      </c>
      <c r="J25" s="16">
        <v>3091.5</v>
      </c>
      <c r="K25" s="17">
        <v>18844.25</v>
      </c>
      <c r="L25" s="17">
        <v>53025.19</v>
      </c>
      <c r="M25" s="17">
        <v>15000</v>
      </c>
      <c r="N25" s="17">
        <v>0</v>
      </c>
      <c r="O25" s="17">
        <v>32000</v>
      </c>
      <c r="P25" s="17">
        <v>0</v>
      </c>
      <c r="Q25" s="12">
        <v>121960.94</v>
      </c>
      <c r="R25" s="16">
        <v>24488.29</v>
      </c>
      <c r="S25" s="17">
        <v>0</v>
      </c>
      <c r="T25" s="17">
        <v>30000</v>
      </c>
      <c r="U25" s="17">
        <v>0</v>
      </c>
      <c r="V25" s="17">
        <v>0</v>
      </c>
      <c r="W25" s="17">
        <v>0</v>
      </c>
      <c r="X25" s="17">
        <v>0</v>
      </c>
      <c r="Y25" s="12">
        <v>54488.29</v>
      </c>
      <c r="Z25" s="16">
        <v>0</v>
      </c>
      <c r="AA25" s="17">
        <v>0</v>
      </c>
      <c r="AB25" s="17">
        <v>0</v>
      </c>
      <c r="AC25" s="17">
        <v>0</v>
      </c>
      <c r="AD25" s="17">
        <v>0</v>
      </c>
      <c r="AE25" s="17">
        <v>0</v>
      </c>
      <c r="AF25" s="17">
        <v>0</v>
      </c>
      <c r="AG25" s="12">
        <v>0</v>
      </c>
      <c r="AH25" s="16">
        <v>818.18</v>
      </c>
      <c r="AI25" s="17">
        <v>37228</v>
      </c>
      <c r="AJ25" s="17">
        <v>0</v>
      </c>
      <c r="AK25" s="17">
        <v>0</v>
      </c>
      <c r="AL25" s="17">
        <v>0</v>
      </c>
      <c r="AM25" s="17">
        <v>0</v>
      </c>
      <c r="AN25" s="17">
        <v>2063.5</v>
      </c>
      <c r="AO25" s="12">
        <v>40109.68</v>
      </c>
      <c r="AP25" s="16">
        <v>37200</v>
      </c>
      <c r="AQ25" s="17">
        <v>0</v>
      </c>
      <c r="AR25" s="17">
        <v>0</v>
      </c>
      <c r="AS25" s="17">
        <v>0</v>
      </c>
      <c r="AT25" s="17">
        <v>0</v>
      </c>
      <c r="AU25" s="17">
        <v>0</v>
      </c>
      <c r="AV25" s="17">
        <v>0</v>
      </c>
      <c r="AW25" s="12">
        <v>37200</v>
      </c>
      <c r="AX25" s="16">
        <v>0</v>
      </c>
      <c r="AY25" s="17">
        <v>0</v>
      </c>
      <c r="AZ25" s="17">
        <v>0</v>
      </c>
      <c r="BA25" s="17">
        <v>0</v>
      </c>
      <c r="BB25" s="17">
        <v>0</v>
      </c>
      <c r="BC25" s="17">
        <v>0</v>
      </c>
      <c r="BD25" s="17">
        <v>0</v>
      </c>
      <c r="BE25" s="12">
        <v>0</v>
      </c>
      <c r="BF25" s="16">
        <v>0</v>
      </c>
      <c r="BG25" s="17">
        <v>0</v>
      </c>
      <c r="BH25" s="17">
        <v>0</v>
      </c>
      <c r="BI25" s="17">
        <v>0</v>
      </c>
      <c r="BJ25" s="17">
        <v>0</v>
      </c>
      <c r="BK25" s="17">
        <v>0</v>
      </c>
      <c r="BL25" s="17">
        <v>0</v>
      </c>
      <c r="BM25" s="12">
        <v>0</v>
      </c>
      <c r="BN25" s="16">
        <v>-334</v>
      </c>
      <c r="BO25" s="17">
        <v>0</v>
      </c>
      <c r="BP25" s="17">
        <v>0</v>
      </c>
      <c r="BQ25" s="17">
        <v>36838.449999999997</v>
      </c>
      <c r="BR25" s="17">
        <v>0</v>
      </c>
      <c r="BS25" s="17">
        <v>0</v>
      </c>
      <c r="BT25" s="17">
        <v>12357.08</v>
      </c>
      <c r="BU25" s="12">
        <v>48861.53</v>
      </c>
    </row>
    <row r="26" spans="1:73" x14ac:dyDescent="0.25">
      <c r="A26" s="4" t="s">
        <v>17</v>
      </c>
      <c r="B26" s="92">
        <v>577.5</v>
      </c>
      <c r="C26" s="87">
        <v>59588.18</v>
      </c>
      <c r="D26" s="87">
        <v>9600</v>
      </c>
      <c r="E26" s="87">
        <v>0</v>
      </c>
      <c r="F26" s="87">
        <v>0</v>
      </c>
      <c r="G26" s="87">
        <v>18245.689999999999</v>
      </c>
      <c r="H26" s="87">
        <v>37107.75</v>
      </c>
      <c r="I26" s="93">
        <v>125119.12</v>
      </c>
      <c r="J26" s="16">
        <v>0</v>
      </c>
      <c r="K26" s="17">
        <v>57608.18</v>
      </c>
      <c r="L26" s="17">
        <v>9600</v>
      </c>
      <c r="M26" s="17">
        <v>0</v>
      </c>
      <c r="N26" s="17">
        <v>0</v>
      </c>
      <c r="O26" s="17">
        <v>18245.689999999999</v>
      </c>
      <c r="P26" s="17">
        <v>1458.61</v>
      </c>
      <c r="Q26" s="12">
        <v>86912.48</v>
      </c>
      <c r="R26" s="16">
        <v>577.5</v>
      </c>
      <c r="S26" s="17">
        <v>0</v>
      </c>
      <c r="T26" s="17">
        <v>0</v>
      </c>
      <c r="U26" s="17">
        <v>0</v>
      </c>
      <c r="V26" s="17">
        <v>0</v>
      </c>
      <c r="W26" s="17">
        <v>0</v>
      </c>
      <c r="X26" s="17">
        <v>0</v>
      </c>
      <c r="Y26" s="12">
        <v>577.5</v>
      </c>
      <c r="Z26" s="16">
        <v>0</v>
      </c>
      <c r="AA26" s="17">
        <v>0</v>
      </c>
      <c r="AB26" s="17">
        <v>0</v>
      </c>
      <c r="AC26" s="17">
        <v>0</v>
      </c>
      <c r="AD26" s="17">
        <v>0</v>
      </c>
      <c r="AE26" s="17">
        <v>0</v>
      </c>
      <c r="AF26" s="17">
        <v>0</v>
      </c>
      <c r="AG26" s="12">
        <v>0</v>
      </c>
      <c r="AH26" s="16">
        <v>0</v>
      </c>
      <c r="AI26" s="17">
        <v>1980</v>
      </c>
      <c r="AJ26" s="17">
        <v>0</v>
      </c>
      <c r="AK26" s="17">
        <v>0</v>
      </c>
      <c r="AL26" s="17">
        <v>0</v>
      </c>
      <c r="AM26" s="17">
        <v>0</v>
      </c>
      <c r="AN26" s="17">
        <v>0</v>
      </c>
      <c r="AO26" s="12">
        <v>1980</v>
      </c>
      <c r="AP26" s="16">
        <v>0</v>
      </c>
      <c r="AQ26" s="17">
        <v>0</v>
      </c>
      <c r="AR26" s="17">
        <v>0</v>
      </c>
      <c r="AS26" s="17">
        <v>0</v>
      </c>
      <c r="AT26" s="17">
        <v>0</v>
      </c>
      <c r="AU26" s="17">
        <v>0</v>
      </c>
      <c r="AV26" s="17">
        <v>0</v>
      </c>
      <c r="AW26" s="12">
        <v>0</v>
      </c>
      <c r="AX26" s="16">
        <v>0</v>
      </c>
      <c r="AY26" s="17">
        <v>0</v>
      </c>
      <c r="AZ26" s="17">
        <v>0</v>
      </c>
      <c r="BA26" s="17">
        <v>0</v>
      </c>
      <c r="BB26" s="17">
        <v>0</v>
      </c>
      <c r="BC26" s="17">
        <v>0</v>
      </c>
      <c r="BD26" s="17">
        <v>0</v>
      </c>
      <c r="BE26" s="12">
        <v>0</v>
      </c>
      <c r="BF26" s="16">
        <v>0</v>
      </c>
      <c r="BG26" s="17">
        <v>0</v>
      </c>
      <c r="BH26" s="17">
        <v>0</v>
      </c>
      <c r="BI26" s="17">
        <v>0</v>
      </c>
      <c r="BJ26" s="17">
        <v>0</v>
      </c>
      <c r="BK26" s="17">
        <v>0</v>
      </c>
      <c r="BL26" s="17">
        <v>0</v>
      </c>
      <c r="BM26" s="12">
        <v>0</v>
      </c>
      <c r="BN26" s="16">
        <v>0</v>
      </c>
      <c r="BO26" s="17">
        <v>0</v>
      </c>
      <c r="BP26" s="17">
        <v>0</v>
      </c>
      <c r="BQ26" s="17">
        <v>0</v>
      </c>
      <c r="BR26" s="17">
        <v>0</v>
      </c>
      <c r="BS26" s="17">
        <v>0</v>
      </c>
      <c r="BT26" s="17">
        <v>35649.14</v>
      </c>
      <c r="BU26" s="12">
        <v>35649.14</v>
      </c>
    </row>
    <row r="27" spans="1:73" x14ac:dyDescent="0.25">
      <c r="A27" s="4" t="s">
        <v>18</v>
      </c>
      <c r="B27" s="92">
        <v>113011</v>
      </c>
      <c r="C27" s="87">
        <v>0</v>
      </c>
      <c r="D27" s="87">
        <v>31198</v>
      </c>
      <c r="E27" s="87">
        <v>0</v>
      </c>
      <c r="F27" s="87">
        <v>0</v>
      </c>
      <c r="G27" s="87">
        <v>157385</v>
      </c>
      <c r="H27" s="87">
        <v>0</v>
      </c>
      <c r="I27" s="93">
        <v>301594</v>
      </c>
      <c r="J27" s="16">
        <v>105511</v>
      </c>
      <c r="K27" s="17">
        <v>0</v>
      </c>
      <c r="L27" s="17">
        <v>31198</v>
      </c>
      <c r="M27" s="17">
        <v>0</v>
      </c>
      <c r="N27" s="17">
        <v>0</v>
      </c>
      <c r="O27" s="17">
        <v>54635</v>
      </c>
      <c r="P27" s="17">
        <v>0</v>
      </c>
      <c r="Q27" s="12">
        <v>191344</v>
      </c>
      <c r="R27" s="16">
        <v>0</v>
      </c>
      <c r="S27" s="17">
        <v>0</v>
      </c>
      <c r="T27" s="17">
        <v>0</v>
      </c>
      <c r="U27" s="17">
        <v>0</v>
      </c>
      <c r="V27" s="17">
        <v>0</v>
      </c>
      <c r="W27" s="17">
        <v>0</v>
      </c>
      <c r="X27" s="17">
        <v>0</v>
      </c>
      <c r="Y27" s="12">
        <v>0</v>
      </c>
      <c r="Z27" s="16">
        <v>0</v>
      </c>
      <c r="AA27" s="17">
        <v>0</v>
      </c>
      <c r="AB27" s="17">
        <v>0</v>
      </c>
      <c r="AC27" s="17">
        <v>0</v>
      </c>
      <c r="AD27" s="17">
        <v>0</v>
      </c>
      <c r="AE27" s="17">
        <v>102750</v>
      </c>
      <c r="AF27" s="17">
        <v>0</v>
      </c>
      <c r="AG27" s="12">
        <v>102750</v>
      </c>
      <c r="AH27" s="16">
        <v>0</v>
      </c>
      <c r="AI27" s="17">
        <v>0</v>
      </c>
      <c r="AJ27" s="17">
        <v>0</v>
      </c>
      <c r="AK27" s="17">
        <v>0</v>
      </c>
      <c r="AL27" s="17">
        <v>0</v>
      </c>
      <c r="AM27" s="17">
        <v>0</v>
      </c>
      <c r="AN27" s="17">
        <v>0</v>
      </c>
      <c r="AO27" s="12">
        <v>0</v>
      </c>
      <c r="AP27" s="16">
        <v>0</v>
      </c>
      <c r="AQ27" s="17">
        <v>0</v>
      </c>
      <c r="AR27" s="17">
        <v>0</v>
      </c>
      <c r="AS27" s="17">
        <v>0</v>
      </c>
      <c r="AT27" s="17">
        <v>0</v>
      </c>
      <c r="AU27" s="17">
        <v>0</v>
      </c>
      <c r="AV27" s="17">
        <v>0</v>
      </c>
      <c r="AW27" s="12">
        <v>0</v>
      </c>
      <c r="AX27" s="16">
        <v>0</v>
      </c>
      <c r="AY27" s="17">
        <v>0</v>
      </c>
      <c r="AZ27" s="17">
        <v>0</v>
      </c>
      <c r="BA27" s="17">
        <v>0</v>
      </c>
      <c r="BB27" s="17">
        <v>0</v>
      </c>
      <c r="BC27" s="17">
        <v>0</v>
      </c>
      <c r="BD27" s="17">
        <v>0</v>
      </c>
      <c r="BE27" s="12">
        <v>0</v>
      </c>
      <c r="BF27" s="16">
        <v>0</v>
      </c>
      <c r="BG27" s="17">
        <v>0</v>
      </c>
      <c r="BH27" s="17">
        <v>0</v>
      </c>
      <c r="BI27" s="17">
        <v>0</v>
      </c>
      <c r="BJ27" s="17">
        <v>0</v>
      </c>
      <c r="BK27" s="17">
        <v>0</v>
      </c>
      <c r="BL27" s="17">
        <v>0</v>
      </c>
      <c r="BM27" s="12">
        <v>0</v>
      </c>
      <c r="BN27" s="16">
        <v>7500</v>
      </c>
      <c r="BO27" s="17">
        <v>0</v>
      </c>
      <c r="BP27" s="17">
        <v>0</v>
      </c>
      <c r="BQ27" s="17">
        <v>0</v>
      </c>
      <c r="BR27" s="17">
        <v>0</v>
      </c>
      <c r="BS27" s="17">
        <v>0</v>
      </c>
      <c r="BT27" s="17">
        <v>0</v>
      </c>
      <c r="BU27" s="12">
        <v>7500</v>
      </c>
    </row>
    <row r="28" spans="1:73" x14ac:dyDescent="0.25">
      <c r="A28" s="4" t="s">
        <v>19</v>
      </c>
      <c r="B28" s="92">
        <v>11738</v>
      </c>
      <c r="C28" s="87">
        <v>249796</v>
      </c>
      <c r="D28" s="87">
        <v>164319</v>
      </c>
      <c r="E28" s="87">
        <v>0</v>
      </c>
      <c r="F28" s="87">
        <v>0</v>
      </c>
      <c r="G28" s="87">
        <v>1295</v>
      </c>
      <c r="H28" s="87">
        <v>20007</v>
      </c>
      <c r="I28" s="93">
        <v>447155</v>
      </c>
      <c r="J28" s="16">
        <v>0</v>
      </c>
      <c r="K28" s="17">
        <v>249796</v>
      </c>
      <c r="L28" s="17">
        <v>156819</v>
      </c>
      <c r="M28" s="17">
        <v>0</v>
      </c>
      <c r="N28" s="17">
        <v>0</v>
      </c>
      <c r="O28" s="17">
        <v>1295</v>
      </c>
      <c r="P28" s="17">
        <v>20007</v>
      </c>
      <c r="Q28" s="12">
        <v>427917</v>
      </c>
      <c r="R28" s="16">
        <v>11738</v>
      </c>
      <c r="S28" s="17">
        <v>0</v>
      </c>
      <c r="T28" s="17">
        <v>7500</v>
      </c>
      <c r="U28" s="17">
        <v>0</v>
      </c>
      <c r="V28" s="17">
        <v>0</v>
      </c>
      <c r="W28" s="17">
        <v>0</v>
      </c>
      <c r="X28" s="17">
        <v>0</v>
      </c>
      <c r="Y28" s="12">
        <v>19238</v>
      </c>
      <c r="Z28" s="16">
        <v>0</v>
      </c>
      <c r="AA28" s="17">
        <v>0</v>
      </c>
      <c r="AB28" s="17">
        <v>0</v>
      </c>
      <c r="AC28" s="17">
        <v>0</v>
      </c>
      <c r="AD28" s="17">
        <v>0</v>
      </c>
      <c r="AE28" s="17">
        <v>0</v>
      </c>
      <c r="AF28" s="17">
        <v>0</v>
      </c>
      <c r="AG28" s="12">
        <v>0</v>
      </c>
      <c r="AH28" s="16">
        <v>0</v>
      </c>
      <c r="AI28" s="17">
        <v>0</v>
      </c>
      <c r="AJ28" s="17">
        <v>0</v>
      </c>
      <c r="AK28" s="17">
        <v>0</v>
      </c>
      <c r="AL28" s="17">
        <v>0</v>
      </c>
      <c r="AM28" s="17">
        <v>0</v>
      </c>
      <c r="AN28" s="17">
        <v>0</v>
      </c>
      <c r="AO28" s="12">
        <v>0</v>
      </c>
      <c r="AP28" s="16">
        <v>0</v>
      </c>
      <c r="AQ28" s="17">
        <v>0</v>
      </c>
      <c r="AR28" s="17">
        <v>0</v>
      </c>
      <c r="AS28" s="17">
        <v>0</v>
      </c>
      <c r="AT28" s="17">
        <v>0</v>
      </c>
      <c r="AU28" s="17">
        <v>0</v>
      </c>
      <c r="AV28" s="17">
        <v>0</v>
      </c>
      <c r="AW28" s="12">
        <v>0</v>
      </c>
      <c r="AX28" s="16">
        <v>0</v>
      </c>
      <c r="AY28" s="17">
        <v>0</v>
      </c>
      <c r="AZ28" s="17">
        <v>0</v>
      </c>
      <c r="BA28" s="17">
        <v>0</v>
      </c>
      <c r="BB28" s="17">
        <v>0</v>
      </c>
      <c r="BC28" s="17">
        <v>0</v>
      </c>
      <c r="BD28" s="17">
        <v>0</v>
      </c>
      <c r="BE28" s="12">
        <v>0</v>
      </c>
      <c r="BF28" s="16">
        <v>0</v>
      </c>
      <c r="BG28" s="17">
        <v>0</v>
      </c>
      <c r="BH28" s="17">
        <v>0</v>
      </c>
      <c r="BI28" s="17">
        <v>0</v>
      </c>
      <c r="BJ28" s="17">
        <v>0</v>
      </c>
      <c r="BK28" s="17">
        <v>0</v>
      </c>
      <c r="BL28" s="17">
        <v>0</v>
      </c>
      <c r="BM28" s="12">
        <v>0</v>
      </c>
      <c r="BN28" s="16">
        <v>0</v>
      </c>
      <c r="BO28" s="17">
        <v>0</v>
      </c>
      <c r="BP28" s="17">
        <v>0</v>
      </c>
      <c r="BQ28" s="17">
        <v>0</v>
      </c>
      <c r="BR28" s="17">
        <v>0</v>
      </c>
      <c r="BS28" s="17">
        <v>0</v>
      </c>
      <c r="BT28" s="17">
        <v>0</v>
      </c>
      <c r="BU28" s="12">
        <v>0</v>
      </c>
    </row>
    <row r="29" spans="1:73" x14ac:dyDescent="0.25">
      <c r="A29" s="4" t="s">
        <v>20</v>
      </c>
      <c r="B29" s="92">
        <v>117924.56200000001</v>
      </c>
      <c r="C29" s="87">
        <v>7459.31</v>
      </c>
      <c r="D29" s="87">
        <v>91836.6</v>
      </c>
      <c r="E29" s="87">
        <v>0</v>
      </c>
      <c r="F29" s="87">
        <v>0</v>
      </c>
      <c r="G29" s="87">
        <v>0</v>
      </c>
      <c r="H29" s="87">
        <v>58538.690799999997</v>
      </c>
      <c r="I29" s="93">
        <v>275759.16279999999</v>
      </c>
      <c r="J29" s="16">
        <v>0</v>
      </c>
      <c r="K29" s="17">
        <v>7459.31</v>
      </c>
      <c r="L29" s="17">
        <v>91836.6</v>
      </c>
      <c r="M29" s="17">
        <v>0</v>
      </c>
      <c r="N29" s="17">
        <v>0</v>
      </c>
      <c r="O29" s="17">
        <v>0</v>
      </c>
      <c r="P29" s="17">
        <v>1591</v>
      </c>
      <c r="Q29" s="12">
        <v>100886.91</v>
      </c>
      <c r="R29" s="16">
        <v>49823.23</v>
      </c>
      <c r="S29" s="17">
        <v>0</v>
      </c>
      <c r="T29" s="17">
        <v>0</v>
      </c>
      <c r="U29" s="17">
        <v>0</v>
      </c>
      <c r="V29" s="17">
        <v>0</v>
      </c>
      <c r="W29" s="17">
        <v>0</v>
      </c>
      <c r="X29" s="17">
        <v>0</v>
      </c>
      <c r="Y29" s="12">
        <v>49823.23</v>
      </c>
      <c r="Z29" s="16">
        <v>68101.331999999995</v>
      </c>
      <c r="AA29" s="17">
        <v>0</v>
      </c>
      <c r="AB29" s="17">
        <v>0</v>
      </c>
      <c r="AC29" s="17">
        <v>0</v>
      </c>
      <c r="AD29" s="17">
        <v>0</v>
      </c>
      <c r="AE29" s="17">
        <v>0</v>
      </c>
      <c r="AF29" s="17">
        <v>0</v>
      </c>
      <c r="AG29" s="12">
        <v>68101.331999999995</v>
      </c>
      <c r="AH29" s="16">
        <v>0</v>
      </c>
      <c r="AI29" s="17">
        <v>0</v>
      </c>
      <c r="AJ29" s="17">
        <v>0</v>
      </c>
      <c r="AK29" s="17">
        <v>0</v>
      </c>
      <c r="AL29" s="17">
        <v>0</v>
      </c>
      <c r="AM29" s="17">
        <v>0</v>
      </c>
      <c r="AN29" s="17">
        <v>0</v>
      </c>
      <c r="AO29" s="12">
        <v>0</v>
      </c>
      <c r="AP29" s="16">
        <v>0</v>
      </c>
      <c r="AQ29" s="17">
        <v>0</v>
      </c>
      <c r="AR29" s="17">
        <v>0</v>
      </c>
      <c r="AS29" s="17">
        <v>0</v>
      </c>
      <c r="AT29" s="17">
        <v>0</v>
      </c>
      <c r="AU29" s="17">
        <v>0</v>
      </c>
      <c r="AV29" s="17">
        <v>0</v>
      </c>
      <c r="AW29" s="12">
        <v>0</v>
      </c>
      <c r="AX29" s="16">
        <v>0</v>
      </c>
      <c r="AY29" s="17">
        <v>0</v>
      </c>
      <c r="AZ29" s="17">
        <v>0</v>
      </c>
      <c r="BA29" s="17">
        <v>0</v>
      </c>
      <c r="BB29" s="17">
        <v>0</v>
      </c>
      <c r="BC29" s="17">
        <v>0</v>
      </c>
      <c r="BD29" s="17">
        <v>0</v>
      </c>
      <c r="BE29" s="12">
        <v>0</v>
      </c>
      <c r="BF29" s="16">
        <v>0</v>
      </c>
      <c r="BG29" s="17">
        <v>0</v>
      </c>
      <c r="BH29" s="17">
        <v>0</v>
      </c>
      <c r="BI29" s="17">
        <v>0</v>
      </c>
      <c r="BJ29" s="17">
        <v>0</v>
      </c>
      <c r="BK29" s="17">
        <v>0</v>
      </c>
      <c r="BL29" s="17">
        <v>0</v>
      </c>
      <c r="BM29" s="12">
        <v>0</v>
      </c>
      <c r="BN29" s="16">
        <v>0</v>
      </c>
      <c r="BO29" s="17">
        <v>0</v>
      </c>
      <c r="BP29" s="17">
        <v>0</v>
      </c>
      <c r="BQ29" s="17">
        <v>0</v>
      </c>
      <c r="BR29" s="17">
        <v>0</v>
      </c>
      <c r="BS29" s="17">
        <v>0</v>
      </c>
      <c r="BT29" s="17">
        <v>56947.690799999997</v>
      </c>
      <c r="BU29" s="12">
        <v>56947.690799999997</v>
      </c>
    </row>
    <row r="30" spans="1:73" x14ac:dyDescent="0.25">
      <c r="A30" s="4" t="s">
        <v>21</v>
      </c>
      <c r="B30" s="92">
        <v>0</v>
      </c>
      <c r="C30" s="87">
        <v>0</v>
      </c>
      <c r="D30" s="87">
        <v>353929</v>
      </c>
      <c r="E30" s="87">
        <v>0</v>
      </c>
      <c r="F30" s="87">
        <v>0</v>
      </c>
      <c r="G30" s="87">
        <v>-11184</v>
      </c>
      <c r="H30" s="87">
        <v>0</v>
      </c>
      <c r="I30" s="93">
        <v>342745</v>
      </c>
      <c r="J30" s="16">
        <v>0</v>
      </c>
      <c r="K30" s="17">
        <v>0</v>
      </c>
      <c r="L30" s="17">
        <v>60000</v>
      </c>
      <c r="M30" s="17">
        <v>0</v>
      </c>
      <c r="N30" s="17">
        <v>0</v>
      </c>
      <c r="O30" s="17">
        <v>0</v>
      </c>
      <c r="P30" s="17">
        <v>0</v>
      </c>
      <c r="Q30" s="12">
        <v>60000</v>
      </c>
      <c r="R30" s="16">
        <v>0</v>
      </c>
      <c r="S30" s="17">
        <v>0</v>
      </c>
      <c r="T30" s="17">
        <v>0</v>
      </c>
      <c r="U30" s="17">
        <v>0</v>
      </c>
      <c r="V30" s="17">
        <v>0</v>
      </c>
      <c r="W30" s="17">
        <v>0</v>
      </c>
      <c r="X30" s="17">
        <v>0</v>
      </c>
      <c r="Y30" s="12">
        <v>0</v>
      </c>
      <c r="Z30" s="16">
        <v>0</v>
      </c>
      <c r="AA30" s="17">
        <v>0</v>
      </c>
      <c r="AB30" s="17">
        <v>200000</v>
      </c>
      <c r="AC30" s="17">
        <v>0</v>
      </c>
      <c r="AD30" s="17">
        <v>0</v>
      </c>
      <c r="AE30" s="17">
        <v>-11707</v>
      </c>
      <c r="AF30" s="17">
        <v>0</v>
      </c>
      <c r="AG30" s="12">
        <v>188293</v>
      </c>
      <c r="AH30" s="16">
        <v>0</v>
      </c>
      <c r="AI30" s="17">
        <v>0</v>
      </c>
      <c r="AJ30" s="17">
        <v>93929</v>
      </c>
      <c r="AK30" s="17">
        <v>0</v>
      </c>
      <c r="AL30" s="17">
        <v>0</v>
      </c>
      <c r="AM30" s="17">
        <v>0</v>
      </c>
      <c r="AN30" s="17">
        <v>0</v>
      </c>
      <c r="AO30" s="12">
        <v>93929</v>
      </c>
      <c r="AP30" s="16">
        <v>0</v>
      </c>
      <c r="AQ30" s="17">
        <v>0</v>
      </c>
      <c r="AR30" s="17">
        <v>0</v>
      </c>
      <c r="AS30" s="17">
        <v>0</v>
      </c>
      <c r="AT30" s="17">
        <v>0</v>
      </c>
      <c r="AU30" s="17">
        <v>0</v>
      </c>
      <c r="AV30" s="17">
        <v>0</v>
      </c>
      <c r="AW30" s="12">
        <v>0</v>
      </c>
      <c r="AX30" s="16">
        <v>0</v>
      </c>
      <c r="AY30" s="17">
        <v>0</v>
      </c>
      <c r="AZ30" s="17">
        <v>0</v>
      </c>
      <c r="BA30" s="17">
        <v>0</v>
      </c>
      <c r="BB30" s="17">
        <v>0</v>
      </c>
      <c r="BC30" s="17">
        <v>0</v>
      </c>
      <c r="BD30" s="17">
        <v>0</v>
      </c>
      <c r="BE30" s="12">
        <v>0</v>
      </c>
      <c r="BF30" s="16">
        <v>0</v>
      </c>
      <c r="BG30" s="17">
        <v>0</v>
      </c>
      <c r="BH30" s="17">
        <v>0</v>
      </c>
      <c r="BI30" s="17">
        <v>0</v>
      </c>
      <c r="BJ30" s="17">
        <v>0</v>
      </c>
      <c r="BK30" s="17">
        <v>0</v>
      </c>
      <c r="BL30" s="17">
        <v>0</v>
      </c>
      <c r="BM30" s="12">
        <v>0</v>
      </c>
      <c r="BN30" s="16">
        <v>0</v>
      </c>
      <c r="BO30" s="17">
        <v>0</v>
      </c>
      <c r="BP30" s="17">
        <v>0</v>
      </c>
      <c r="BQ30" s="17">
        <v>0</v>
      </c>
      <c r="BR30" s="17">
        <v>0</v>
      </c>
      <c r="BS30" s="17">
        <v>523</v>
      </c>
      <c r="BT30" s="17">
        <v>0</v>
      </c>
      <c r="BU30" s="12">
        <v>523</v>
      </c>
    </row>
    <row r="31" spans="1:73" x14ac:dyDescent="0.25">
      <c r="A31" s="4" t="s">
        <v>22</v>
      </c>
      <c r="B31" s="92">
        <v>0</v>
      </c>
      <c r="C31" s="87">
        <v>0</v>
      </c>
      <c r="D31" s="87">
        <v>0</v>
      </c>
      <c r="E31" s="87">
        <v>0</v>
      </c>
      <c r="F31" s="87">
        <v>0</v>
      </c>
      <c r="G31" s="87">
        <v>0</v>
      </c>
      <c r="H31" s="87">
        <v>0</v>
      </c>
      <c r="I31" s="93">
        <v>0</v>
      </c>
      <c r="J31" s="16">
        <v>0</v>
      </c>
      <c r="K31" s="17">
        <v>0</v>
      </c>
      <c r="L31" s="17">
        <v>0</v>
      </c>
      <c r="M31" s="17">
        <v>0</v>
      </c>
      <c r="N31" s="17">
        <v>0</v>
      </c>
      <c r="O31" s="17">
        <v>0</v>
      </c>
      <c r="P31" s="17">
        <v>0</v>
      </c>
      <c r="Q31" s="12">
        <v>0</v>
      </c>
      <c r="R31" s="16">
        <v>0</v>
      </c>
      <c r="S31" s="17">
        <v>0</v>
      </c>
      <c r="T31" s="17">
        <v>0</v>
      </c>
      <c r="U31" s="17">
        <v>0</v>
      </c>
      <c r="V31" s="17">
        <v>0</v>
      </c>
      <c r="W31" s="17">
        <v>0</v>
      </c>
      <c r="X31" s="17">
        <v>0</v>
      </c>
      <c r="Y31" s="12">
        <v>0</v>
      </c>
      <c r="Z31" s="16">
        <v>0</v>
      </c>
      <c r="AA31" s="17">
        <v>0</v>
      </c>
      <c r="AB31" s="17">
        <v>0</v>
      </c>
      <c r="AC31" s="17">
        <v>0</v>
      </c>
      <c r="AD31" s="17">
        <v>0</v>
      </c>
      <c r="AE31" s="17">
        <v>0</v>
      </c>
      <c r="AF31" s="17">
        <v>0</v>
      </c>
      <c r="AG31" s="12">
        <v>0</v>
      </c>
      <c r="AH31" s="16">
        <v>0</v>
      </c>
      <c r="AI31" s="17">
        <v>0</v>
      </c>
      <c r="AJ31" s="17">
        <v>0</v>
      </c>
      <c r="AK31" s="17">
        <v>0</v>
      </c>
      <c r="AL31" s="17">
        <v>0</v>
      </c>
      <c r="AM31" s="17">
        <v>0</v>
      </c>
      <c r="AN31" s="17">
        <v>0</v>
      </c>
      <c r="AO31" s="12">
        <v>0</v>
      </c>
      <c r="AP31" s="16">
        <v>0</v>
      </c>
      <c r="AQ31" s="17">
        <v>0</v>
      </c>
      <c r="AR31" s="17">
        <v>0</v>
      </c>
      <c r="AS31" s="17">
        <v>0</v>
      </c>
      <c r="AT31" s="17">
        <v>0</v>
      </c>
      <c r="AU31" s="17">
        <v>0</v>
      </c>
      <c r="AV31" s="17">
        <v>0</v>
      </c>
      <c r="AW31" s="12">
        <v>0</v>
      </c>
      <c r="AX31" s="16">
        <v>0</v>
      </c>
      <c r="AY31" s="17">
        <v>0</v>
      </c>
      <c r="AZ31" s="17">
        <v>0</v>
      </c>
      <c r="BA31" s="17">
        <v>0</v>
      </c>
      <c r="BB31" s="17">
        <v>0</v>
      </c>
      <c r="BC31" s="17">
        <v>0</v>
      </c>
      <c r="BD31" s="17">
        <v>0</v>
      </c>
      <c r="BE31" s="12">
        <v>0</v>
      </c>
      <c r="BF31" s="16">
        <v>0</v>
      </c>
      <c r="BG31" s="17">
        <v>0</v>
      </c>
      <c r="BH31" s="17">
        <v>0</v>
      </c>
      <c r="BI31" s="17">
        <v>0</v>
      </c>
      <c r="BJ31" s="17">
        <v>0</v>
      </c>
      <c r="BK31" s="17">
        <v>0</v>
      </c>
      <c r="BL31" s="17">
        <v>0</v>
      </c>
      <c r="BM31" s="12">
        <v>0</v>
      </c>
      <c r="BN31" s="16">
        <v>0</v>
      </c>
      <c r="BO31" s="17">
        <v>0</v>
      </c>
      <c r="BP31" s="17">
        <v>0</v>
      </c>
      <c r="BQ31" s="17">
        <v>0</v>
      </c>
      <c r="BR31" s="17">
        <v>0</v>
      </c>
      <c r="BS31" s="17">
        <v>0</v>
      </c>
      <c r="BT31" s="17">
        <v>0</v>
      </c>
      <c r="BU31" s="12">
        <v>0</v>
      </c>
    </row>
    <row r="32" spans="1:73" x14ac:dyDescent="0.25">
      <c r="A32" s="4" t="s">
        <v>23</v>
      </c>
      <c r="B32" s="92">
        <v>4778</v>
      </c>
      <c r="C32" s="87">
        <v>180000</v>
      </c>
      <c r="D32" s="87">
        <v>0</v>
      </c>
      <c r="E32" s="87">
        <v>0</v>
      </c>
      <c r="F32" s="87">
        <v>0</v>
      </c>
      <c r="G32" s="87">
        <v>-15767</v>
      </c>
      <c r="H32" s="87">
        <v>9912</v>
      </c>
      <c r="I32" s="93">
        <v>178923</v>
      </c>
      <c r="J32" s="16">
        <v>0</v>
      </c>
      <c r="K32" s="17">
        <v>60000</v>
      </c>
      <c r="L32" s="17">
        <v>0</v>
      </c>
      <c r="M32" s="17">
        <v>0</v>
      </c>
      <c r="N32" s="17">
        <v>0</v>
      </c>
      <c r="O32" s="17">
        <v>-15850</v>
      </c>
      <c r="P32" s="17">
        <v>0</v>
      </c>
      <c r="Q32" s="12">
        <v>44150</v>
      </c>
      <c r="R32" s="16">
        <v>4778</v>
      </c>
      <c r="S32" s="17">
        <v>0</v>
      </c>
      <c r="T32" s="17">
        <v>0</v>
      </c>
      <c r="U32" s="17">
        <v>0</v>
      </c>
      <c r="V32" s="17">
        <v>0</v>
      </c>
      <c r="W32" s="17">
        <v>83</v>
      </c>
      <c r="X32" s="17">
        <v>9912</v>
      </c>
      <c r="Y32" s="12">
        <v>14773</v>
      </c>
      <c r="Z32" s="16">
        <v>0</v>
      </c>
      <c r="AA32" s="17">
        <v>0</v>
      </c>
      <c r="AB32" s="17">
        <v>0</v>
      </c>
      <c r="AC32" s="17">
        <v>0</v>
      </c>
      <c r="AD32" s="17">
        <v>0</v>
      </c>
      <c r="AE32" s="17">
        <v>0</v>
      </c>
      <c r="AF32" s="17">
        <v>0</v>
      </c>
      <c r="AG32" s="12">
        <v>0</v>
      </c>
      <c r="AH32" s="16">
        <v>0</v>
      </c>
      <c r="AI32" s="17">
        <v>0</v>
      </c>
      <c r="AJ32" s="17">
        <v>0</v>
      </c>
      <c r="AK32" s="17">
        <v>0</v>
      </c>
      <c r="AL32" s="17">
        <v>0</v>
      </c>
      <c r="AM32" s="17">
        <v>0</v>
      </c>
      <c r="AN32" s="17">
        <v>0</v>
      </c>
      <c r="AO32" s="12">
        <v>0</v>
      </c>
      <c r="AP32" s="16">
        <v>0</v>
      </c>
      <c r="AQ32" s="17">
        <v>0</v>
      </c>
      <c r="AR32" s="17">
        <v>0</v>
      </c>
      <c r="AS32" s="17">
        <v>0</v>
      </c>
      <c r="AT32" s="17">
        <v>0</v>
      </c>
      <c r="AU32" s="17">
        <v>0</v>
      </c>
      <c r="AV32" s="17">
        <v>0</v>
      </c>
      <c r="AW32" s="12">
        <v>0</v>
      </c>
      <c r="AX32" s="16">
        <v>0</v>
      </c>
      <c r="AY32" s="17">
        <v>0</v>
      </c>
      <c r="AZ32" s="17">
        <v>0</v>
      </c>
      <c r="BA32" s="17">
        <v>0</v>
      </c>
      <c r="BB32" s="17">
        <v>0</v>
      </c>
      <c r="BC32" s="17">
        <v>0</v>
      </c>
      <c r="BD32" s="17">
        <v>0</v>
      </c>
      <c r="BE32" s="12">
        <v>0</v>
      </c>
      <c r="BF32" s="16">
        <v>0</v>
      </c>
      <c r="BG32" s="17">
        <v>0</v>
      </c>
      <c r="BH32" s="17">
        <v>0</v>
      </c>
      <c r="BI32" s="17">
        <v>0</v>
      </c>
      <c r="BJ32" s="17">
        <v>0</v>
      </c>
      <c r="BK32" s="17">
        <v>0</v>
      </c>
      <c r="BL32" s="17">
        <v>0</v>
      </c>
      <c r="BM32" s="12">
        <v>0</v>
      </c>
      <c r="BN32" s="16">
        <v>0</v>
      </c>
      <c r="BO32" s="17">
        <v>120000</v>
      </c>
      <c r="BP32" s="17">
        <v>0</v>
      </c>
      <c r="BQ32" s="17">
        <v>0</v>
      </c>
      <c r="BR32" s="17">
        <v>0</v>
      </c>
      <c r="BS32" s="17">
        <v>0</v>
      </c>
      <c r="BT32" s="17">
        <v>0</v>
      </c>
      <c r="BU32" s="12">
        <v>120000</v>
      </c>
    </row>
    <row r="33" spans="1:73" x14ac:dyDescent="0.25">
      <c r="A33" s="4" t="s">
        <v>24</v>
      </c>
      <c r="B33" s="92">
        <v>50000</v>
      </c>
      <c r="C33" s="87">
        <v>162000</v>
      </c>
      <c r="D33" s="87">
        <v>34000</v>
      </c>
      <c r="E33" s="87">
        <v>0</v>
      </c>
      <c r="F33" s="87">
        <v>0</v>
      </c>
      <c r="G33" s="87">
        <v>13000</v>
      </c>
      <c r="H33" s="87">
        <v>0</v>
      </c>
      <c r="I33" s="93">
        <v>259000</v>
      </c>
      <c r="J33" s="16">
        <v>0</v>
      </c>
      <c r="K33" s="17">
        <v>42000</v>
      </c>
      <c r="L33" s="17">
        <v>7000</v>
      </c>
      <c r="M33" s="17">
        <v>0</v>
      </c>
      <c r="N33" s="17">
        <v>0</v>
      </c>
      <c r="O33" s="17">
        <v>2000</v>
      </c>
      <c r="P33" s="17">
        <v>0</v>
      </c>
      <c r="Q33" s="12">
        <v>51000</v>
      </c>
      <c r="R33" s="16">
        <v>32000</v>
      </c>
      <c r="S33" s="17">
        <v>0</v>
      </c>
      <c r="T33" s="17">
        <v>27000</v>
      </c>
      <c r="U33" s="17">
        <v>0</v>
      </c>
      <c r="V33" s="17">
        <v>0</v>
      </c>
      <c r="W33" s="17">
        <v>1000</v>
      </c>
      <c r="X33" s="17">
        <v>0</v>
      </c>
      <c r="Y33" s="12">
        <v>60000</v>
      </c>
      <c r="Z33" s="16">
        <v>18000</v>
      </c>
      <c r="AA33" s="17">
        <v>0</v>
      </c>
      <c r="AB33" s="17">
        <v>0</v>
      </c>
      <c r="AC33" s="17">
        <v>0</v>
      </c>
      <c r="AD33" s="17">
        <v>0</v>
      </c>
      <c r="AE33" s="17">
        <v>0</v>
      </c>
      <c r="AF33" s="17">
        <v>0</v>
      </c>
      <c r="AG33" s="12">
        <v>18000</v>
      </c>
      <c r="AH33" s="16">
        <v>0</v>
      </c>
      <c r="AI33" s="17">
        <v>0</v>
      </c>
      <c r="AJ33" s="17">
        <v>0</v>
      </c>
      <c r="AK33" s="17">
        <v>0</v>
      </c>
      <c r="AL33" s="17">
        <v>0</v>
      </c>
      <c r="AM33" s="17">
        <v>8000</v>
      </c>
      <c r="AN33" s="17">
        <v>0</v>
      </c>
      <c r="AO33" s="12">
        <v>8000</v>
      </c>
      <c r="AP33" s="16">
        <v>0</v>
      </c>
      <c r="AQ33" s="17">
        <v>0</v>
      </c>
      <c r="AR33" s="17">
        <v>0</v>
      </c>
      <c r="AS33" s="17">
        <v>0</v>
      </c>
      <c r="AT33" s="17">
        <v>0</v>
      </c>
      <c r="AU33" s="17">
        <v>0</v>
      </c>
      <c r="AV33" s="17">
        <v>0</v>
      </c>
      <c r="AW33" s="12">
        <v>0</v>
      </c>
      <c r="AX33" s="16">
        <v>0</v>
      </c>
      <c r="AY33" s="17">
        <v>0</v>
      </c>
      <c r="AZ33" s="17">
        <v>0</v>
      </c>
      <c r="BA33" s="17">
        <v>0</v>
      </c>
      <c r="BB33" s="17">
        <v>0</v>
      </c>
      <c r="BC33" s="17">
        <v>0</v>
      </c>
      <c r="BD33" s="17">
        <v>0</v>
      </c>
      <c r="BE33" s="12">
        <v>0</v>
      </c>
      <c r="BF33" s="16">
        <v>0</v>
      </c>
      <c r="BG33" s="17">
        <v>0</v>
      </c>
      <c r="BH33" s="17">
        <v>0</v>
      </c>
      <c r="BI33" s="17">
        <v>0</v>
      </c>
      <c r="BJ33" s="17">
        <v>0</v>
      </c>
      <c r="BK33" s="17">
        <v>0</v>
      </c>
      <c r="BL33" s="17">
        <v>0</v>
      </c>
      <c r="BM33" s="12">
        <v>0</v>
      </c>
      <c r="BN33" s="16">
        <v>0</v>
      </c>
      <c r="BO33" s="17">
        <v>120000</v>
      </c>
      <c r="BP33" s="17">
        <v>0</v>
      </c>
      <c r="BQ33" s="17">
        <v>0</v>
      </c>
      <c r="BR33" s="17">
        <v>0</v>
      </c>
      <c r="BS33" s="17">
        <v>2000</v>
      </c>
      <c r="BT33" s="17">
        <v>0</v>
      </c>
      <c r="BU33" s="12">
        <v>122000</v>
      </c>
    </row>
    <row r="34" spans="1:73" ht="13.2" customHeight="1" x14ac:dyDescent="0.25">
      <c r="A34" s="4" t="s">
        <v>25</v>
      </c>
      <c r="B34" s="92">
        <v>229796.91999999998</v>
      </c>
      <c r="C34" s="87">
        <v>0</v>
      </c>
      <c r="D34" s="87">
        <v>225841</v>
      </c>
      <c r="E34" s="87">
        <v>0</v>
      </c>
      <c r="F34" s="87">
        <v>2538</v>
      </c>
      <c r="G34" s="87">
        <v>17764.5</v>
      </c>
      <c r="H34" s="87">
        <v>369494.63</v>
      </c>
      <c r="I34" s="93">
        <v>845435.04999999993</v>
      </c>
      <c r="J34" s="16">
        <v>0</v>
      </c>
      <c r="K34" s="17">
        <v>0</v>
      </c>
      <c r="L34" s="17">
        <v>0</v>
      </c>
      <c r="M34" s="17">
        <v>0</v>
      </c>
      <c r="N34" s="17">
        <v>0</v>
      </c>
      <c r="O34" s="17">
        <v>0</v>
      </c>
      <c r="P34" s="17">
        <v>0</v>
      </c>
      <c r="Q34" s="12">
        <v>0</v>
      </c>
      <c r="R34" s="16">
        <v>38951.22</v>
      </c>
      <c r="S34" s="17">
        <v>0</v>
      </c>
      <c r="T34" s="17">
        <v>0</v>
      </c>
      <c r="U34" s="17">
        <v>0</v>
      </c>
      <c r="V34" s="17">
        <v>2538</v>
      </c>
      <c r="W34" s="17">
        <v>0</v>
      </c>
      <c r="X34" s="17">
        <v>0</v>
      </c>
      <c r="Y34" s="12">
        <v>41489.22</v>
      </c>
      <c r="Z34" s="16">
        <v>3204.24</v>
      </c>
      <c r="AA34" s="17">
        <v>0</v>
      </c>
      <c r="AB34" s="17">
        <v>0</v>
      </c>
      <c r="AC34" s="17">
        <v>0</v>
      </c>
      <c r="AD34" s="17">
        <v>0</v>
      </c>
      <c r="AE34" s="17">
        <v>0</v>
      </c>
      <c r="AF34" s="17">
        <v>0</v>
      </c>
      <c r="AG34" s="12">
        <v>3204.24</v>
      </c>
      <c r="AH34" s="16">
        <v>0</v>
      </c>
      <c r="AI34" s="17">
        <v>0</v>
      </c>
      <c r="AJ34" s="17">
        <v>0</v>
      </c>
      <c r="AK34" s="17">
        <v>0</v>
      </c>
      <c r="AL34" s="17">
        <v>0</v>
      </c>
      <c r="AM34" s="17">
        <v>0</v>
      </c>
      <c r="AN34" s="17">
        <v>0</v>
      </c>
      <c r="AO34" s="12">
        <v>0</v>
      </c>
      <c r="AP34" s="16">
        <v>0</v>
      </c>
      <c r="AQ34" s="17">
        <v>0</v>
      </c>
      <c r="AR34" s="17">
        <v>0</v>
      </c>
      <c r="AS34" s="17">
        <v>0</v>
      </c>
      <c r="AT34" s="17">
        <v>0</v>
      </c>
      <c r="AU34" s="17">
        <v>0</v>
      </c>
      <c r="AV34" s="17">
        <v>0</v>
      </c>
      <c r="AW34" s="12">
        <v>0</v>
      </c>
      <c r="AX34" s="16">
        <v>0</v>
      </c>
      <c r="AY34" s="17">
        <v>0</v>
      </c>
      <c r="AZ34" s="17">
        <v>0</v>
      </c>
      <c r="BA34" s="17">
        <v>0</v>
      </c>
      <c r="BB34" s="17">
        <v>0</v>
      </c>
      <c r="BC34" s="17">
        <v>0</v>
      </c>
      <c r="BD34" s="17">
        <v>0</v>
      </c>
      <c r="BE34" s="12">
        <v>0</v>
      </c>
      <c r="BF34" s="16">
        <v>0</v>
      </c>
      <c r="BG34" s="17">
        <v>0</v>
      </c>
      <c r="BH34" s="17">
        <v>0</v>
      </c>
      <c r="BI34" s="17">
        <v>0</v>
      </c>
      <c r="BJ34" s="17">
        <v>0</v>
      </c>
      <c r="BK34" s="17">
        <v>0</v>
      </c>
      <c r="BL34" s="17">
        <v>0</v>
      </c>
      <c r="BM34" s="12">
        <v>0</v>
      </c>
      <c r="BN34" s="16">
        <v>187641.46</v>
      </c>
      <c r="BO34" s="17">
        <v>0</v>
      </c>
      <c r="BP34" s="17">
        <v>225841</v>
      </c>
      <c r="BQ34" s="17">
        <v>0</v>
      </c>
      <c r="BR34" s="17">
        <v>0</v>
      </c>
      <c r="BS34" s="17">
        <v>17764.5</v>
      </c>
      <c r="BT34" s="17">
        <v>369494.63</v>
      </c>
      <c r="BU34" s="12">
        <v>800741.59</v>
      </c>
    </row>
    <row r="35" spans="1:73" x14ac:dyDescent="0.25">
      <c r="A35" s="4" t="s">
        <v>26</v>
      </c>
      <c r="B35" s="92">
        <v>0</v>
      </c>
      <c r="C35" s="87">
        <v>40000</v>
      </c>
      <c r="D35" s="87">
        <v>0</v>
      </c>
      <c r="E35" s="87">
        <v>0</v>
      </c>
      <c r="F35" s="87">
        <v>0</v>
      </c>
      <c r="G35" s="87">
        <v>0</v>
      </c>
      <c r="H35" s="87">
        <v>41028.49</v>
      </c>
      <c r="I35" s="93">
        <v>81028.489999999991</v>
      </c>
      <c r="J35" s="16">
        <v>0</v>
      </c>
      <c r="K35" s="17">
        <v>40000</v>
      </c>
      <c r="L35" s="17">
        <v>0</v>
      </c>
      <c r="M35" s="17">
        <v>0</v>
      </c>
      <c r="N35" s="17">
        <v>0</v>
      </c>
      <c r="O35" s="17">
        <v>0</v>
      </c>
      <c r="P35" s="17">
        <v>0</v>
      </c>
      <c r="Q35" s="12">
        <v>40000</v>
      </c>
      <c r="R35" s="16">
        <v>0</v>
      </c>
      <c r="S35" s="17">
        <v>0</v>
      </c>
      <c r="T35" s="17">
        <v>0</v>
      </c>
      <c r="U35" s="17">
        <v>0</v>
      </c>
      <c r="V35" s="17">
        <v>0</v>
      </c>
      <c r="W35" s="17">
        <v>0</v>
      </c>
      <c r="X35" s="17">
        <v>0</v>
      </c>
      <c r="Y35" s="12">
        <v>0</v>
      </c>
      <c r="Z35" s="16">
        <v>0</v>
      </c>
      <c r="AA35" s="17">
        <v>0</v>
      </c>
      <c r="AB35" s="17">
        <v>0</v>
      </c>
      <c r="AC35" s="17">
        <v>0</v>
      </c>
      <c r="AD35" s="17">
        <v>0</v>
      </c>
      <c r="AE35" s="17">
        <v>0</v>
      </c>
      <c r="AF35" s="17">
        <v>41028.49</v>
      </c>
      <c r="AG35" s="12">
        <v>41028.49</v>
      </c>
      <c r="AH35" s="16">
        <v>0</v>
      </c>
      <c r="AI35" s="17">
        <v>0</v>
      </c>
      <c r="AJ35" s="17">
        <v>0</v>
      </c>
      <c r="AK35" s="17">
        <v>0</v>
      </c>
      <c r="AL35" s="17">
        <v>0</v>
      </c>
      <c r="AM35" s="17">
        <v>0</v>
      </c>
      <c r="AN35" s="17">
        <v>0</v>
      </c>
      <c r="AO35" s="12">
        <v>0</v>
      </c>
      <c r="AP35" s="16">
        <v>0</v>
      </c>
      <c r="AQ35" s="17">
        <v>0</v>
      </c>
      <c r="AR35" s="17">
        <v>0</v>
      </c>
      <c r="AS35" s="17">
        <v>0</v>
      </c>
      <c r="AT35" s="17">
        <v>0</v>
      </c>
      <c r="AU35" s="17">
        <v>0</v>
      </c>
      <c r="AV35" s="17">
        <v>0</v>
      </c>
      <c r="AW35" s="12">
        <v>0</v>
      </c>
      <c r="AX35" s="16">
        <v>0</v>
      </c>
      <c r="AY35" s="17">
        <v>0</v>
      </c>
      <c r="AZ35" s="17">
        <v>0</v>
      </c>
      <c r="BA35" s="17">
        <v>0</v>
      </c>
      <c r="BB35" s="17">
        <v>0</v>
      </c>
      <c r="BC35" s="17">
        <v>0</v>
      </c>
      <c r="BD35" s="17">
        <v>0</v>
      </c>
      <c r="BE35" s="12">
        <v>0</v>
      </c>
      <c r="BF35" s="16">
        <v>0</v>
      </c>
      <c r="BG35" s="17">
        <v>0</v>
      </c>
      <c r="BH35" s="17">
        <v>0</v>
      </c>
      <c r="BI35" s="17">
        <v>0</v>
      </c>
      <c r="BJ35" s="17">
        <v>0</v>
      </c>
      <c r="BK35" s="17">
        <v>0</v>
      </c>
      <c r="BL35" s="17">
        <v>0</v>
      </c>
      <c r="BM35" s="12">
        <v>0</v>
      </c>
      <c r="BN35" s="16">
        <v>0</v>
      </c>
      <c r="BO35" s="17">
        <v>0</v>
      </c>
      <c r="BP35" s="17">
        <v>0</v>
      </c>
      <c r="BQ35" s="17">
        <v>0</v>
      </c>
      <c r="BR35" s="17">
        <v>0</v>
      </c>
      <c r="BS35" s="17">
        <v>0</v>
      </c>
      <c r="BT35" s="17">
        <v>0</v>
      </c>
      <c r="BU35" s="12">
        <v>0</v>
      </c>
    </row>
    <row r="36" spans="1:73" x14ac:dyDescent="0.25">
      <c r="A36" s="4" t="s">
        <v>27</v>
      </c>
      <c r="B36" s="92">
        <v>260624.72</v>
      </c>
      <c r="C36" s="87">
        <v>470395.82</v>
      </c>
      <c r="D36" s="87">
        <v>3087841.5</v>
      </c>
      <c r="E36" s="87">
        <v>0</v>
      </c>
      <c r="F36" s="87">
        <v>0</v>
      </c>
      <c r="G36" s="87">
        <v>-10480</v>
      </c>
      <c r="H36" s="87">
        <v>1752457.29</v>
      </c>
      <c r="I36" s="93">
        <v>5560839.3300000001</v>
      </c>
      <c r="J36" s="16">
        <v>0</v>
      </c>
      <c r="K36" s="17">
        <v>133527.82</v>
      </c>
      <c r="L36" s="17">
        <v>2420241.5</v>
      </c>
      <c r="M36" s="17">
        <v>0</v>
      </c>
      <c r="N36" s="17">
        <v>0</v>
      </c>
      <c r="O36" s="17">
        <v>0</v>
      </c>
      <c r="P36" s="17">
        <v>1317254.77</v>
      </c>
      <c r="Q36" s="12">
        <v>3871024.09</v>
      </c>
      <c r="R36" s="16">
        <v>224370.5</v>
      </c>
      <c r="S36" s="17">
        <v>0</v>
      </c>
      <c r="T36" s="17">
        <v>0</v>
      </c>
      <c r="U36" s="17">
        <v>0</v>
      </c>
      <c r="V36" s="17">
        <v>0</v>
      </c>
      <c r="W36" s="17">
        <v>0</v>
      </c>
      <c r="X36" s="17">
        <v>-23564.98</v>
      </c>
      <c r="Y36" s="12">
        <v>200805.52</v>
      </c>
      <c r="Z36" s="16">
        <v>0</v>
      </c>
      <c r="AA36" s="17">
        <v>250000</v>
      </c>
      <c r="AB36" s="17">
        <v>667600</v>
      </c>
      <c r="AC36" s="17">
        <v>0</v>
      </c>
      <c r="AD36" s="17">
        <v>0</v>
      </c>
      <c r="AE36" s="17">
        <v>-10480</v>
      </c>
      <c r="AF36" s="17">
        <v>418712.49</v>
      </c>
      <c r="AG36" s="12">
        <v>1325832.49</v>
      </c>
      <c r="AH36" s="16">
        <v>0</v>
      </c>
      <c r="AI36" s="17">
        <v>86868</v>
      </c>
      <c r="AJ36" s="17">
        <v>0</v>
      </c>
      <c r="AK36" s="17">
        <v>0</v>
      </c>
      <c r="AL36" s="17">
        <v>0</v>
      </c>
      <c r="AM36" s="17">
        <v>0</v>
      </c>
      <c r="AN36" s="17">
        <v>0</v>
      </c>
      <c r="AO36" s="12">
        <v>86868</v>
      </c>
      <c r="AP36" s="16">
        <v>36076</v>
      </c>
      <c r="AQ36" s="17">
        <v>0</v>
      </c>
      <c r="AR36" s="17">
        <v>0</v>
      </c>
      <c r="AS36" s="17">
        <v>0</v>
      </c>
      <c r="AT36" s="17">
        <v>0</v>
      </c>
      <c r="AU36" s="17">
        <v>0</v>
      </c>
      <c r="AV36" s="17">
        <v>0</v>
      </c>
      <c r="AW36" s="12">
        <v>36076</v>
      </c>
      <c r="AX36" s="16">
        <v>0</v>
      </c>
      <c r="AY36" s="17">
        <v>0</v>
      </c>
      <c r="AZ36" s="17">
        <v>0</v>
      </c>
      <c r="BA36" s="17">
        <v>0</v>
      </c>
      <c r="BB36" s="17">
        <v>0</v>
      </c>
      <c r="BC36" s="17">
        <v>0</v>
      </c>
      <c r="BD36" s="17">
        <v>0</v>
      </c>
      <c r="BE36" s="12">
        <v>0</v>
      </c>
      <c r="BF36" s="16">
        <v>0</v>
      </c>
      <c r="BG36" s="17">
        <v>0</v>
      </c>
      <c r="BH36" s="17">
        <v>0</v>
      </c>
      <c r="BI36" s="17">
        <v>0</v>
      </c>
      <c r="BJ36" s="17">
        <v>0</v>
      </c>
      <c r="BK36" s="17">
        <v>0</v>
      </c>
      <c r="BL36" s="17">
        <v>0</v>
      </c>
      <c r="BM36" s="12">
        <v>0</v>
      </c>
      <c r="BN36" s="16">
        <v>178.22</v>
      </c>
      <c r="BO36" s="17">
        <v>0</v>
      </c>
      <c r="BP36" s="17">
        <v>0</v>
      </c>
      <c r="BQ36" s="17">
        <v>0</v>
      </c>
      <c r="BR36" s="17">
        <v>0</v>
      </c>
      <c r="BS36" s="17">
        <v>0</v>
      </c>
      <c r="BT36" s="17">
        <v>40055.01</v>
      </c>
      <c r="BU36" s="12">
        <v>40233.230000000003</v>
      </c>
    </row>
    <row r="37" spans="1:73" x14ac:dyDescent="0.25">
      <c r="A37" s="4" t="s">
        <v>28</v>
      </c>
      <c r="B37" s="92">
        <v>3636</v>
      </c>
      <c r="C37" s="87">
        <v>120000</v>
      </c>
      <c r="D37" s="87">
        <v>207160</v>
      </c>
      <c r="E37" s="87">
        <v>0</v>
      </c>
      <c r="F37" s="87">
        <v>0</v>
      </c>
      <c r="G37" s="87">
        <v>344069</v>
      </c>
      <c r="H37" s="87">
        <v>4763</v>
      </c>
      <c r="I37" s="93">
        <v>679628</v>
      </c>
      <c r="J37" s="16">
        <v>3636</v>
      </c>
      <c r="K37" s="17">
        <v>120000</v>
      </c>
      <c r="L37" s="17">
        <v>185286</v>
      </c>
      <c r="M37" s="17">
        <v>0</v>
      </c>
      <c r="N37" s="17">
        <v>0</v>
      </c>
      <c r="O37" s="17">
        <v>315885</v>
      </c>
      <c r="P37" s="17">
        <v>4582</v>
      </c>
      <c r="Q37" s="12">
        <v>629389</v>
      </c>
      <c r="R37" s="16">
        <v>0</v>
      </c>
      <c r="S37" s="17">
        <v>0</v>
      </c>
      <c r="T37" s="17">
        <v>0</v>
      </c>
      <c r="U37" s="17">
        <v>0</v>
      </c>
      <c r="V37" s="17">
        <v>0</v>
      </c>
      <c r="W37" s="17">
        <v>0</v>
      </c>
      <c r="X37" s="17">
        <v>0</v>
      </c>
      <c r="Y37" s="12">
        <v>0</v>
      </c>
      <c r="Z37" s="16">
        <v>0</v>
      </c>
      <c r="AA37" s="17">
        <v>0</v>
      </c>
      <c r="AB37" s="17">
        <v>21874</v>
      </c>
      <c r="AC37" s="17">
        <v>0</v>
      </c>
      <c r="AD37" s="17">
        <v>0</v>
      </c>
      <c r="AE37" s="17">
        <v>28184</v>
      </c>
      <c r="AF37" s="17">
        <v>181</v>
      </c>
      <c r="AG37" s="12">
        <v>50239</v>
      </c>
      <c r="AH37" s="16">
        <v>0</v>
      </c>
      <c r="AI37" s="17">
        <v>0</v>
      </c>
      <c r="AJ37" s="17">
        <v>0</v>
      </c>
      <c r="AK37" s="17">
        <v>0</v>
      </c>
      <c r="AL37" s="17">
        <v>0</v>
      </c>
      <c r="AM37" s="17">
        <v>0</v>
      </c>
      <c r="AN37" s="17">
        <v>0</v>
      </c>
      <c r="AO37" s="12">
        <v>0</v>
      </c>
      <c r="AP37" s="16">
        <v>0</v>
      </c>
      <c r="AQ37" s="17">
        <v>0</v>
      </c>
      <c r="AR37" s="17">
        <v>0</v>
      </c>
      <c r="AS37" s="17">
        <v>0</v>
      </c>
      <c r="AT37" s="17">
        <v>0</v>
      </c>
      <c r="AU37" s="17">
        <v>0</v>
      </c>
      <c r="AV37" s="17">
        <v>0</v>
      </c>
      <c r="AW37" s="12">
        <v>0</v>
      </c>
      <c r="AX37" s="16">
        <v>0</v>
      </c>
      <c r="AY37" s="17">
        <v>0</v>
      </c>
      <c r="AZ37" s="17">
        <v>0</v>
      </c>
      <c r="BA37" s="17">
        <v>0</v>
      </c>
      <c r="BB37" s="17">
        <v>0</v>
      </c>
      <c r="BC37" s="17">
        <v>0</v>
      </c>
      <c r="BD37" s="17">
        <v>0</v>
      </c>
      <c r="BE37" s="12">
        <v>0</v>
      </c>
      <c r="BF37" s="16">
        <v>0</v>
      </c>
      <c r="BG37" s="17">
        <v>0</v>
      </c>
      <c r="BH37" s="17">
        <v>0</v>
      </c>
      <c r="BI37" s="17">
        <v>0</v>
      </c>
      <c r="BJ37" s="17">
        <v>0</v>
      </c>
      <c r="BK37" s="17">
        <v>0</v>
      </c>
      <c r="BL37" s="17">
        <v>0</v>
      </c>
      <c r="BM37" s="12">
        <v>0</v>
      </c>
      <c r="BN37" s="16">
        <v>0</v>
      </c>
      <c r="BO37" s="17">
        <v>0</v>
      </c>
      <c r="BP37" s="17">
        <v>0</v>
      </c>
      <c r="BQ37" s="17">
        <v>0</v>
      </c>
      <c r="BR37" s="17">
        <v>0</v>
      </c>
      <c r="BS37" s="17">
        <v>0</v>
      </c>
      <c r="BT37" s="17">
        <v>0</v>
      </c>
      <c r="BU37" s="12">
        <v>0</v>
      </c>
    </row>
    <row r="38" spans="1:73" x14ac:dyDescent="0.25">
      <c r="A38" s="4" t="s">
        <v>29</v>
      </c>
      <c r="B38" s="92">
        <v>0</v>
      </c>
      <c r="C38" s="87">
        <v>0</v>
      </c>
      <c r="D38" s="87">
        <v>190000</v>
      </c>
      <c r="E38" s="87">
        <v>0</v>
      </c>
      <c r="F38" s="87">
        <v>0</v>
      </c>
      <c r="G38" s="87">
        <v>0</v>
      </c>
      <c r="H38" s="87">
        <v>0</v>
      </c>
      <c r="I38" s="93">
        <v>190000</v>
      </c>
      <c r="J38" s="16">
        <v>0</v>
      </c>
      <c r="K38" s="17">
        <v>0</v>
      </c>
      <c r="L38" s="17">
        <v>30000</v>
      </c>
      <c r="M38" s="17">
        <v>0</v>
      </c>
      <c r="N38" s="17">
        <v>0</v>
      </c>
      <c r="O38" s="17">
        <v>0</v>
      </c>
      <c r="P38" s="17">
        <v>0</v>
      </c>
      <c r="Q38" s="12">
        <v>30000</v>
      </c>
      <c r="R38" s="16">
        <v>0</v>
      </c>
      <c r="S38" s="17">
        <v>0</v>
      </c>
      <c r="T38" s="17">
        <v>120000</v>
      </c>
      <c r="U38" s="17">
        <v>0</v>
      </c>
      <c r="V38" s="17">
        <v>0</v>
      </c>
      <c r="W38" s="17">
        <v>0</v>
      </c>
      <c r="X38" s="17">
        <v>0</v>
      </c>
      <c r="Y38" s="12">
        <v>120000</v>
      </c>
      <c r="Z38" s="16">
        <v>0</v>
      </c>
      <c r="AA38" s="17">
        <v>0</v>
      </c>
      <c r="AB38" s="17">
        <v>0</v>
      </c>
      <c r="AC38" s="17">
        <v>0</v>
      </c>
      <c r="AD38" s="17">
        <v>0</v>
      </c>
      <c r="AE38" s="17">
        <v>0</v>
      </c>
      <c r="AF38" s="17">
        <v>0</v>
      </c>
      <c r="AG38" s="12">
        <v>0</v>
      </c>
      <c r="AH38" s="16">
        <v>0</v>
      </c>
      <c r="AI38" s="17">
        <v>0</v>
      </c>
      <c r="AJ38" s="17">
        <v>40000</v>
      </c>
      <c r="AK38" s="17">
        <v>0</v>
      </c>
      <c r="AL38" s="17">
        <v>0</v>
      </c>
      <c r="AM38" s="17">
        <v>0</v>
      </c>
      <c r="AN38" s="17">
        <v>0</v>
      </c>
      <c r="AO38" s="12">
        <v>40000</v>
      </c>
      <c r="AP38" s="16">
        <v>0</v>
      </c>
      <c r="AQ38" s="17">
        <v>0</v>
      </c>
      <c r="AR38" s="17">
        <v>0</v>
      </c>
      <c r="AS38" s="17">
        <v>0</v>
      </c>
      <c r="AT38" s="17">
        <v>0</v>
      </c>
      <c r="AU38" s="17">
        <v>0</v>
      </c>
      <c r="AV38" s="17">
        <v>0</v>
      </c>
      <c r="AW38" s="12">
        <v>0</v>
      </c>
      <c r="AX38" s="16">
        <v>0</v>
      </c>
      <c r="AY38" s="17">
        <v>0</v>
      </c>
      <c r="AZ38" s="17">
        <v>0</v>
      </c>
      <c r="BA38" s="17">
        <v>0</v>
      </c>
      <c r="BB38" s="17">
        <v>0</v>
      </c>
      <c r="BC38" s="17">
        <v>0</v>
      </c>
      <c r="BD38" s="17">
        <v>0</v>
      </c>
      <c r="BE38" s="12">
        <v>0</v>
      </c>
      <c r="BF38" s="16">
        <v>0</v>
      </c>
      <c r="BG38" s="17">
        <v>0</v>
      </c>
      <c r="BH38" s="17">
        <v>0</v>
      </c>
      <c r="BI38" s="17">
        <v>0</v>
      </c>
      <c r="BJ38" s="17">
        <v>0</v>
      </c>
      <c r="BK38" s="17">
        <v>0</v>
      </c>
      <c r="BL38" s="17">
        <v>0</v>
      </c>
      <c r="BM38" s="12">
        <v>0</v>
      </c>
      <c r="BN38" s="16">
        <v>0</v>
      </c>
      <c r="BO38" s="17">
        <v>0</v>
      </c>
      <c r="BP38" s="17">
        <v>0</v>
      </c>
      <c r="BQ38" s="17">
        <v>0</v>
      </c>
      <c r="BR38" s="17">
        <v>0</v>
      </c>
      <c r="BS38" s="17">
        <v>0</v>
      </c>
      <c r="BT38" s="17">
        <v>0</v>
      </c>
      <c r="BU38" s="12">
        <v>0</v>
      </c>
    </row>
    <row r="39" spans="1:73" x14ac:dyDescent="0.25">
      <c r="A39" s="4" t="s">
        <v>30</v>
      </c>
      <c r="B39" s="92">
        <v>10822</v>
      </c>
      <c r="C39" s="87">
        <v>0</v>
      </c>
      <c r="D39" s="87">
        <v>124111</v>
      </c>
      <c r="E39" s="87">
        <v>0</v>
      </c>
      <c r="F39" s="87">
        <v>0</v>
      </c>
      <c r="G39" s="87">
        <v>0</v>
      </c>
      <c r="H39" s="87">
        <v>0</v>
      </c>
      <c r="I39" s="93">
        <v>134933</v>
      </c>
      <c r="J39" s="16">
        <v>0</v>
      </c>
      <c r="K39" s="17">
        <v>0</v>
      </c>
      <c r="L39" s="17">
        <v>0</v>
      </c>
      <c r="M39" s="17">
        <v>0</v>
      </c>
      <c r="N39" s="17">
        <v>0</v>
      </c>
      <c r="O39" s="17">
        <v>0</v>
      </c>
      <c r="P39" s="17">
        <v>0</v>
      </c>
      <c r="Q39" s="12">
        <v>0</v>
      </c>
      <c r="R39" s="16">
        <v>10822</v>
      </c>
      <c r="S39" s="17">
        <v>0</v>
      </c>
      <c r="T39" s="17">
        <v>0</v>
      </c>
      <c r="U39" s="17">
        <v>0</v>
      </c>
      <c r="V39" s="17">
        <v>0</v>
      </c>
      <c r="W39" s="17">
        <v>0</v>
      </c>
      <c r="X39" s="17">
        <v>0</v>
      </c>
      <c r="Y39" s="12">
        <v>10822</v>
      </c>
      <c r="Z39" s="16">
        <v>0</v>
      </c>
      <c r="AA39" s="17">
        <v>0</v>
      </c>
      <c r="AB39" s="17">
        <v>0</v>
      </c>
      <c r="AC39" s="17">
        <v>0</v>
      </c>
      <c r="AD39" s="17">
        <v>0</v>
      </c>
      <c r="AE39" s="17">
        <v>0</v>
      </c>
      <c r="AF39" s="17">
        <v>0</v>
      </c>
      <c r="AG39" s="12">
        <v>0</v>
      </c>
      <c r="AH39" s="16">
        <v>0</v>
      </c>
      <c r="AI39" s="17">
        <v>0</v>
      </c>
      <c r="AJ39" s="17">
        <v>124111</v>
      </c>
      <c r="AK39" s="17">
        <v>0</v>
      </c>
      <c r="AL39" s="17">
        <v>0</v>
      </c>
      <c r="AM39" s="17">
        <v>0</v>
      </c>
      <c r="AN39" s="17">
        <v>0</v>
      </c>
      <c r="AO39" s="12">
        <v>124111</v>
      </c>
      <c r="AP39" s="16">
        <v>0</v>
      </c>
      <c r="AQ39" s="17">
        <v>0</v>
      </c>
      <c r="AR39" s="17">
        <v>0</v>
      </c>
      <c r="AS39" s="17">
        <v>0</v>
      </c>
      <c r="AT39" s="17">
        <v>0</v>
      </c>
      <c r="AU39" s="17">
        <v>0</v>
      </c>
      <c r="AV39" s="17">
        <v>0</v>
      </c>
      <c r="AW39" s="12">
        <v>0</v>
      </c>
      <c r="AX39" s="16">
        <v>0</v>
      </c>
      <c r="AY39" s="17">
        <v>0</v>
      </c>
      <c r="AZ39" s="17">
        <v>0</v>
      </c>
      <c r="BA39" s="17">
        <v>0</v>
      </c>
      <c r="BB39" s="17">
        <v>0</v>
      </c>
      <c r="BC39" s="17">
        <v>0</v>
      </c>
      <c r="BD39" s="17">
        <v>0</v>
      </c>
      <c r="BE39" s="12">
        <v>0</v>
      </c>
      <c r="BF39" s="16">
        <v>0</v>
      </c>
      <c r="BG39" s="17">
        <v>0</v>
      </c>
      <c r="BH39" s="17">
        <v>0</v>
      </c>
      <c r="BI39" s="17">
        <v>0</v>
      </c>
      <c r="BJ39" s="17">
        <v>0</v>
      </c>
      <c r="BK39" s="17">
        <v>0</v>
      </c>
      <c r="BL39" s="17">
        <v>0</v>
      </c>
      <c r="BM39" s="12">
        <v>0</v>
      </c>
      <c r="BN39" s="16">
        <v>0</v>
      </c>
      <c r="BO39" s="17">
        <v>0</v>
      </c>
      <c r="BP39" s="17">
        <v>0</v>
      </c>
      <c r="BQ39" s="17">
        <v>0</v>
      </c>
      <c r="BR39" s="17">
        <v>0</v>
      </c>
      <c r="BS39" s="17">
        <v>0</v>
      </c>
      <c r="BT39" s="17">
        <v>0</v>
      </c>
      <c r="BU39" s="12">
        <v>0</v>
      </c>
    </row>
    <row r="40" spans="1:73" x14ac:dyDescent="0.25">
      <c r="A40" s="4" t="s">
        <v>31</v>
      </c>
      <c r="B40" s="92">
        <v>181275</v>
      </c>
      <c r="C40" s="87">
        <v>0</v>
      </c>
      <c r="D40" s="87">
        <v>0</v>
      </c>
      <c r="E40" s="87">
        <v>0</v>
      </c>
      <c r="F40" s="87">
        <v>0</v>
      </c>
      <c r="G40" s="87">
        <v>0</v>
      </c>
      <c r="H40" s="87">
        <v>0</v>
      </c>
      <c r="I40" s="93">
        <v>181275</v>
      </c>
      <c r="J40" s="16">
        <v>181275</v>
      </c>
      <c r="K40" s="17">
        <v>0</v>
      </c>
      <c r="L40" s="17">
        <v>0</v>
      </c>
      <c r="M40" s="17">
        <v>0</v>
      </c>
      <c r="N40" s="17">
        <v>0</v>
      </c>
      <c r="O40" s="17">
        <v>0</v>
      </c>
      <c r="P40" s="17">
        <v>0</v>
      </c>
      <c r="Q40" s="12">
        <v>181275</v>
      </c>
      <c r="R40" s="16">
        <v>0</v>
      </c>
      <c r="S40" s="17">
        <v>0</v>
      </c>
      <c r="T40" s="17">
        <v>0</v>
      </c>
      <c r="U40" s="17">
        <v>0</v>
      </c>
      <c r="V40" s="17">
        <v>0</v>
      </c>
      <c r="W40" s="17">
        <v>0</v>
      </c>
      <c r="X40" s="17">
        <v>0</v>
      </c>
      <c r="Y40" s="12">
        <v>0</v>
      </c>
      <c r="Z40" s="16">
        <v>0</v>
      </c>
      <c r="AA40" s="17">
        <v>0</v>
      </c>
      <c r="AB40" s="17">
        <v>0</v>
      </c>
      <c r="AC40" s="17">
        <v>0</v>
      </c>
      <c r="AD40" s="17">
        <v>0</v>
      </c>
      <c r="AE40" s="17">
        <v>0</v>
      </c>
      <c r="AF40" s="17">
        <v>0</v>
      </c>
      <c r="AG40" s="12">
        <v>0</v>
      </c>
      <c r="AH40" s="16">
        <v>0</v>
      </c>
      <c r="AI40" s="17">
        <v>0</v>
      </c>
      <c r="AJ40" s="17">
        <v>0</v>
      </c>
      <c r="AK40" s="17">
        <v>0</v>
      </c>
      <c r="AL40" s="17">
        <v>0</v>
      </c>
      <c r="AM40" s="17">
        <v>0</v>
      </c>
      <c r="AN40" s="17">
        <v>0</v>
      </c>
      <c r="AO40" s="12">
        <v>0</v>
      </c>
      <c r="AP40" s="16">
        <v>0</v>
      </c>
      <c r="AQ40" s="17">
        <v>0</v>
      </c>
      <c r="AR40" s="17">
        <v>0</v>
      </c>
      <c r="AS40" s="17">
        <v>0</v>
      </c>
      <c r="AT40" s="17">
        <v>0</v>
      </c>
      <c r="AU40" s="17">
        <v>0</v>
      </c>
      <c r="AV40" s="17">
        <v>0</v>
      </c>
      <c r="AW40" s="12">
        <v>0</v>
      </c>
      <c r="AX40" s="16">
        <v>0</v>
      </c>
      <c r="AY40" s="17">
        <v>0</v>
      </c>
      <c r="AZ40" s="17">
        <v>0</v>
      </c>
      <c r="BA40" s="17">
        <v>0</v>
      </c>
      <c r="BB40" s="17">
        <v>0</v>
      </c>
      <c r="BC40" s="17">
        <v>0</v>
      </c>
      <c r="BD40" s="17">
        <v>0</v>
      </c>
      <c r="BE40" s="12">
        <v>0</v>
      </c>
      <c r="BF40" s="16">
        <v>0</v>
      </c>
      <c r="BG40" s="17">
        <v>0</v>
      </c>
      <c r="BH40" s="17">
        <v>0</v>
      </c>
      <c r="BI40" s="17">
        <v>0</v>
      </c>
      <c r="BJ40" s="17">
        <v>0</v>
      </c>
      <c r="BK40" s="17">
        <v>0</v>
      </c>
      <c r="BL40" s="17">
        <v>0</v>
      </c>
      <c r="BM40" s="12">
        <v>0</v>
      </c>
      <c r="BN40" s="16">
        <v>0</v>
      </c>
      <c r="BO40" s="17">
        <v>0</v>
      </c>
      <c r="BP40" s="17">
        <v>0</v>
      </c>
      <c r="BQ40" s="17">
        <v>0</v>
      </c>
      <c r="BR40" s="17">
        <v>0</v>
      </c>
      <c r="BS40" s="17">
        <v>0</v>
      </c>
      <c r="BT40" s="17">
        <v>0</v>
      </c>
      <c r="BU40" s="12">
        <v>0</v>
      </c>
    </row>
    <row r="41" spans="1:73" x14ac:dyDescent="0.25">
      <c r="A41" s="4" t="s">
        <v>32</v>
      </c>
      <c r="B41" s="92">
        <v>2365.84</v>
      </c>
      <c r="C41" s="87">
        <v>16667</v>
      </c>
      <c r="D41" s="87">
        <v>317292.40000000002</v>
      </c>
      <c r="E41" s="87">
        <v>0</v>
      </c>
      <c r="F41" s="87">
        <v>0</v>
      </c>
      <c r="G41" s="87">
        <v>92509.51</v>
      </c>
      <c r="H41" s="87">
        <v>1727.8</v>
      </c>
      <c r="I41" s="93">
        <v>430562.55</v>
      </c>
      <c r="J41" s="16">
        <v>1904.48</v>
      </c>
      <c r="K41" s="17">
        <v>16667</v>
      </c>
      <c r="L41" s="17">
        <v>317292.40000000002</v>
      </c>
      <c r="M41" s="17">
        <v>0</v>
      </c>
      <c r="N41" s="17">
        <v>0</v>
      </c>
      <c r="O41" s="17">
        <v>0</v>
      </c>
      <c r="P41" s="17">
        <v>0</v>
      </c>
      <c r="Q41" s="12">
        <v>335863.88</v>
      </c>
      <c r="R41" s="16">
        <v>461.36</v>
      </c>
      <c r="S41" s="17">
        <v>0</v>
      </c>
      <c r="T41" s="17">
        <v>0</v>
      </c>
      <c r="U41" s="17">
        <v>0</v>
      </c>
      <c r="V41" s="17">
        <v>0</v>
      </c>
      <c r="W41" s="17">
        <v>0</v>
      </c>
      <c r="X41" s="17">
        <v>0</v>
      </c>
      <c r="Y41" s="12">
        <v>461.36</v>
      </c>
      <c r="Z41" s="16">
        <v>0</v>
      </c>
      <c r="AA41" s="17">
        <v>0</v>
      </c>
      <c r="AB41" s="17">
        <v>0</v>
      </c>
      <c r="AC41" s="17">
        <v>0</v>
      </c>
      <c r="AD41" s="17">
        <v>0</v>
      </c>
      <c r="AE41" s="17">
        <v>92509.51</v>
      </c>
      <c r="AF41" s="17">
        <v>0</v>
      </c>
      <c r="AG41" s="12">
        <v>92509.51</v>
      </c>
      <c r="AH41" s="16">
        <v>0</v>
      </c>
      <c r="AI41" s="17">
        <v>0</v>
      </c>
      <c r="AJ41" s="17">
        <v>0</v>
      </c>
      <c r="AK41" s="17">
        <v>0</v>
      </c>
      <c r="AL41" s="17">
        <v>0</v>
      </c>
      <c r="AM41" s="17">
        <v>0</v>
      </c>
      <c r="AN41" s="17">
        <v>0</v>
      </c>
      <c r="AO41" s="12">
        <v>0</v>
      </c>
      <c r="AP41" s="16">
        <v>0</v>
      </c>
      <c r="AQ41" s="17">
        <v>0</v>
      </c>
      <c r="AR41" s="17">
        <v>0</v>
      </c>
      <c r="AS41" s="17">
        <v>0</v>
      </c>
      <c r="AT41" s="17">
        <v>0</v>
      </c>
      <c r="AU41" s="17">
        <v>0</v>
      </c>
      <c r="AV41" s="17">
        <v>0</v>
      </c>
      <c r="AW41" s="12">
        <v>0</v>
      </c>
      <c r="AX41" s="16">
        <v>0</v>
      </c>
      <c r="AY41" s="17">
        <v>0</v>
      </c>
      <c r="AZ41" s="17">
        <v>0</v>
      </c>
      <c r="BA41" s="17">
        <v>0</v>
      </c>
      <c r="BB41" s="17">
        <v>0</v>
      </c>
      <c r="BC41" s="17">
        <v>0</v>
      </c>
      <c r="BD41" s="17">
        <v>0</v>
      </c>
      <c r="BE41" s="12">
        <v>0</v>
      </c>
      <c r="BF41" s="16">
        <v>0</v>
      </c>
      <c r="BG41" s="17">
        <v>0</v>
      </c>
      <c r="BH41" s="17">
        <v>0</v>
      </c>
      <c r="BI41" s="17">
        <v>0</v>
      </c>
      <c r="BJ41" s="17">
        <v>0</v>
      </c>
      <c r="BK41" s="17">
        <v>0</v>
      </c>
      <c r="BL41" s="17">
        <v>0</v>
      </c>
      <c r="BM41" s="12">
        <v>0</v>
      </c>
      <c r="BN41" s="16">
        <v>0</v>
      </c>
      <c r="BO41" s="17">
        <v>0</v>
      </c>
      <c r="BP41" s="17">
        <v>0</v>
      </c>
      <c r="BQ41" s="17">
        <v>0</v>
      </c>
      <c r="BR41" s="17">
        <v>0</v>
      </c>
      <c r="BS41" s="17">
        <v>0</v>
      </c>
      <c r="BT41" s="17">
        <v>1727.8</v>
      </c>
      <c r="BU41" s="12">
        <v>1727.8</v>
      </c>
    </row>
    <row r="42" spans="1:73" x14ac:dyDescent="0.25">
      <c r="A42" s="4" t="s">
        <v>33</v>
      </c>
      <c r="B42" s="92">
        <v>1268385.3799999999</v>
      </c>
      <c r="C42" s="87">
        <v>17080</v>
      </c>
      <c r="D42" s="87">
        <v>0</v>
      </c>
      <c r="E42" s="87">
        <v>0</v>
      </c>
      <c r="F42" s="87">
        <v>0</v>
      </c>
      <c r="G42" s="87">
        <v>305584.99</v>
      </c>
      <c r="H42" s="87">
        <v>0</v>
      </c>
      <c r="I42" s="93">
        <v>1591050.37</v>
      </c>
      <c r="J42" s="16">
        <v>264999.51</v>
      </c>
      <c r="K42" s="17">
        <v>17080</v>
      </c>
      <c r="L42" s="17">
        <v>0</v>
      </c>
      <c r="M42" s="17">
        <v>0</v>
      </c>
      <c r="N42" s="17">
        <v>0</v>
      </c>
      <c r="O42" s="17">
        <v>106763.34</v>
      </c>
      <c r="P42" s="17">
        <v>0</v>
      </c>
      <c r="Q42" s="12">
        <v>388842.85</v>
      </c>
      <c r="R42" s="16">
        <v>0</v>
      </c>
      <c r="S42" s="17">
        <v>0</v>
      </c>
      <c r="T42" s="17">
        <v>0</v>
      </c>
      <c r="U42" s="17">
        <v>0</v>
      </c>
      <c r="V42" s="17">
        <v>0</v>
      </c>
      <c r="W42" s="17">
        <v>0</v>
      </c>
      <c r="X42" s="17">
        <v>0</v>
      </c>
      <c r="Y42" s="12">
        <v>0</v>
      </c>
      <c r="Z42" s="16">
        <v>676830.13</v>
      </c>
      <c r="AA42" s="17">
        <v>0</v>
      </c>
      <c r="AB42" s="17">
        <v>0</v>
      </c>
      <c r="AC42" s="17">
        <v>0</v>
      </c>
      <c r="AD42" s="17">
        <v>0</v>
      </c>
      <c r="AE42" s="17">
        <v>0</v>
      </c>
      <c r="AF42" s="17">
        <v>0</v>
      </c>
      <c r="AG42" s="12">
        <v>676830.13</v>
      </c>
      <c r="AH42" s="16">
        <v>0</v>
      </c>
      <c r="AI42" s="17">
        <v>0</v>
      </c>
      <c r="AJ42" s="17">
        <v>0</v>
      </c>
      <c r="AK42" s="17">
        <v>0</v>
      </c>
      <c r="AL42" s="17">
        <v>0</v>
      </c>
      <c r="AM42" s="17">
        <v>0</v>
      </c>
      <c r="AN42" s="17">
        <v>0</v>
      </c>
      <c r="AO42" s="12">
        <v>0</v>
      </c>
      <c r="AP42" s="16">
        <v>0</v>
      </c>
      <c r="AQ42" s="17">
        <v>0</v>
      </c>
      <c r="AR42" s="17">
        <v>0</v>
      </c>
      <c r="AS42" s="17">
        <v>0</v>
      </c>
      <c r="AT42" s="17">
        <v>0</v>
      </c>
      <c r="AU42" s="17">
        <v>0</v>
      </c>
      <c r="AV42" s="17">
        <v>0</v>
      </c>
      <c r="AW42" s="12">
        <v>0</v>
      </c>
      <c r="AX42" s="16">
        <v>0</v>
      </c>
      <c r="AY42" s="17">
        <v>0</v>
      </c>
      <c r="AZ42" s="17">
        <v>0</v>
      </c>
      <c r="BA42" s="17">
        <v>0</v>
      </c>
      <c r="BB42" s="17">
        <v>0</v>
      </c>
      <c r="BC42" s="17">
        <v>33500</v>
      </c>
      <c r="BD42" s="17">
        <v>0</v>
      </c>
      <c r="BE42" s="12">
        <v>33500</v>
      </c>
      <c r="BF42" s="16">
        <v>0</v>
      </c>
      <c r="BG42" s="17">
        <v>0</v>
      </c>
      <c r="BH42" s="17">
        <v>0</v>
      </c>
      <c r="BI42" s="17">
        <v>0</v>
      </c>
      <c r="BJ42" s="17">
        <v>0</v>
      </c>
      <c r="BK42" s="17">
        <v>0</v>
      </c>
      <c r="BL42" s="17">
        <v>0</v>
      </c>
      <c r="BM42" s="12">
        <v>0</v>
      </c>
      <c r="BN42" s="16">
        <v>326555.74</v>
      </c>
      <c r="BO42" s="17">
        <v>0</v>
      </c>
      <c r="BP42" s="17">
        <v>0</v>
      </c>
      <c r="BQ42" s="17">
        <v>0</v>
      </c>
      <c r="BR42" s="17">
        <v>0</v>
      </c>
      <c r="BS42" s="17">
        <v>165321.65</v>
      </c>
      <c r="BT42" s="17">
        <v>0</v>
      </c>
      <c r="BU42" s="12">
        <v>491877.39</v>
      </c>
    </row>
    <row r="43" spans="1:73" x14ac:dyDescent="0.25">
      <c r="A43" s="4" t="s">
        <v>34</v>
      </c>
      <c r="B43" s="92">
        <v>63347</v>
      </c>
      <c r="C43" s="87">
        <v>0</v>
      </c>
      <c r="D43" s="87">
        <v>40705</v>
      </c>
      <c r="E43" s="87">
        <v>0</v>
      </c>
      <c r="F43" s="87">
        <v>0</v>
      </c>
      <c r="G43" s="87">
        <v>234733</v>
      </c>
      <c r="H43" s="87">
        <v>3622</v>
      </c>
      <c r="I43" s="93">
        <v>342407</v>
      </c>
      <c r="J43" s="16">
        <v>580</v>
      </c>
      <c r="K43" s="17">
        <v>0</v>
      </c>
      <c r="L43" s="17">
        <v>40705</v>
      </c>
      <c r="M43" s="17">
        <v>0</v>
      </c>
      <c r="N43" s="17">
        <v>0</v>
      </c>
      <c r="O43" s="17">
        <v>0</v>
      </c>
      <c r="P43" s="17">
        <v>1922</v>
      </c>
      <c r="Q43" s="12">
        <v>43207</v>
      </c>
      <c r="R43" s="16">
        <v>11753</v>
      </c>
      <c r="S43" s="17">
        <v>0</v>
      </c>
      <c r="T43" s="17">
        <v>0</v>
      </c>
      <c r="U43" s="17">
        <v>0</v>
      </c>
      <c r="V43" s="17">
        <v>0</v>
      </c>
      <c r="W43" s="17">
        <v>0</v>
      </c>
      <c r="X43" s="17">
        <v>1700</v>
      </c>
      <c r="Y43" s="12">
        <v>13453</v>
      </c>
      <c r="Z43" s="16">
        <v>2627</v>
      </c>
      <c r="AA43" s="17">
        <v>0</v>
      </c>
      <c r="AB43" s="17">
        <v>0</v>
      </c>
      <c r="AC43" s="17">
        <v>0</v>
      </c>
      <c r="AD43" s="17">
        <v>0</v>
      </c>
      <c r="AE43" s="17">
        <v>234733</v>
      </c>
      <c r="AF43" s="17">
        <v>0</v>
      </c>
      <c r="AG43" s="12">
        <v>237360</v>
      </c>
      <c r="AH43" s="16">
        <v>0</v>
      </c>
      <c r="AI43" s="17">
        <v>0</v>
      </c>
      <c r="AJ43" s="17">
        <v>0</v>
      </c>
      <c r="AK43" s="17">
        <v>0</v>
      </c>
      <c r="AL43" s="17">
        <v>0</v>
      </c>
      <c r="AM43" s="17">
        <v>0</v>
      </c>
      <c r="AN43" s="17">
        <v>0</v>
      </c>
      <c r="AO43" s="12">
        <v>0</v>
      </c>
      <c r="AP43" s="16">
        <v>27972</v>
      </c>
      <c r="AQ43" s="17">
        <v>0</v>
      </c>
      <c r="AR43" s="17">
        <v>0</v>
      </c>
      <c r="AS43" s="17">
        <v>0</v>
      </c>
      <c r="AT43" s="17">
        <v>0</v>
      </c>
      <c r="AU43" s="17">
        <v>0</v>
      </c>
      <c r="AV43" s="17">
        <v>0</v>
      </c>
      <c r="AW43" s="12">
        <v>27972</v>
      </c>
      <c r="AX43" s="16">
        <v>0</v>
      </c>
      <c r="AY43" s="17">
        <v>0</v>
      </c>
      <c r="AZ43" s="17">
        <v>0</v>
      </c>
      <c r="BA43" s="17">
        <v>0</v>
      </c>
      <c r="BB43" s="17">
        <v>0</v>
      </c>
      <c r="BC43" s="17">
        <v>0</v>
      </c>
      <c r="BD43" s="17">
        <v>0</v>
      </c>
      <c r="BE43" s="12">
        <v>0</v>
      </c>
      <c r="BF43" s="16">
        <v>0</v>
      </c>
      <c r="BG43" s="17">
        <v>0</v>
      </c>
      <c r="BH43" s="17">
        <v>0</v>
      </c>
      <c r="BI43" s="17">
        <v>0</v>
      </c>
      <c r="BJ43" s="17">
        <v>0</v>
      </c>
      <c r="BK43" s="17">
        <v>0</v>
      </c>
      <c r="BL43" s="17">
        <v>0</v>
      </c>
      <c r="BM43" s="12">
        <v>0</v>
      </c>
      <c r="BN43" s="16">
        <v>20415</v>
      </c>
      <c r="BO43" s="17">
        <v>0</v>
      </c>
      <c r="BP43" s="17">
        <v>0</v>
      </c>
      <c r="BQ43" s="17">
        <v>0</v>
      </c>
      <c r="BR43" s="17">
        <v>0</v>
      </c>
      <c r="BS43" s="17">
        <v>0</v>
      </c>
      <c r="BT43" s="17">
        <v>0</v>
      </c>
      <c r="BU43" s="12">
        <v>20415</v>
      </c>
    </row>
    <row r="44" spans="1:73" x14ac:dyDescent="0.25">
      <c r="A44" s="4" t="s">
        <v>35</v>
      </c>
      <c r="B44" s="92">
        <v>0</v>
      </c>
      <c r="C44" s="87">
        <v>0</v>
      </c>
      <c r="D44" s="87">
        <v>0</v>
      </c>
      <c r="E44" s="87">
        <v>0</v>
      </c>
      <c r="F44" s="87">
        <v>0</v>
      </c>
      <c r="G44" s="87">
        <v>232058</v>
      </c>
      <c r="H44" s="87">
        <v>0</v>
      </c>
      <c r="I44" s="93">
        <v>232058</v>
      </c>
      <c r="J44" s="16">
        <v>0</v>
      </c>
      <c r="K44" s="17">
        <v>0</v>
      </c>
      <c r="L44" s="17">
        <v>0</v>
      </c>
      <c r="M44" s="17">
        <v>0</v>
      </c>
      <c r="N44" s="17">
        <v>0</v>
      </c>
      <c r="O44" s="17">
        <v>232058</v>
      </c>
      <c r="P44" s="17">
        <v>0</v>
      </c>
      <c r="Q44" s="12">
        <v>232058</v>
      </c>
      <c r="R44" s="16">
        <v>0</v>
      </c>
      <c r="S44" s="17">
        <v>0</v>
      </c>
      <c r="T44" s="17">
        <v>0</v>
      </c>
      <c r="U44" s="17">
        <v>0</v>
      </c>
      <c r="V44" s="17">
        <v>0</v>
      </c>
      <c r="W44" s="17">
        <v>0</v>
      </c>
      <c r="X44" s="17">
        <v>0</v>
      </c>
      <c r="Y44" s="12">
        <v>0</v>
      </c>
      <c r="Z44" s="16">
        <v>0</v>
      </c>
      <c r="AA44" s="17">
        <v>0</v>
      </c>
      <c r="AB44" s="17">
        <v>0</v>
      </c>
      <c r="AC44" s="17">
        <v>0</v>
      </c>
      <c r="AD44" s="17">
        <v>0</v>
      </c>
      <c r="AE44" s="17">
        <v>0</v>
      </c>
      <c r="AF44" s="17">
        <v>0</v>
      </c>
      <c r="AG44" s="12">
        <v>0</v>
      </c>
      <c r="AH44" s="16">
        <v>0</v>
      </c>
      <c r="AI44" s="17">
        <v>0</v>
      </c>
      <c r="AJ44" s="17">
        <v>0</v>
      </c>
      <c r="AK44" s="17">
        <v>0</v>
      </c>
      <c r="AL44" s="17">
        <v>0</v>
      </c>
      <c r="AM44" s="17">
        <v>0</v>
      </c>
      <c r="AN44" s="17">
        <v>0</v>
      </c>
      <c r="AO44" s="12">
        <v>0</v>
      </c>
      <c r="AP44" s="16">
        <v>0</v>
      </c>
      <c r="AQ44" s="17">
        <v>0</v>
      </c>
      <c r="AR44" s="17">
        <v>0</v>
      </c>
      <c r="AS44" s="17">
        <v>0</v>
      </c>
      <c r="AT44" s="17">
        <v>0</v>
      </c>
      <c r="AU44" s="17">
        <v>0</v>
      </c>
      <c r="AV44" s="17">
        <v>0</v>
      </c>
      <c r="AW44" s="12">
        <v>0</v>
      </c>
      <c r="AX44" s="16">
        <v>0</v>
      </c>
      <c r="AY44" s="17">
        <v>0</v>
      </c>
      <c r="AZ44" s="17">
        <v>0</v>
      </c>
      <c r="BA44" s="17">
        <v>0</v>
      </c>
      <c r="BB44" s="17">
        <v>0</v>
      </c>
      <c r="BC44" s="17">
        <v>0</v>
      </c>
      <c r="BD44" s="17">
        <v>0</v>
      </c>
      <c r="BE44" s="12">
        <v>0</v>
      </c>
      <c r="BF44" s="16">
        <v>0</v>
      </c>
      <c r="BG44" s="17">
        <v>0</v>
      </c>
      <c r="BH44" s="17">
        <v>0</v>
      </c>
      <c r="BI44" s="17">
        <v>0</v>
      </c>
      <c r="BJ44" s="17">
        <v>0</v>
      </c>
      <c r="BK44" s="17">
        <v>0</v>
      </c>
      <c r="BL44" s="17">
        <v>0</v>
      </c>
      <c r="BM44" s="12">
        <v>0</v>
      </c>
      <c r="BN44" s="16">
        <v>0</v>
      </c>
      <c r="BO44" s="17">
        <v>0</v>
      </c>
      <c r="BP44" s="17">
        <v>0</v>
      </c>
      <c r="BQ44" s="17">
        <v>0</v>
      </c>
      <c r="BR44" s="17">
        <v>0</v>
      </c>
      <c r="BS44" s="17">
        <v>0</v>
      </c>
      <c r="BT44" s="17">
        <v>0</v>
      </c>
      <c r="BU44" s="12">
        <v>0</v>
      </c>
    </row>
    <row r="45" spans="1:73" x14ac:dyDescent="0.25">
      <c r="A45" s="4" t="s">
        <v>36</v>
      </c>
      <c r="B45" s="92">
        <v>263140</v>
      </c>
      <c r="C45" s="87">
        <v>20000</v>
      </c>
      <c r="D45" s="87">
        <v>212600</v>
      </c>
      <c r="E45" s="87">
        <v>0</v>
      </c>
      <c r="F45" s="87">
        <v>0</v>
      </c>
      <c r="G45" s="87">
        <v>2635598</v>
      </c>
      <c r="H45" s="87">
        <v>0</v>
      </c>
      <c r="I45" s="93">
        <v>3131338</v>
      </c>
      <c r="J45" s="16">
        <v>1232</v>
      </c>
      <c r="K45" s="17">
        <v>20000</v>
      </c>
      <c r="L45" s="17">
        <v>142600</v>
      </c>
      <c r="M45" s="17">
        <v>0</v>
      </c>
      <c r="N45" s="17">
        <v>0</v>
      </c>
      <c r="O45" s="17">
        <v>193161</v>
      </c>
      <c r="P45" s="17">
        <v>0</v>
      </c>
      <c r="Q45" s="12">
        <v>356993</v>
      </c>
      <c r="R45" s="16">
        <v>2811</v>
      </c>
      <c r="S45" s="17">
        <v>0</v>
      </c>
      <c r="T45" s="17">
        <v>0</v>
      </c>
      <c r="U45" s="17">
        <v>0</v>
      </c>
      <c r="V45" s="17">
        <v>0</v>
      </c>
      <c r="W45" s="17">
        <v>0</v>
      </c>
      <c r="X45" s="17">
        <v>0</v>
      </c>
      <c r="Y45" s="12">
        <v>2811</v>
      </c>
      <c r="Z45" s="16">
        <v>0</v>
      </c>
      <c r="AA45" s="17">
        <v>0</v>
      </c>
      <c r="AB45" s="17">
        <v>70000</v>
      </c>
      <c r="AC45" s="17">
        <v>0</v>
      </c>
      <c r="AD45" s="17">
        <v>0</v>
      </c>
      <c r="AE45" s="17">
        <v>2442437</v>
      </c>
      <c r="AF45" s="17">
        <v>0</v>
      </c>
      <c r="AG45" s="12">
        <v>2512437</v>
      </c>
      <c r="AH45" s="16">
        <v>0</v>
      </c>
      <c r="AI45" s="17">
        <v>0</v>
      </c>
      <c r="AJ45" s="17">
        <v>0</v>
      </c>
      <c r="AK45" s="17">
        <v>0</v>
      </c>
      <c r="AL45" s="17">
        <v>0</v>
      </c>
      <c r="AM45" s="17">
        <v>0</v>
      </c>
      <c r="AN45" s="17">
        <v>0</v>
      </c>
      <c r="AO45" s="12">
        <v>0</v>
      </c>
      <c r="AP45" s="16">
        <v>0</v>
      </c>
      <c r="AQ45" s="17">
        <v>0</v>
      </c>
      <c r="AR45" s="17">
        <v>0</v>
      </c>
      <c r="AS45" s="17">
        <v>0</v>
      </c>
      <c r="AT45" s="17">
        <v>0</v>
      </c>
      <c r="AU45" s="17">
        <v>0</v>
      </c>
      <c r="AV45" s="17">
        <v>0</v>
      </c>
      <c r="AW45" s="12">
        <v>0</v>
      </c>
      <c r="AX45" s="16">
        <v>0</v>
      </c>
      <c r="AY45" s="17">
        <v>0</v>
      </c>
      <c r="AZ45" s="17">
        <v>0</v>
      </c>
      <c r="BA45" s="17">
        <v>0</v>
      </c>
      <c r="BB45" s="17">
        <v>0</v>
      </c>
      <c r="BC45" s="17">
        <v>0</v>
      </c>
      <c r="BD45" s="17">
        <v>0</v>
      </c>
      <c r="BE45" s="12">
        <v>0</v>
      </c>
      <c r="BF45" s="16">
        <v>0</v>
      </c>
      <c r="BG45" s="17">
        <v>0</v>
      </c>
      <c r="BH45" s="17">
        <v>0</v>
      </c>
      <c r="BI45" s="17">
        <v>0</v>
      </c>
      <c r="BJ45" s="17">
        <v>0</v>
      </c>
      <c r="BK45" s="17">
        <v>0</v>
      </c>
      <c r="BL45" s="17">
        <v>0</v>
      </c>
      <c r="BM45" s="12">
        <v>0</v>
      </c>
      <c r="BN45" s="16">
        <v>259097</v>
      </c>
      <c r="BO45" s="17">
        <v>0</v>
      </c>
      <c r="BP45" s="17">
        <v>0</v>
      </c>
      <c r="BQ45" s="17">
        <v>0</v>
      </c>
      <c r="BR45" s="17">
        <v>0</v>
      </c>
      <c r="BS45" s="17">
        <v>0</v>
      </c>
      <c r="BT45" s="17">
        <v>0</v>
      </c>
      <c r="BU45" s="12">
        <v>259097</v>
      </c>
    </row>
    <row r="46" spans="1:73" x14ac:dyDescent="0.25">
      <c r="A46" s="4" t="s">
        <v>37</v>
      </c>
      <c r="B46" s="92">
        <v>24931.56</v>
      </c>
      <c r="C46" s="87">
        <v>132780</v>
      </c>
      <c r="D46" s="87">
        <v>-30618.76</v>
      </c>
      <c r="E46" s="87">
        <v>9251</v>
      </c>
      <c r="F46" s="87">
        <v>0</v>
      </c>
      <c r="G46" s="87">
        <v>0</v>
      </c>
      <c r="H46" s="87">
        <v>10428.591502863985</v>
      </c>
      <c r="I46" s="93">
        <v>146772.39150286396</v>
      </c>
      <c r="J46" s="16">
        <v>0</v>
      </c>
      <c r="K46" s="17">
        <v>122375</v>
      </c>
      <c r="L46" s="17">
        <v>0</v>
      </c>
      <c r="M46" s="17">
        <v>9251</v>
      </c>
      <c r="N46" s="17">
        <v>0</v>
      </c>
      <c r="O46" s="17">
        <v>0</v>
      </c>
      <c r="P46" s="17">
        <v>5269.1603926882026</v>
      </c>
      <c r="Q46" s="12">
        <v>136895.16039268821</v>
      </c>
      <c r="R46" s="16">
        <v>24931.56</v>
      </c>
      <c r="S46" s="17">
        <v>10405</v>
      </c>
      <c r="T46" s="17">
        <v>0</v>
      </c>
      <c r="U46" s="17">
        <v>0</v>
      </c>
      <c r="V46" s="17">
        <v>0</v>
      </c>
      <c r="W46" s="17">
        <v>0</v>
      </c>
      <c r="X46" s="17">
        <v>0.18798674387776451</v>
      </c>
      <c r="Y46" s="12">
        <v>35336.747986743874</v>
      </c>
      <c r="Z46" s="16">
        <v>0</v>
      </c>
      <c r="AA46" s="17">
        <v>0</v>
      </c>
      <c r="AB46" s="17">
        <v>-30618.76</v>
      </c>
      <c r="AC46" s="17">
        <v>0</v>
      </c>
      <c r="AD46" s="17">
        <v>0</v>
      </c>
      <c r="AE46" s="17">
        <v>0</v>
      </c>
      <c r="AF46" s="17">
        <v>38.452348147631319</v>
      </c>
      <c r="AG46" s="12">
        <v>-30580.307651852367</v>
      </c>
      <c r="AH46" s="16">
        <v>0</v>
      </c>
      <c r="AI46" s="17">
        <v>0</v>
      </c>
      <c r="AJ46" s="17">
        <v>0</v>
      </c>
      <c r="AK46" s="17">
        <v>0</v>
      </c>
      <c r="AL46" s="17">
        <v>0</v>
      </c>
      <c r="AM46" s="17">
        <v>0</v>
      </c>
      <c r="AN46" s="17">
        <v>0</v>
      </c>
      <c r="AO46" s="12">
        <v>0</v>
      </c>
      <c r="AP46" s="16">
        <v>0</v>
      </c>
      <c r="AQ46" s="17">
        <v>0</v>
      </c>
      <c r="AR46" s="17">
        <v>0</v>
      </c>
      <c r="AS46" s="17">
        <v>0</v>
      </c>
      <c r="AT46" s="17">
        <v>0</v>
      </c>
      <c r="AU46" s="17">
        <v>0</v>
      </c>
      <c r="AV46" s="17">
        <v>0</v>
      </c>
      <c r="AW46" s="12">
        <v>0</v>
      </c>
      <c r="AX46" s="16">
        <v>0</v>
      </c>
      <c r="AY46" s="17">
        <v>0</v>
      </c>
      <c r="AZ46" s="17">
        <v>0</v>
      </c>
      <c r="BA46" s="17">
        <v>0</v>
      </c>
      <c r="BB46" s="17">
        <v>0</v>
      </c>
      <c r="BC46" s="17">
        <v>0</v>
      </c>
      <c r="BD46" s="17">
        <v>0</v>
      </c>
      <c r="BE46" s="12">
        <v>0</v>
      </c>
      <c r="BF46" s="16">
        <v>0</v>
      </c>
      <c r="BG46" s="17">
        <v>0</v>
      </c>
      <c r="BH46" s="17">
        <v>0</v>
      </c>
      <c r="BI46" s="17">
        <v>0</v>
      </c>
      <c r="BJ46" s="17">
        <v>0</v>
      </c>
      <c r="BK46" s="17">
        <v>0</v>
      </c>
      <c r="BL46" s="17">
        <v>0</v>
      </c>
      <c r="BM46" s="12">
        <v>0</v>
      </c>
      <c r="BN46" s="16">
        <v>0</v>
      </c>
      <c r="BO46" s="17">
        <v>0</v>
      </c>
      <c r="BP46" s="17">
        <v>0</v>
      </c>
      <c r="BQ46" s="17">
        <v>0</v>
      </c>
      <c r="BR46" s="17">
        <v>0</v>
      </c>
      <c r="BS46" s="17">
        <v>0</v>
      </c>
      <c r="BT46" s="17">
        <v>5120.790775284273</v>
      </c>
      <c r="BU46" s="12">
        <v>5120.790775284273</v>
      </c>
    </row>
    <row r="47" spans="1:73" x14ac:dyDescent="0.25">
      <c r="A47" s="4" t="s">
        <v>38</v>
      </c>
      <c r="B47" s="92">
        <v>91005.05</v>
      </c>
      <c r="C47" s="87">
        <v>50000</v>
      </c>
      <c r="D47" s="87">
        <v>167000</v>
      </c>
      <c r="E47" s="87">
        <v>0</v>
      </c>
      <c r="F47" s="87">
        <v>0</v>
      </c>
      <c r="G47" s="87">
        <v>133139</v>
      </c>
      <c r="H47" s="87">
        <v>0</v>
      </c>
      <c r="I47" s="93">
        <v>441144.05</v>
      </c>
      <c r="J47" s="16">
        <v>0</v>
      </c>
      <c r="K47" s="17">
        <v>0</v>
      </c>
      <c r="L47" s="17">
        <v>0</v>
      </c>
      <c r="M47" s="17">
        <v>0</v>
      </c>
      <c r="N47" s="17">
        <v>0</v>
      </c>
      <c r="O47" s="17">
        <v>0</v>
      </c>
      <c r="P47" s="17">
        <v>0</v>
      </c>
      <c r="Q47" s="12">
        <v>0</v>
      </c>
      <c r="R47" s="16">
        <v>4282.55</v>
      </c>
      <c r="S47" s="17">
        <v>0</v>
      </c>
      <c r="T47" s="17">
        <v>0</v>
      </c>
      <c r="U47" s="17">
        <v>0</v>
      </c>
      <c r="V47" s="17">
        <v>0</v>
      </c>
      <c r="W47" s="17">
        <v>0</v>
      </c>
      <c r="X47" s="17">
        <v>0</v>
      </c>
      <c r="Y47" s="12">
        <v>4282.55</v>
      </c>
      <c r="Z47" s="16">
        <v>0</v>
      </c>
      <c r="AA47" s="17">
        <v>0</v>
      </c>
      <c r="AB47" s="17">
        <v>167000</v>
      </c>
      <c r="AC47" s="17">
        <v>0</v>
      </c>
      <c r="AD47" s="17">
        <v>0</v>
      </c>
      <c r="AE47" s="17">
        <v>0</v>
      </c>
      <c r="AF47" s="17">
        <v>0</v>
      </c>
      <c r="AG47" s="12">
        <v>167000</v>
      </c>
      <c r="AH47" s="16">
        <v>75175.86</v>
      </c>
      <c r="AI47" s="17">
        <v>50000</v>
      </c>
      <c r="AJ47" s="17">
        <v>0</v>
      </c>
      <c r="AK47" s="17">
        <v>0</v>
      </c>
      <c r="AL47" s="17">
        <v>0</v>
      </c>
      <c r="AM47" s="17">
        <v>0</v>
      </c>
      <c r="AN47" s="17">
        <v>0</v>
      </c>
      <c r="AO47" s="12">
        <v>125175.86</v>
      </c>
      <c r="AP47" s="16">
        <v>11546.64</v>
      </c>
      <c r="AQ47" s="17">
        <v>0</v>
      </c>
      <c r="AR47" s="17">
        <v>0</v>
      </c>
      <c r="AS47" s="17">
        <v>0</v>
      </c>
      <c r="AT47" s="17">
        <v>0</v>
      </c>
      <c r="AU47" s="17">
        <v>0</v>
      </c>
      <c r="AV47" s="17">
        <v>0</v>
      </c>
      <c r="AW47" s="12">
        <v>11546.64</v>
      </c>
      <c r="AX47" s="16">
        <v>0</v>
      </c>
      <c r="AY47" s="17">
        <v>0</v>
      </c>
      <c r="AZ47" s="17">
        <v>0</v>
      </c>
      <c r="BA47" s="17">
        <v>0</v>
      </c>
      <c r="BB47" s="17">
        <v>0</v>
      </c>
      <c r="BC47" s="17">
        <v>0</v>
      </c>
      <c r="BD47" s="17">
        <v>0</v>
      </c>
      <c r="BE47" s="12">
        <v>0</v>
      </c>
      <c r="BF47" s="16">
        <v>0</v>
      </c>
      <c r="BG47" s="17">
        <v>0</v>
      </c>
      <c r="BH47" s="17">
        <v>0</v>
      </c>
      <c r="BI47" s="17">
        <v>0</v>
      </c>
      <c r="BJ47" s="17">
        <v>0</v>
      </c>
      <c r="BK47" s="17">
        <v>0</v>
      </c>
      <c r="BL47" s="17">
        <v>0</v>
      </c>
      <c r="BM47" s="12">
        <v>0</v>
      </c>
      <c r="BN47" s="16">
        <v>0</v>
      </c>
      <c r="BO47" s="17">
        <v>0</v>
      </c>
      <c r="BP47" s="17">
        <v>0</v>
      </c>
      <c r="BQ47" s="17">
        <v>0</v>
      </c>
      <c r="BR47" s="17">
        <v>0</v>
      </c>
      <c r="BS47" s="17">
        <v>133139</v>
      </c>
      <c r="BT47" s="17">
        <v>0</v>
      </c>
      <c r="BU47" s="12">
        <v>133139</v>
      </c>
    </row>
    <row r="48" spans="1:73" x14ac:dyDescent="0.25">
      <c r="A48" s="4" t="s">
        <v>39</v>
      </c>
      <c r="B48" s="92">
        <v>90549.393500000006</v>
      </c>
      <c r="C48" s="87">
        <v>64286</v>
      </c>
      <c r="D48" s="87">
        <v>178300</v>
      </c>
      <c r="E48" s="87">
        <v>0</v>
      </c>
      <c r="F48" s="87">
        <v>0</v>
      </c>
      <c r="G48" s="87">
        <v>27500</v>
      </c>
      <c r="H48" s="87">
        <v>3147.951</v>
      </c>
      <c r="I48" s="93">
        <v>363783.34450000001</v>
      </c>
      <c r="J48" s="16">
        <v>0</v>
      </c>
      <c r="K48" s="17">
        <v>41428.800000000003</v>
      </c>
      <c r="L48" s="17">
        <v>156240</v>
      </c>
      <c r="M48" s="17">
        <v>0</v>
      </c>
      <c r="N48" s="17">
        <v>0</v>
      </c>
      <c r="O48" s="17">
        <v>0</v>
      </c>
      <c r="P48" s="17">
        <v>0</v>
      </c>
      <c r="Q48" s="12">
        <v>197668.8</v>
      </c>
      <c r="R48" s="16">
        <v>25377.03</v>
      </c>
      <c r="S48" s="17">
        <v>12500</v>
      </c>
      <c r="T48" s="17">
        <v>0</v>
      </c>
      <c r="U48" s="17">
        <v>0</v>
      </c>
      <c r="V48" s="17">
        <v>0</v>
      </c>
      <c r="W48" s="17">
        <v>0</v>
      </c>
      <c r="X48" s="17">
        <v>0</v>
      </c>
      <c r="Y48" s="12">
        <v>37877.03</v>
      </c>
      <c r="Z48" s="16">
        <v>136.36349999999999</v>
      </c>
      <c r="AA48" s="17">
        <v>0</v>
      </c>
      <c r="AB48" s="17">
        <v>0</v>
      </c>
      <c r="AC48" s="17">
        <v>0</v>
      </c>
      <c r="AD48" s="17">
        <v>0</v>
      </c>
      <c r="AE48" s="17">
        <v>27500</v>
      </c>
      <c r="AF48" s="17">
        <v>3147.951</v>
      </c>
      <c r="AG48" s="12">
        <v>30784.3145</v>
      </c>
      <c r="AH48" s="16">
        <v>0</v>
      </c>
      <c r="AI48" s="17">
        <v>0</v>
      </c>
      <c r="AJ48" s="17">
        <v>0</v>
      </c>
      <c r="AK48" s="17">
        <v>0</v>
      </c>
      <c r="AL48" s="17">
        <v>0</v>
      </c>
      <c r="AM48" s="17">
        <v>0</v>
      </c>
      <c r="AN48" s="17">
        <v>0</v>
      </c>
      <c r="AO48" s="12">
        <v>0</v>
      </c>
      <c r="AP48" s="16">
        <v>65036</v>
      </c>
      <c r="AQ48" s="17">
        <v>0</v>
      </c>
      <c r="AR48" s="17">
        <v>0</v>
      </c>
      <c r="AS48" s="17">
        <v>0</v>
      </c>
      <c r="AT48" s="17">
        <v>0</v>
      </c>
      <c r="AU48" s="17">
        <v>0</v>
      </c>
      <c r="AV48" s="17">
        <v>0</v>
      </c>
      <c r="AW48" s="12">
        <v>65036</v>
      </c>
      <c r="AX48" s="16">
        <v>0</v>
      </c>
      <c r="AY48" s="17">
        <v>0</v>
      </c>
      <c r="AZ48" s="17">
        <v>0</v>
      </c>
      <c r="BA48" s="17">
        <v>0</v>
      </c>
      <c r="BB48" s="17">
        <v>0</v>
      </c>
      <c r="BC48" s="17">
        <v>0</v>
      </c>
      <c r="BD48" s="17">
        <v>0</v>
      </c>
      <c r="BE48" s="12">
        <v>0</v>
      </c>
      <c r="BF48" s="16">
        <v>0</v>
      </c>
      <c r="BG48" s="17">
        <v>0</v>
      </c>
      <c r="BH48" s="17">
        <v>0</v>
      </c>
      <c r="BI48" s="17">
        <v>0</v>
      </c>
      <c r="BJ48" s="17">
        <v>0</v>
      </c>
      <c r="BK48" s="17">
        <v>0</v>
      </c>
      <c r="BL48" s="17">
        <v>0</v>
      </c>
      <c r="BM48" s="12">
        <v>0</v>
      </c>
      <c r="BN48" s="16">
        <v>0</v>
      </c>
      <c r="BO48" s="17">
        <v>10357.200000000001</v>
      </c>
      <c r="BP48" s="17">
        <v>22060</v>
      </c>
      <c r="BQ48" s="17">
        <v>0</v>
      </c>
      <c r="BR48" s="17">
        <v>0</v>
      </c>
      <c r="BS48" s="17">
        <v>0</v>
      </c>
      <c r="BT48" s="17">
        <v>0</v>
      </c>
      <c r="BU48" s="12">
        <v>32417.200000000001</v>
      </c>
    </row>
    <row r="49" spans="1:73" x14ac:dyDescent="0.25">
      <c r="A49" s="4" t="s">
        <v>40</v>
      </c>
      <c r="B49" s="92">
        <v>319234.35906038573</v>
      </c>
      <c r="C49" s="87">
        <v>80000</v>
      </c>
      <c r="D49" s="87">
        <v>0</v>
      </c>
      <c r="E49" s="87">
        <v>0</v>
      </c>
      <c r="F49" s="87">
        <v>0</v>
      </c>
      <c r="G49" s="87">
        <v>9527.16</v>
      </c>
      <c r="H49" s="87">
        <v>6502.12</v>
      </c>
      <c r="I49" s="93">
        <v>415263.63906038576</v>
      </c>
      <c r="J49" s="16">
        <v>0</v>
      </c>
      <c r="K49" s="17">
        <v>0</v>
      </c>
      <c r="L49" s="17">
        <v>0</v>
      </c>
      <c r="M49" s="17">
        <v>0</v>
      </c>
      <c r="N49" s="17">
        <v>0</v>
      </c>
      <c r="O49" s="17">
        <v>0</v>
      </c>
      <c r="P49" s="17">
        <v>0</v>
      </c>
      <c r="Q49" s="12">
        <v>0</v>
      </c>
      <c r="R49" s="16">
        <v>86541.625050531278</v>
      </c>
      <c r="S49" s="17">
        <v>80000</v>
      </c>
      <c r="T49" s="17">
        <v>0</v>
      </c>
      <c r="U49" s="17">
        <v>0</v>
      </c>
      <c r="V49" s="17">
        <v>0</v>
      </c>
      <c r="W49" s="17">
        <v>963.3</v>
      </c>
      <c r="X49" s="17">
        <v>0</v>
      </c>
      <c r="Y49" s="12">
        <v>167504.92505053128</v>
      </c>
      <c r="Z49" s="16">
        <v>211212.58</v>
      </c>
      <c r="AA49" s="17">
        <v>0</v>
      </c>
      <c r="AB49" s="17">
        <v>0</v>
      </c>
      <c r="AC49" s="17">
        <v>0</v>
      </c>
      <c r="AD49" s="17">
        <v>0</v>
      </c>
      <c r="AE49" s="17">
        <v>2726.2200000000003</v>
      </c>
      <c r="AF49" s="17">
        <v>0</v>
      </c>
      <c r="AG49" s="12">
        <v>213938.8</v>
      </c>
      <c r="AH49" s="16">
        <v>0</v>
      </c>
      <c r="AI49" s="17">
        <v>0</v>
      </c>
      <c r="AJ49" s="17">
        <v>0</v>
      </c>
      <c r="AK49" s="17">
        <v>0</v>
      </c>
      <c r="AL49" s="17">
        <v>0</v>
      </c>
      <c r="AM49" s="17">
        <v>0</v>
      </c>
      <c r="AN49" s="17">
        <v>0</v>
      </c>
      <c r="AO49" s="12">
        <v>0</v>
      </c>
      <c r="AP49" s="16">
        <v>20050.65400985445</v>
      </c>
      <c r="AQ49" s="17">
        <v>0</v>
      </c>
      <c r="AR49" s="17">
        <v>0</v>
      </c>
      <c r="AS49" s="17">
        <v>0</v>
      </c>
      <c r="AT49" s="17">
        <v>0</v>
      </c>
      <c r="AU49" s="17">
        <v>0</v>
      </c>
      <c r="AV49" s="17">
        <v>0</v>
      </c>
      <c r="AW49" s="12">
        <v>20050.65400985445</v>
      </c>
      <c r="AX49" s="16">
        <v>0</v>
      </c>
      <c r="AY49" s="17">
        <v>0</v>
      </c>
      <c r="AZ49" s="17">
        <v>0</v>
      </c>
      <c r="BA49" s="17">
        <v>0</v>
      </c>
      <c r="BB49" s="17">
        <v>0</v>
      </c>
      <c r="BC49" s="17">
        <v>0</v>
      </c>
      <c r="BD49" s="17">
        <v>0</v>
      </c>
      <c r="BE49" s="12">
        <v>0</v>
      </c>
      <c r="BF49" s="16">
        <v>0</v>
      </c>
      <c r="BG49" s="17">
        <v>0</v>
      </c>
      <c r="BH49" s="17">
        <v>0</v>
      </c>
      <c r="BI49" s="17">
        <v>0</v>
      </c>
      <c r="BJ49" s="17">
        <v>0</v>
      </c>
      <c r="BK49" s="17">
        <v>0</v>
      </c>
      <c r="BL49" s="17">
        <v>0</v>
      </c>
      <c r="BM49" s="12">
        <v>0</v>
      </c>
      <c r="BN49" s="16">
        <v>1429.5</v>
      </c>
      <c r="BO49" s="17">
        <v>0</v>
      </c>
      <c r="BP49" s="17">
        <v>0</v>
      </c>
      <c r="BQ49" s="17">
        <v>0</v>
      </c>
      <c r="BR49" s="17">
        <v>0</v>
      </c>
      <c r="BS49" s="17">
        <v>5837.64</v>
      </c>
      <c r="BT49" s="17">
        <v>6502.12</v>
      </c>
      <c r="BU49" s="12">
        <v>13769.26</v>
      </c>
    </row>
    <row r="50" spans="1:73" x14ac:dyDescent="0.25">
      <c r="A50" s="4" t="s">
        <v>41</v>
      </c>
      <c r="B50" s="92">
        <v>9464</v>
      </c>
      <c r="C50" s="87">
        <v>0</v>
      </c>
      <c r="D50" s="87">
        <v>21485</v>
      </c>
      <c r="E50" s="87">
        <v>0</v>
      </c>
      <c r="F50" s="87">
        <v>0</v>
      </c>
      <c r="G50" s="87">
        <v>0</v>
      </c>
      <c r="H50" s="87">
        <v>0</v>
      </c>
      <c r="I50" s="93">
        <v>30949</v>
      </c>
      <c r="J50" s="16">
        <v>2600</v>
      </c>
      <c r="K50" s="17">
        <v>0</v>
      </c>
      <c r="L50" s="17">
        <v>21485</v>
      </c>
      <c r="M50" s="17">
        <v>0</v>
      </c>
      <c r="N50" s="17">
        <v>0</v>
      </c>
      <c r="O50" s="17">
        <v>0</v>
      </c>
      <c r="P50" s="17">
        <v>0</v>
      </c>
      <c r="Q50" s="12">
        <v>24085</v>
      </c>
      <c r="R50" s="16">
        <v>6864</v>
      </c>
      <c r="S50" s="17">
        <v>0</v>
      </c>
      <c r="T50" s="17">
        <v>0</v>
      </c>
      <c r="U50" s="17">
        <v>0</v>
      </c>
      <c r="V50" s="17">
        <v>0</v>
      </c>
      <c r="W50" s="17">
        <v>0</v>
      </c>
      <c r="X50" s="17">
        <v>0</v>
      </c>
      <c r="Y50" s="12">
        <v>6864</v>
      </c>
      <c r="Z50" s="16">
        <v>0</v>
      </c>
      <c r="AA50" s="17">
        <v>0</v>
      </c>
      <c r="AB50" s="17">
        <v>0</v>
      </c>
      <c r="AC50" s="17">
        <v>0</v>
      </c>
      <c r="AD50" s="17">
        <v>0</v>
      </c>
      <c r="AE50" s="17">
        <v>0</v>
      </c>
      <c r="AF50" s="17">
        <v>0</v>
      </c>
      <c r="AG50" s="12">
        <v>0</v>
      </c>
      <c r="AH50" s="16">
        <v>0</v>
      </c>
      <c r="AI50" s="17">
        <v>0</v>
      </c>
      <c r="AJ50" s="17">
        <v>0</v>
      </c>
      <c r="AK50" s="17">
        <v>0</v>
      </c>
      <c r="AL50" s="17">
        <v>0</v>
      </c>
      <c r="AM50" s="17">
        <v>0</v>
      </c>
      <c r="AN50" s="17">
        <v>0</v>
      </c>
      <c r="AO50" s="12">
        <v>0</v>
      </c>
      <c r="AP50" s="16">
        <v>0</v>
      </c>
      <c r="AQ50" s="17">
        <v>0</v>
      </c>
      <c r="AR50" s="17">
        <v>0</v>
      </c>
      <c r="AS50" s="17">
        <v>0</v>
      </c>
      <c r="AT50" s="17">
        <v>0</v>
      </c>
      <c r="AU50" s="17">
        <v>0</v>
      </c>
      <c r="AV50" s="17">
        <v>0</v>
      </c>
      <c r="AW50" s="12">
        <v>0</v>
      </c>
      <c r="AX50" s="16">
        <v>0</v>
      </c>
      <c r="AY50" s="17">
        <v>0</v>
      </c>
      <c r="AZ50" s="17">
        <v>0</v>
      </c>
      <c r="BA50" s="17">
        <v>0</v>
      </c>
      <c r="BB50" s="17">
        <v>0</v>
      </c>
      <c r="BC50" s="17">
        <v>0</v>
      </c>
      <c r="BD50" s="17">
        <v>0</v>
      </c>
      <c r="BE50" s="12">
        <v>0</v>
      </c>
      <c r="BF50" s="16">
        <v>0</v>
      </c>
      <c r="BG50" s="17">
        <v>0</v>
      </c>
      <c r="BH50" s="17">
        <v>0</v>
      </c>
      <c r="BI50" s="17">
        <v>0</v>
      </c>
      <c r="BJ50" s="17">
        <v>0</v>
      </c>
      <c r="BK50" s="17">
        <v>0</v>
      </c>
      <c r="BL50" s="17">
        <v>0</v>
      </c>
      <c r="BM50" s="12">
        <v>0</v>
      </c>
      <c r="BN50" s="16">
        <v>0</v>
      </c>
      <c r="BO50" s="17">
        <v>0</v>
      </c>
      <c r="BP50" s="17">
        <v>0</v>
      </c>
      <c r="BQ50" s="17">
        <v>0</v>
      </c>
      <c r="BR50" s="17">
        <v>0</v>
      </c>
      <c r="BS50" s="17">
        <v>0</v>
      </c>
      <c r="BT50" s="17">
        <v>0</v>
      </c>
      <c r="BU50" s="12">
        <v>0</v>
      </c>
    </row>
    <row r="51" spans="1:73" x14ac:dyDescent="0.25">
      <c r="A51" s="4" t="s">
        <v>42</v>
      </c>
      <c r="B51" s="92">
        <v>343345</v>
      </c>
      <c r="C51" s="87">
        <v>0</v>
      </c>
      <c r="D51" s="87">
        <v>0</v>
      </c>
      <c r="E51" s="87">
        <v>0</v>
      </c>
      <c r="F51" s="87">
        <v>0</v>
      </c>
      <c r="G51" s="87">
        <v>0</v>
      </c>
      <c r="H51" s="87">
        <v>63875</v>
      </c>
      <c r="I51" s="93">
        <v>407220</v>
      </c>
      <c r="J51" s="16">
        <v>0</v>
      </c>
      <c r="K51" s="17">
        <v>0</v>
      </c>
      <c r="L51" s="17">
        <v>0</v>
      </c>
      <c r="M51" s="17">
        <v>0</v>
      </c>
      <c r="N51" s="17">
        <v>0</v>
      </c>
      <c r="O51" s="17">
        <v>0</v>
      </c>
      <c r="P51" s="17">
        <v>0</v>
      </c>
      <c r="Q51" s="12">
        <v>0</v>
      </c>
      <c r="R51" s="16">
        <v>0</v>
      </c>
      <c r="S51" s="17">
        <v>0</v>
      </c>
      <c r="T51" s="17">
        <v>0</v>
      </c>
      <c r="U51" s="17">
        <v>0</v>
      </c>
      <c r="V51" s="17">
        <v>0</v>
      </c>
      <c r="W51" s="17">
        <v>0</v>
      </c>
      <c r="X51" s="17">
        <v>0</v>
      </c>
      <c r="Y51" s="12">
        <v>0</v>
      </c>
      <c r="Z51" s="16">
        <v>0</v>
      </c>
      <c r="AA51" s="17">
        <v>0</v>
      </c>
      <c r="AB51" s="17">
        <v>0</v>
      </c>
      <c r="AC51" s="17">
        <v>0</v>
      </c>
      <c r="AD51" s="17">
        <v>0</v>
      </c>
      <c r="AE51" s="17">
        <v>0</v>
      </c>
      <c r="AF51" s="17">
        <v>0</v>
      </c>
      <c r="AG51" s="12">
        <v>0</v>
      </c>
      <c r="AH51" s="16">
        <v>0</v>
      </c>
      <c r="AI51" s="17">
        <v>0</v>
      </c>
      <c r="AJ51" s="17">
        <v>0</v>
      </c>
      <c r="AK51" s="17">
        <v>0</v>
      </c>
      <c r="AL51" s="17">
        <v>0</v>
      </c>
      <c r="AM51" s="17">
        <v>0</v>
      </c>
      <c r="AN51" s="17">
        <v>0</v>
      </c>
      <c r="AO51" s="12">
        <v>0</v>
      </c>
      <c r="AP51" s="16">
        <v>0</v>
      </c>
      <c r="AQ51" s="17">
        <v>0</v>
      </c>
      <c r="AR51" s="17">
        <v>0</v>
      </c>
      <c r="AS51" s="17">
        <v>0</v>
      </c>
      <c r="AT51" s="17">
        <v>0</v>
      </c>
      <c r="AU51" s="17">
        <v>0</v>
      </c>
      <c r="AV51" s="17">
        <v>0</v>
      </c>
      <c r="AW51" s="12">
        <v>0</v>
      </c>
      <c r="AX51" s="16">
        <v>0</v>
      </c>
      <c r="AY51" s="17">
        <v>0</v>
      </c>
      <c r="AZ51" s="17">
        <v>0</v>
      </c>
      <c r="BA51" s="17">
        <v>0</v>
      </c>
      <c r="BB51" s="17">
        <v>0</v>
      </c>
      <c r="BC51" s="17">
        <v>0</v>
      </c>
      <c r="BD51" s="17">
        <v>0</v>
      </c>
      <c r="BE51" s="12">
        <v>0</v>
      </c>
      <c r="BF51" s="16">
        <v>0</v>
      </c>
      <c r="BG51" s="17">
        <v>0</v>
      </c>
      <c r="BH51" s="17">
        <v>0</v>
      </c>
      <c r="BI51" s="17">
        <v>0</v>
      </c>
      <c r="BJ51" s="17">
        <v>0</v>
      </c>
      <c r="BK51" s="17">
        <v>0</v>
      </c>
      <c r="BL51" s="17">
        <v>0</v>
      </c>
      <c r="BM51" s="12">
        <v>0</v>
      </c>
      <c r="BN51" s="16">
        <v>343345</v>
      </c>
      <c r="BO51" s="17">
        <v>0</v>
      </c>
      <c r="BP51" s="17">
        <v>0</v>
      </c>
      <c r="BQ51" s="17">
        <v>0</v>
      </c>
      <c r="BR51" s="17">
        <v>0</v>
      </c>
      <c r="BS51" s="17">
        <v>0</v>
      </c>
      <c r="BT51" s="17">
        <v>63875</v>
      </c>
      <c r="BU51" s="12">
        <v>407220</v>
      </c>
    </row>
    <row r="52" spans="1:73" x14ac:dyDescent="0.25">
      <c r="A52" s="4" t="s">
        <v>43</v>
      </c>
      <c r="B52" s="92">
        <v>5994.9474679012501</v>
      </c>
      <c r="C52" s="87">
        <v>0</v>
      </c>
      <c r="D52" s="87">
        <v>391750</v>
      </c>
      <c r="E52" s="87">
        <v>0</v>
      </c>
      <c r="F52" s="87">
        <v>71000</v>
      </c>
      <c r="G52" s="87">
        <v>180997.38</v>
      </c>
      <c r="H52" s="87">
        <v>0</v>
      </c>
      <c r="I52" s="93">
        <v>649742.32746790128</v>
      </c>
      <c r="J52" s="16">
        <v>0</v>
      </c>
      <c r="K52" s="17">
        <v>0</v>
      </c>
      <c r="L52" s="17">
        <v>360500</v>
      </c>
      <c r="M52" s="17">
        <v>0</v>
      </c>
      <c r="N52" s="17">
        <v>71000</v>
      </c>
      <c r="O52" s="17">
        <v>179861.38</v>
      </c>
      <c r="P52" s="17">
        <v>0</v>
      </c>
      <c r="Q52" s="12">
        <v>611361.38</v>
      </c>
      <c r="R52" s="16">
        <v>5994.9474679012501</v>
      </c>
      <c r="S52" s="17">
        <v>0</v>
      </c>
      <c r="T52" s="17">
        <v>0</v>
      </c>
      <c r="U52" s="17">
        <v>0</v>
      </c>
      <c r="V52" s="17">
        <v>0</v>
      </c>
      <c r="W52" s="17">
        <v>0</v>
      </c>
      <c r="X52" s="17">
        <v>0</v>
      </c>
      <c r="Y52" s="12">
        <v>5994.9474679012501</v>
      </c>
      <c r="Z52" s="16">
        <v>0</v>
      </c>
      <c r="AA52" s="17">
        <v>0</v>
      </c>
      <c r="AB52" s="17">
        <v>31250</v>
      </c>
      <c r="AC52" s="17">
        <v>0</v>
      </c>
      <c r="AD52" s="17">
        <v>0</v>
      </c>
      <c r="AE52" s="17">
        <v>1136</v>
      </c>
      <c r="AF52" s="17">
        <v>0</v>
      </c>
      <c r="AG52" s="12">
        <v>32386</v>
      </c>
      <c r="AH52" s="16">
        <v>0</v>
      </c>
      <c r="AI52" s="17">
        <v>0</v>
      </c>
      <c r="AJ52" s="17">
        <v>0</v>
      </c>
      <c r="AK52" s="17">
        <v>0</v>
      </c>
      <c r="AL52" s="17">
        <v>0</v>
      </c>
      <c r="AM52" s="17">
        <v>0</v>
      </c>
      <c r="AN52" s="17">
        <v>0</v>
      </c>
      <c r="AO52" s="12">
        <v>0</v>
      </c>
      <c r="AP52" s="16">
        <v>0</v>
      </c>
      <c r="AQ52" s="17">
        <v>0</v>
      </c>
      <c r="AR52" s="17">
        <v>0</v>
      </c>
      <c r="AS52" s="17">
        <v>0</v>
      </c>
      <c r="AT52" s="17">
        <v>0</v>
      </c>
      <c r="AU52" s="17">
        <v>0</v>
      </c>
      <c r="AV52" s="17">
        <v>0</v>
      </c>
      <c r="AW52" s="12">
        <v>0</v>
      </c>
      <c r="AX52" s="16">
        <v>0</v>
      </c>
      <c r="AY52" s="17">
        <v>0</v>
      </c>
      <c r="AZ52" s="17">
        <v>0</v>
      </c>
      <c r="BA52" s="17">
        <v>0</v>
      </c>
      <c r="BB52" s="17">
        <v>0</v>
      </c>
      <c r="BC52" s="17">
        <v>0</v>
      </c>
      <c r="BD52" s="17">
        <v>0</v>
      </c>
      <c r="BE52" s="12">
        <v>0</v>
      </c>
      <c r="BF52" s="16">
        <v>0</v>
      </c>
      <c r="BG52" s="17">
        <v>0</v>
      </c>
      <c r="BH52" s="17">
        <v>0</v>
      </c>
      <c r="BI52" s="17">
        <v>0</v>
      </c>
      <c r="BJ52" s="17">
        <v>0</v>
      </c>
      <c r="BK52" s="17">
        <v>0</v>
      </c>
      <c r="BL52" s="17">
        <v>0</v>
      </c>
      <c r="BM52" s="12">
        <v>0</v>
      </c>
      <c r="BN52" s="16">
        <v>0</v>
      </c>
      <c r="BO52" s="17">
        <v>0</v>
      </c>
      <c r="BP52" s="17">
        <v>0</v>
      </c>
      <c r="BQ52" s="17">
        <v>0</v>
      </c>
      <c r="BR52" s="17">
        <v>0</v>
      </c>
      <c r="BS52" s="17">
        <v>0</v>
      </c>
      <c r="BT52" s="17">
        <v>0</v>
      </c>
      <c r="BU52" s="12">
        <v>0</v>
      </c>
    </row>
    <row r="53" spans="1:73" x14ac:dyDescent="0.25">
      <c r="A53" s="4" t="s">
        <v>44</v>
      </c>
      <c r="B53" s="92">
        <v>5000</v>
      </c>
      <c r="C53" s="87">
        <v>30000</v>
      </c>
      <c r="D53" s="87">
        <v>0</v>
      </c>
      <c r="E53" s="87">
        <v>0</v>
      </c>
      <c r="F53" s="87">
        <v>0</v>
      </c>
      <c r="G53" s="87">
        <v>74000</v>
      </c>
      <c r="H53" s="87">
        <v>365000</v>
      </c>
      <c r="I53" s="93">
        <v>474000</v>
      </c>
      <c r="J53" s="16">
        <v>5000</v>
      </c>
      <c r="K53" s="17">
        <v>30000</v>
      </c>
      <c r="L53" s="17">
        <v>0</v>
      </c>
      <c r="M53" s="17">
        <v>0</v>
      </c>
      <c r="N53" s="17">
        <v>0</v>
      </c>
      <c r="O53" s="17">
        <v>74000</v>
      </c>
      <c r="P53" s="17">
        <v>365000</v>
      </c>
      <c r="Q53" s="12">
        <v>474000</v>
      </c>
      <c r="R53" s="16">
        <v>0</v>
      </c>
      <c r="S53" s="17">
        <v>0</v>
      </c>
      <c r="T53" s="17">
        <v>0</v>
      </c>
      <c r="U53" s="17">
        <v>0</v>
      </c>
      <c r="V53" s="17">
        <v>0</v>
      </c>
      <c r="W53" s="17">
        <v>0</v>
      </c>
      <c r="X53" s="17">
        <v>0</v>
      </c>
      <c r="Y53" s="12">
        <v>0</v>
      </c>
      <c r="Z53" s="16">
        <v>0</v>
      </c>
      <c r="AA53" s="17">
        <v>0</v>
      </c>
      <c r="AB53" s="17">
        <v>0</v>
      </c>
      <c r="AC53" s="17">
        <v>0</v>
      </c>
      <c r="AD53" s="17">
        <v>0</v>
      </c>
      <c r="AE53" s="17">
        <v>0</v>
      </c>
      <c r="AF53" s="17">
        <v>0</v>
      </c>
      <c r="AG53" s="12">
        <v>0</v>
      </c>
      <c r="AH53" s="16">
        <v>0</v>
      </c>
      <c r="AI53" s="17">
        <v>0</v>
      </c>
      <c r="AJ53" s="17">
        <v>0</v>
      </c>
      <c r="AK53" s="17">
        <v>0</v>
      </c>
      <c r="AL53" s="17">
        <v>0</v>
      </c>
      <c r="AM53" s="17">
        <v>0</v>
      </c>
      <c r="AN53" s="17">
        <v>0</v>
      </c>
      <c r="AO53" s="12">
        <v>0</v>
      </c>
      <c r="AP53" s="16">
        <v>0</v>
      </c>
      <c r="AQ53" s="17">
        <v>0</v>
      </c>
      <c r="AR53" s="17">
        <v>0</v>
      </c>
      <c r="AS53" s="17">
        <v>0</v>
      </c>
      <c r="AT53" s="17">
        <v>0</v>
      </c>
      <c r="AU53" s="17">
        <v>0</v>
      </c>
      <c r="AV53" s="17">
        <v>0</v>
      </c>
      <c r="AW53" s="12">
        <v>0</v>
      </c>
      <c r="AX53" s="16">
        <v>0</v>
      </c>
      <c r="AY53" s="17">
        <v>0</v>
      </c>
      <c r="AZ53" s="17">
        <v>0</v>
      </c>
      <c r="BA53" s="17">
        <v>0</v>
      </c>
      <c r="BB53" s="17">
        <v>0</v>
      </c>
      <c r="BC53" s="17">
        <v>0</v>
      </c>
      <c r="BD53" s="17">
        <v>0</v>
      </c>
      <c r="BE53" s="12">
        <v>0</v>
      </c>
      <c r="BF53" s="16">
        <v>0</v>
      </c>
      <c r="BG53" s="17">
        <v>0</v>
      </c>
      <c r="BH53" s="17">
        <v>0</v>
      </c>
      <c r="BI53" s="17">
        <v>0</v>
      </c>
      <c r="BJ53" s="17">
        <v>0</v>
      </c>
      <c r="BK53" s="17">
        <v>0</v>
      </c>
      <c r="BL53" s="17">
        <v>0</v>
      </c>
      <c r="BM53" s="12">
        <v>0</v>
      </c>
      <c r="BN53" s="16">
        <v>0</v>
      </c>
      <c r="BO53" s="17">
        <v>0</v>
      </c>
      <c r="BP53" s="17">
        <v>0</v>
      </c>
      <c r="BQ53" s="17">
        <v>0</v>
      </c>
      <c r="BR53" s="17">
        <v>0</v>
      </c>
      <c r="BS53" s="17">
        <v>0</v>
      </c>
      <c r="BT53" s="17">
        <v>0</v>
      </c>
      <c r="BU53" s="12">
        <v>0</v>
      </c>
    </row>
    <row r="54" spans="1:73" x14ac:dyDescent="0.25">
      <c r="A54" s="4" t="s">
        <v>264</v>
      </c>
      <c r="B54" s="92">
        <v>32212.49</v>
      </c>
      <c r="C54" s="87">
        <v>0</v>
      </c>
      <c r="D54" s="87">
        <v>72012</v>
      </c>
      <c r="E54" s="87">
        <v>0</v>
      </c>
      <c r="F54" s="87">
        <v>0</v>
      </c>
      <c r="G54" s="87">
        <v>0</v>
      </c>
      <c r="H54" s="87">
        <v>269055.90000000002</v>
      </c>
      <c r="I54" s="93">
        <v>373280.39</v>
      </c>
      <c r="J54" s="16">
        <v>32212.49</v>
      </c>
      <c r="K54" s="17">
        <v>0</v>
      </c>
      <c r="L54" s="17">
        <v>72012</v>
      </c>
      <c r="M54" s="17">
        <v>0</v>
      </c>
      <c r="N54" s="17">
        <v>0</v>
      </c>
      <c r="O54" s="17">
        <v>0</v>
      </c>
      <c r="P54" s="17">
        <v>269055.90000000002</v>
      </c>
      <c r="Q54" s="12">
        <v>373280.39</v>
      </c>
      <c r="R54" s="16">
        <v>0</v>
      </c>
      <c r="S54" s="17">
        <v>0</v>
      </c>
      <c r="T54" s="17">
        <v>0</v>
      </c>
      <c r="U54" s="17">
        <v>0</v>
      </c>
      <c r="V54" s="17">
        <v>0</v>
      </c>
      <c r="W54" s="17">
        <v>0</v>
      </c>
      <c r="X54" s="17">
        <v>0</v>
      </c>
      <c r="Y54" s="12">
        <v>0</v>
      </c>
      <c r="Z54" s="16">
        <v>0</v>
      </c>
      <c r="AA54" s="17">
        <v>0</v>
      </c>
      <c r="AB54" s="17">
        <v>0</v>
      </c>
      <c r="AC54" s="17">
        <v>0</v>
      </c>
      <c r="AD54" s="17">
        <v>0</v>
      </c>
      <c r="AE54" s="17">
        <v>0</v>
      </c>
      <c r="AF54" s="17">
        <v>0</v>
      </c>
      <c r="AG54" s="12">
        <v>0</v>
      </c>
      <c r="AH54" s="16">
        <v>0</v>
      </c>
      <c r="AI54" s="17">
        <v>0</v>
      </c>
      <c r="AJ54" s="17">
        <v>0</v>
      </c>
      <c r="AK54" s="17">
        <v>0</v>
      </c>
      <c r="AL54" s="17">
        <v>0</v>
      </c>
      <c r="AM54" s="17">
        <v>0</v>
      </c>
      <c r="AN54" s="17">
        <v>0</v>
      </c>
      <c r="AO54" s="12">
        <v>0</v>
      </c>
      <c r="AP54" s="16">
        <v>0</v>
      </c>
      <c r="AQ54" s="17">
        <v>0</v>
      </c>
      <c r="AR54" s="17">
        <v>0</v>
      </c>
      <c r="AS54" s="17">
        <v>0</v>
      </c>
      <c r="AT54" s="17">
        <v>0</v>
      </c>
      <c r="AU54" s="17">
        <v>0</v>
      </c>
      <c r="AV54" s="17">
        <v>0</v>
      </c>
      <c r="AW54" s="12">
        <v>0</v>
      </c>
      <c r="AX54" s="16">
        <v>0</v>
      </c>
      <c r="AY54" s="17">
        <v>0</v>
      </c>
      <c r="AZ54" s="17">
        <v>0</v>
      </c>
      <c r="BA54" s="17">
        <v>0</v>
      </c>
      <c r="BB54" s="17">
        <v>0</v>
      </c>
      <c r="BC54" s="17">
        <v>0</v>
      </c>
      <c r="BD54" s="17">
        <v>0</v>
      </c>
      <c r="BE54" s="12">
        <v>0</v>
      </c>
      <c r="BF54" s="16">
        <v>0</v>
      </c>
      <c r="BG54" s="17">
        <v>0</v>
      </c>
      <c r="BH54" s="17">
        <v>0</v>
      </c>
      <c r="BI54" s="17">
        <v>0</v>
      </c>
      <c r="BJ54" s="17">
        <v>0</v>
      </c>
      <c r="BK54" s="17">
        <v>0</v>
      </c>
      <c r="BL54" s="17">
        <v>0</v>
      </c>
      <c r="BM54" s="12">
        <v>0</v>
      </c>
      <c r="BN54" s="16">
        <v>0</v>
      </c>
      <c r="BO54" s="17">
        <v>0</v>
      </c>
      <c r="BP54" s="17">
        <v>0</v>
      </c>
      <c r="BQ54" s="17">
        <v>0</v>
      </c>
      <c r="BR54" s="17">
        <v>0</v>
      </c>
      <c r="BS54" s="17">
        <v>0</v>
      </c>
      <c r="BT54" s="17">
        <v>0</v>
      </c>
      <c r="BU54" s="12">
        <v>0</v>
      </c>
    </row>
    <row r="55" spans="1:73" x14ac:dyDescent="0.25">
      <c r="A55" s="4" t="s">
        <v>45</v>
      </c>
      <c r="B55" s="92">
        <v>32835.403100000003</v>
      </c>
      <c r="C55" s="87">
        <v>0</v>
      </c>
      <c r="D55" s="87">
        <v>223981.51</v>
      </c>
      <c r="E55" s="87">
        <v>0</v>
      </c>
      <c r="F55" s="87">
        <v>0</v>
      </c>
      <c r="G55" s="87">
        <v>0</v>
      </c>
      <c r="H55" s="87">
        <v>0</v>
      </c>
      <c r="I55" s="93">
        <v>256816.91310000003</v>
      </c>
      <c r="J55" s="16">
        <v>0</v>
      </c>
      <c r="K55" s="17">
        <v>0</v>
      </c>
      <c r="L55" s="17">
        <v>223981.51</v>
      </c>
      <c r="M55" s="17">
        <v>0</v>
      </c>
      <c r="N55" s="17">
        <v>0</v>
      </c>
      <c r="O55" s="17">
        <v>0</v>
      </c>
      <c r="P55" s="17">
        <v>0</v>
      </c>
      <c r="Q55" s="12">
        <v>223981.51</v>
      </c>
      <c r="R55" s="16">
        <v>0</v>
      </c>
      <c r="S55" s="17">
        <v>0</v>
      </c>
      <c r="T55" s="17">
        <v>0</v>
      </c>
      <c r="U55" s="17">
        <v>0</v>
      </c>
      <c r="V55" s="17">
        <v>0</v>
      </c>
      <c r="W55" s="17">
        <v>0</v>
      </c>
      <c r="X55" s="17">
        <v>0</v>
      </c>
      <c r="Y55" s="12">
        <v>0</v>
      </c>
      <c r="Z55" s="16">
        <v>32387.5805</v>
      </c>
      <c r="AA55" s="17">
        <v>0</v>
      </c>
      <c r="AB55" s="17">
        <v>0</v>
      </c>
      <c r="AC55" s="17">
        <v>0</v>
      </c>
      <c r="AD55" s="17">
        <v>0</v>
      </c>
      <c r="AE55" s="17">
        <v>0</v>
      </c>
      <c r="AF55" s="17">
        <v>0</v>
      </c>
      <c r="AG55" s="12">
        <v>32387.5805</v>
      </c>
      <c r="AH55" s="16">
        <v>447.82260000000002</v>
      </c>
      <c r="AI55" s="17">
        <v>0</v>
      </c>
      <c r="AJ55" s="17">
        <v>0</v>
      </c>
      <c r="AK55" s="17">
        <v>0</v>
      </c>
      <c r="AL55" s="17">
        <v>0</v>
      </c>
      <c r="AM55" s="17">
        <v>0</v>
      </c>
      <c r="AN55" s="17">
        <v>0</v>
      </c>
      <c r="AO55" s="12">
        <v>447.82260000000002</v>
      </c>
      <c r="AP55" s="16">
        <v>0</v>
      </c>
      <c r="AQ55" s="17">
        <v>0</v>
      </c>
      <c r="AR55" s="17">
        <v>0</v>
      </c>
      <c r="AS55" s="17">
        <v>0</v>
      </c>
      <c r="AT55" s="17">
        <v>0</v>
      </c>
      <c r="AU55" s="17">
        <v>0</v>
      </c>
      <c r="AV55" s="17">
        <v>0</v>
      </c>
      <c r="AW55" s="12">
        <v>0</v>
      </c>
      <c r="AX55" s="16">
        <v>0</v>
      </c>
      <c r="AY55" s="17">
        <v>0</v>
      </c>
      <c r="AZ55" s="17">
        <v>0</v>
      </c>
      <c r="BA55" s="17">
        <v>0</v>
      </c>
      <c r="BB55" s="17">
        <v>0</v>
      </c>
      <c r="BC55" s="17">
        <v>0</v>
      </c>
      <c r="BD55" s="17">
        <v>0</v>
      </c>
      <c r="BE55" s="12">
        <v>0</v>
      </c>
      <c r="BF55" s="16">
        <v>0</v>
      </c>
      <c r="BG55" s="17">
        <v>0</v>
      </c>
      <c r="BH55" s="17">
        <v>0</v>
      </c>
      <c r="BI55" s="17">
        <v>0</v>
      </c>
      <c r="BJ55" s="17">
        <v>0</v>
      </c>
      <c r="BK55" s="17">
        <v>0</v>
      </c>
      <c r="BL55" s="17">
        <v>0</v>
      </c>
      <c r="BM55" s="12">
        <v>0</v>
      </c>
      <c r="BN55" s="16">
        <v>0</v>
      </c>
      <c r="BO55" s="17">
        <v>0</v>
      </c>
      <c r="BP55" s="17">
        <v>0</v>
      </c>
      <c r="BQ55" s="17">
        <v>0</v>
      </c>
      <c r="BR55" s="17">
        <v>0</v>
      </c>
      <c r="BS55" s="17">
        <v>0</v>
      </c>
      <c r="BT55" s="17">
        <v>0</v>
      </c>
      <c r="BU55" s="12">
        <v>0</v>
      </c>
    </row>
    <row r="56" spans="1:73" x14ac:dyDescent="0.25">
      <c r="A56" s="4" t="s">
        <v>46</v>
      </c>
      <c r="B56" s="92">
        <v>76423.679999999993</v>
      </c>
      <c r="C56" s="87">
        <v>0</v>
      </c>
      <c r="D56" s="87">
        <v>338099</v>
      </c>
      <c r="E56" s="87">
        <v>0</v>
      </c>
      <c r="F56" s="87">
        <v>0</v>
      </c>
      <c r="G56" s="87">
        <v>68447.98</v>
      </c>
      <c r="H56" s="87">
        <v>2009.09</v>
      </c>
      <c r="I56" s="93">
        <v>484979.75</v>
      </c>
      <c r="J56" s="16">
        <v>0</v>
      </c>
      <c r="K56" s="17">
        <v>0</v>
      </c>
      <c r="L56" s="17">
        <v>338099</v>
      </c>
      <c r="M56" s="17">
        <v>0</v>
      </c>
      <c r="N56" s="17">
        <v>0</v>
      </c>
      <c r="O56" s="17">
        <v>68272.98</v>
      </c>
      <c r="P56" s="17">
        <v>2009.09</v>
      </c>
      <c r="Q56" s="12">
        <v>408381.07</v>
      </c>
      <c r="R56" s="16">
        <v>26962.18</v>
      </c>
      <c r="S56" s="17">
        <v>0</v>
      </c>
      <c r="T56" s="17">
        <v>0</v>
      </c>
      <c r="U56" s="17">
        <v>0</v>
      </c>
      <c r="V56" s="17">
        <v>0</v>
      </c>
      <c r="W56" s="17">
        <v>0</v>
      </c>
      <c r="X56" s="17">
        <v>0</v>
      </c>
      <c r="Y56" s="12">
        <v>26962.18</v>
      </c>
      <c r="Z56" s="16">
        <v>0</v>
      </c>
      <c r="AA56" s="17">
        <v>0</v>
      </c>
      <c r="AB56" s="17">
        <v>0</v>
      </c>
      <c r="AC56" s="17">
        <v>0</v>
      </c>
      <c r="AD56" s="17">
        <v>0</v>
      </c>
      <c r="AE56" s="17">
        <v>0</v>
      </c>
      <c r="AF56" s="17">
        <v>0</v>
      </c>
      <c r="AG56" s="12">
        <v>0</v>
      </c>
      <c r="AH56" s="16">
        <v>0</v>
      </c>
      <c r="AI56" s="17">
        <v>0</v>
      </c>
      <c r="AJ56" s="17">
        <v>0</v>
      </c>
      <c r="AK56" s="17">
        <v>0</v>
      </c>
      <c r="AL56" s="17">
        <v>0</v>
      </c>
      <c r="AM56" s="17">
        <v>0</v>
      </c>
      <c r="AN56" s="17">
        <v>0</v>
      </c>
      <c r="AO56" s="12">
        <v>0</v>
      </c>
      <c r="AP56" s="16">
        <v>49461.5</v>
      </c>
      <c r="AQ56" s="17">
        <v>0</v>
      </c>
      <c r="AR56" s="17">
        <v>0</v>
      </c>
      <c r="AS56" s="17">
        <v>0</v>
      </c>
      <c r="AT56" s="17">
        <v>0</v>
      </c>
      <c r="AU56" s="17">
        <v>0</v>
      </c>
      <c r="AV56" s="17">
        <v>0</v>
      </c>
      <c r="AW56" s="12">
        <v>49461.5</v>
      </c>
      <c r="AX56" s="16">
        <v>0</v>
      </c>
      <c r="AY56" s="17">
        <v>0</v>
      </c>
      <c r="AZ56" s="17">
        <v>0</v>
      </c>
      <c r="BA56" s="17">
        <v>0</v>
      </c>
      <c r="BB56" s="17">
        <v>0</v>
      </c>
      <c r="BC56" s="17">
        <v>0</v>
      </c>
      <c r="BD56" s="17">
        <v>0</v>
      </c>
      <c r="BE56" s="12">
        <v>0</v>
      </c>
      <c r="BF56" s="16">
        <v>0</v>
      </c>
      <c r="BG56" s="17">
        <v>0</v>
      </c>
      <c r="BH56" s="17">
        <v>0</v>
      </c>
      <c r="BI56" s="17">
        <v>0</v>
      </c>
      <c r="BJ56" s="17">
        <v>0</v>
      </c>
      <c r="BK56" s="17">
        <v>0</v>
      </c>
      <c r="BL56" s="17">
        <v>0</v>
      </c>
      <c r="BM56" s="12">
        <v>0</v>
      </c>
      <c r="BN56" s="16">
        <v>0</v>
      </c>
      <c r="BO56" s="17">
        <v>0</v>
      </c>
      <c r="BP56" s="17">
        <v>0</v>
      </c>
      <c r="BQ56" s="17">
        <v>0</v>
      </c>
      <c r="BR56" s="17">
        <v>0</v>
      </c>
      <c r="BS56" s="17">
        <v>175</v>
      </c>
      <c r="BT56" s="17">
        <v>0</v>
      </c>
      <c r="BU56" s="12">
        <v>175</v>
      </c>
    </row>
    <row r="57" spans="1:73" x14ac:dyDescent="0.25">
      <c r="A57" s="4" t="s">
        <v>47</v>
      </c>
      <c r="B57" s="92">
        <v>55105</v>
      </c>
      <c r="C57" s="87">
        <v>575655</v>
      </c>
      <c r="D57" s="87">
        <v>84242</v>
      </c>
      <c r="E57" s="87">
        <v>0</v>
      </c>
      <c r="F57" s="87">
        <v>0</v>
      </c>
      <c r="G57" s="87">
        <v>40138</v>
      </c>
      <c r="H57" s="87">
        <v>0</v>
      </c>
      <c r="I57" s="93">
        <v>755140</v>
      </c>
      <c r="J57" s="16">
        <v>0</v>
      </c>
      <c r="K57" s="17">
        <v>0</v>
      </c>
      <c r="L57" s="17">
        <v>909</v>
      </c>
      <c r="M57" s="17">
        <v>0</v>
      </c>
      <c r="N57" s="17">
        <v>0</v>
      </c>
      <c r="O57" s="17">
        <v>4909</v>
      </c>
      <c r="P57" s="17">
        <v>0</v>
      </c>
      <c r="Q57" s="12">
        <v>5818</v>
      </c>
      <c r="R57" s="16">
        <v>0</v>
      </c>
      <c r="S57" s="17">
        <v>0</v>
      </c>
      <c r="T57" s="17">
        <v>0</v>
      </c>
      <c r="U57" s="17">
        <v>0</v>
      </c>
      <c r="V57" s="17">
        <v>0</v>
      </c>
      <c r="W57" s="17">
        <v>0</v>
      </c>
      <c r="X57" s="17">
        <v>0</v>
      </c>
      <c r="Y57" s="12">
        <v>0</v>
      </c>
      <c r="Z57" s="16">
        <v>0</v>
      </c>
      <c r="AA57" s="17">
        <v>0</v>
      </c>
      <c r="AB57" s="17">
        <v>83333</v>
      </c>
      <c r="AC57" s="17">
        <v>0</v>
      </c>
      <c r="AD57" s="17">
        <v>0</v>
      </c>
      <c r="AE57" s="17">
        <v>26786</v>
      </c>
      <c r="AF57" s="17">
        <v>0</v>
      </c>
      <c r="AG57" s="12">
        <v>110119</v>
      </c>
      <c r="AH57" s="16">
        <v>0</v>
      </c>
      <c r="AI57" s="17">
        <v>575655</v>
      </c>
      <c r="AJ57" s="17">
        <v>0</v>
      </c>
      <c r="AK57" s="17">
        <v>0</v>
      </c>
      <c r="AL57" s="17">
        <v>0</v>
      </c>
      <c r="AM57" s="17">
        <v>8443</v>
      </c>
      <c r="AN57" s="17">
        <v>0</v>
      </c>
      <c r="AO57" s="12">
        <v>584098</v>
      </c>
      <c r="AP57" s="16">
        <v>55105</v>
      </c>
      <c r="AQ57" s="17">
        <v>0</v>
      </c>
      <c r="AR57" s="17">
        <v>0</v>
      </c>
      <c r="AS57" s="17">
        <v>0</v>
      </c>
      <c r="AT57" s="17">
        <v>0</v>
      </c>
      <c r="AU57" s="17">
        <v>0</v>
      </c>
      <c r="AV57" s="17">
        <v>0</v>
      </c>
      <c r="AW57" s="12">
        <v>55105</v>
      </c>
      <c r="AX57" s="16">
        <v>0</v>
      </c>
      <c r="AY57" s="17">
        <v>0</v>
      </c>
      <c r="AZ57" s="17">
        <v>0</v>
      </c>
      <c r="BA57" s="17">
        <v>0</v>
      </c>
      <c r="BB57" s="17">
        <v>0</v>
      </c>
      <c r="BC57" s="17">
        <v>0</v>
      </c>
      <c r="BD57" s="17">
        <v>0</v>
      </c>
      <c r="BE57" s="12">
        <v>0</v>
      </c>
      <c r="BF57" s="16">
        <v>0</v>
      </c>
      <c r="BG57" s="17">
        <v>0</v>
      </c>
      <c r="BH57" s="17">
        <v>0</v>
      </c>
      <c r="BI57" s="17">
        <v>0</v>
      </c>
      <c r="BJ57" s="17">
        <v>0</v>
      </c>
      <c r="BK57" s="17">
        <v>0</v>
      </c>
      <c r="BL57" s="17">
        <v>0</v>
      </c>
      <c r="BM57" s="12">
        <v>0</v>
      </c>
      <c r="BN57" s="16">
        <v>0</v>
      </c>
      <c r="BO57" s="17">
        <v>0</v>
      </c>
      <c r="BP57" s="17">
        <v>0</v>
      </c>
      <c r="BQ57" s="17">
        <v>0</v>
      </c>
      <c r="BR57" s="17">
        <v>0</v>
      </c>
      <c r="BS57" s="17">
        <v>0</v>
      </c>
      <c r="BT57" s="17">
        <v>0</v>
      </c>
      <c r="BU57" s="12">
        <v>0</v>
      </c>
    </row>
    <row r="58" spans="1:73" x14ac:dyDescent="0.25">
      <c r="A58" s="4" t="s">
        <v>48</v>
      </c>
      <c r="B58" s="92">
        <v>0</v>
      </c>
      <c r="C58" s="87">
        <v>0</v>
      </c>
      <c r="D58" s="87">
        <v>89800</v>
      </c>
      <c r="E58" s="87">
        <v>0</v>
      </c>
      <c r="F58" s="87">
        <v>67000</v>
      </c>
      <c r="G58" s="87">
        <v>6065547</v>
      </c>
      <c r="H58" s="87">
        <v>31930</v>
      </c>
      <c r="I58" s="93">
        <v>6254277</v>
      </c>
      <c r="J58" s="16">
        <v>0</v>
      </c>
      <c r="K58" s="17">
        <v>0</v>
      </c>
      <c r="L58" s="17">
        <v>89800</v>
      </c>
      <c r="M58" s="17">
        <v>0</v>
      </c>
      <c r="N58" s="17">
        <v>67000</v>
      </c>
      <c r="O58" s="17">
        <v>0</v>
      </c>
      <c r="P58" s="17">
        <v>31930</v>
      </c>
      <c r="Q58" s="12">
        <v>188730</v>
      </c>
      <c r="R58" s="16">
        <v>0</v>
      </c>
      <c r="S58" s="17">
        <v>0</v>
      </c>
      <c r="T58" s="17">
        <v>0</v>
      </c>
      <c r="U58" s="17">
        <v>0</v>
      </c>
      <c r="V58" s="17">
        <v>0</v>
      </c>
      <c r="W58" s="17">
        <v>0</v>
      </c>
      <c r="X58" s="17">
        <v>0</v>
      </c>
      <c r="Y58" s="12">
        <v>0</v>
      </c>
      <c r="Z58" s="16">
        <v>0</v>
      </c>
      <c r="AA58" s="17">
        <v>0</v>
      </c>
      <c r="AB58" s="17">
        <v>0</v>
      </c>
      <c r="AC58" s="17">
        <v>0</v>
      </c>
      <c r="AD58" s="17">
        <v>0</v>
      </c>
      <c r="AE58" s="17">
        <v>6065547</v>
      </c>
      <c r="AF58" s="17">
        <v>0</v>
      </c>
      <c r="AG58" s="12">
        <v>6065547</v>
      </c>
      <c r="AH58" s="16">
        <v>0</v>
      </c>
      <c r="AI58" s="17">
        <v>0</v>
      </c>
      <c r="AJ58" s="17">
        <v>0</v>
      </c>
      <c r="AK58" s="17">
        <v>0</v>
      </c>
      <c r="AL58" s="17">
        <v>0</v>
      </c>
      <c r="AM58" s="17">
        <v>0</v>
      </c>
      <c r="AN58" s="17">
        <v>0</v>
      </c>
      <c r="AO58" s="12">
        <v>0</v>
      </c>
      <c r="AP58" s="16">
        <v>0</v>
      </c>
      <c r="AQ58" s="17">
        <v>0</v>
      </c>
      <c r="AR58" s="17">
        <v>0</v>
      </c>
      <c r="AS58" s="17">
        <v>0</v>
      </c>
      <c r="AT58" s="17">
        <v>0</v>
      </c>
      <c r="AU58" s="17">
        <v>0</v>
      </c>
      <c r="AV58" s="17">
        <v>0</v>
      </c>
      <c r="AW58" s="12">
        <v>0</v>
      </c>
      <c r="AX58" s="16">
        <v>0</v>
      </c>
      <c r="AY58" s="17">
        <v>0</v>
      </c>
      <c r="AZ58" s="17">
        <v>0</v>
      </c>
      <c r="BA58" s="17">
        <v>0</v>
      </c>
      <c r="BB58" s="17">
        <v>0</v>
      </c>
      <c r="BC58" s="17">
        <v>0</v>
      </c>
      <c r="BD58" s="17">
        <v>0</v>
      </c>
      <c r="BE58" s="12">
        <v>0</v>
      </c>
      <c r="BF58" s="16">
        <v>0</v>
      </c>
      <c r="BG58" s="17">
        <v>0</v>
      </c>
      <c r="BH58" s="17">
        <v>0</v>
      </c>
      <c r="BI58" s="17">
        <v>0</v>
      </c>
      <c r="BJ58" s="17">
        <v>0</v>
      </c>
      <c r="BK58" s="17">
        <v>0</v>
      </c>
      <c r="BL58" s="17">
        <v>0</v>
      </c>
      <c r="BM58" s="12">
        <v>0</v>
      </c>
      <c r="BN58" s="16">
        <v>0</v>
      </c>
      <c r="BO58" s="17">
        <v>0</v>
      </c>
      <c r="BP58" s="17">
        <v>0</v>
      </c>
      <c r="BQ58" s="17">
        <v>0</v>
      </c>
      <c r="BR58" s="17">
        <v>0</v>
      </c>
      <c r="BS58" s="17">
        <v>0</v>
      </c>
      <c r="BT58" s="17">
        <v>0</v>
      </c>
      <c r="BU58" s="12">
        <v>0</v>
      </c>
    </row>
    <row r="59" spans="1:73" x14ac:dyDescent="0.25">
      <c r="A59" s="4" t="s">
        <v>49</v>
      </c>
      <c r="B59" s="92">
        <v>0</v>
      </c>
      <c r="C59" s="87">
        <v>36124</v>
      </c>
      <c r="D59" s="87">
        <v>44000</v>
      </c>
      <c r="E59" s="87">
        <v>0</v>
      </c>
      <c r="F59" s="87">
        <v>0</v>
      </c>
      <c r="G59" s="87">
        <v>118094.47</v>
      </c>
      <c r="H59" s="87">
        <v>46867</v>
      </c>
      <c r="I59" s="93">
        <v>245085.47</v>
      </c>
      <c r="J59" s="16">
        <v>0</v>
      </c>
      <c r="K59" s="17">
        <v>0</v>
      </c>
      <c r="L59" s="17">
        <v>0</v>
      </c>
      <c r="M59" s="17">
        <v>0</v>
      </c>
      <c r="N59" s="17">
        <v>0</v>
      </c>
      <c r="O59" s="17">
        <v>3016.47</v>
      </c>
      <c r="P59" s="17">
        <v>0</v>
      </c>
      <c r="Q59" s="12">
        <v>3016.47</v>
      </c>
      <c r="R59" s="16">
        <v>0</v>
      </c>
      <c r="S59" s="17">
        <v>0</v>
      </c>
      <c r="T59" s="17">
        <v>0</v>
      </c>
      <c r="U59" s="17">
        <v>0</v>
      </c>
      <c r="V59" s="17">
        <v>0</v>
      </c>
      <c r="W59" s="17">
        <v>0</v>
      </c>
      <c r="X59" s="17">
        <v>0</v>
      </c>
      <c r="Y59" s="12">
        <v>0</v>
      </c>
      <c r="Z59" s="16">
        <v>0</v>
      </c>
      <c r="AA59" s="17">
        <v>0</v>
      </c>
      <c r="AB59" s="17">
        <v>0</v>
      </c>
      <c r="AC59" s="17">
        <v>0</v>
      </c>
      <c r="AD59" s="17">
        <v>0</v>
      </c>
      <c r="AE59" s="17">
        <v>0</v>
      </c>
      <c r="AF59" s="17">
        <v>0</v>
      </c>
      <c r="AG59" s="12">
        <v>0</v>
      </c>
      <c r="AH59" s="16">
        <v>0</v>
      </c>
      <c r="AI59" s="17">
        <v>0</v>
      </c>
      <c r="AJ59" s="17">
        <v>0</v>
      </c>
      <c r="AK59" s="17">
        <v>0</v>
      </c>
      <c r="AL59" s="17">
        <v>0</v>
      </c>
      <c r="AM59" s="17">
        <v>0</v>
      </c>
      <c r="AN59" s="17">
        <v>0</v>
      </c>
      <c r="AO59" s="12">
        <v>0</v>
      </c>
      <c r="AP59" s="16">
        <v>0</v>
      </c>
      <c r="AQ59" s="17">
        <v>0</v>
      </c>
      <c r="AR59" s="17">
        <v>0</v>
      </c>
      <c r="AS59" s="17">
        <v>0</v>
      </c>
      <c r="AT59" s="17">
        <v>0</v>
      </c>
      <c r="AU59" s="17">
        <v>0</v>
      </c>
      <c r="AV59" s="17">
        <v>0</v>
      </c>
      <c r="AW59" s="12">
        <v>0</v>
      </c>
      <c r="AX59" s="16">
        <v>0</v>
      </c>
      <c r="AY59" s="17">
        <v>0</v>
      </c>
      <c r="AZ59" s="17">
        <v>0</v>
      </c>
      <c r="BA59" s="17">
        <v>0</v>
      </c>
      <c r="BB59" s="17">
        <v>0</v>
      </c>
      <c r="BC59" s="17">
        <v>0</v>
      </c>
      <c r="BD59" s="17">
        <v>0</v>
      </c>
      <c r="BE59" s="12">
        <v>0</v>
      </c>
      <c r="BF59" s="16">
        <v>0</v>
      </c>
      <c r="BG59" s="17">
        <v>0</v>
      </c>
      <c r="BH59" s="17">
        <v>0</v>
      </c>
      <c r="BI59" s="17">
        <v>0</v>
      </c>
      <c r="BJ59" s="17">
        <v>0</v>
      </c>
      <c r="BK59" s="17">
        <v>0</v>
      </c>
      <c r="BL59" s="17">
        <v>0</v>
      </c>
      <c r="BM59" s="12">
        <v>0</v>
      </c>
      <c r="BN59" s="16">
        <v>0</v>
      </c>
      <c r="BO59" s="17">
        <v>36124</v>
      </c>
      <c r="BP59" s="17">
        <v>44000</v>
      </c>
      <c r="BQ59" s="17">
        <v>0</v>
      </c>
      <c r="BR59" s="17">
        <v>0</v>
      </c>
      <c r="BS59" s="17">
        <v>115078</v>
      </c>
      <c r="BT59" s="17">
        <v>46867</v>
      </c>
      <c r="BU59" s="12">
        <v>242069</v>
      </c>
    </row>
    <row r="60" spans="1:73" x14ac:dyDescent="0.25">
      <c r="A60" s="4" t="s">
        <v>50</v>
      </c>
      <c r="B60" s="92">
        <v>164169.89000000001</v>
      </c>
      <c r="C60" s="87">
        <v>166561.38</v>
      </c>
      <c r="D60" s="87">
        <v>0</v>
      </c>
      <c r="E60" s="87">
        <v>0</v>
      </c>
      <c r="F60" s="87">
        <v>0</v>
      </c>
      <c r="G60" s="87">
        <v>0</v>
      </c>
      <c r="H60" s="87">
        <v>1343204.3900000001</v>
      </c>
      <c r="I60" s="93">
        <v>1673935.6600000001</v>
      </c>
      <c r="J60" s="16">
        <v>0</v>
      </c>
      <c r="K60" s="17">
        <v>66478</v>
      </c>
      <c r="L60" s="17">
        <v>0</v>
      </c>
      <c r="M60" s="17">
        <v>0</v>
      </c>
      <c r="N60" s="17">
        <v>0</v>
      </c>
      <c r="O60" s="17">
        <v>0</v>
      </c>
      <c r="P60" s="17">
        <v>0</v>
      </c>
      <c r="Q60" s="12">
        <v>66478</v>
      </c>
      <c r="R60" s="16">
        <v>75646.89</v>
      </c>
      <c r="S60" s="17">
        <v>-19916.62</v>
      </c>
      <c r="T60" s="17">
        <v>0</v>
      </c>
      <c r="U60" s="17">
        <v>0</v>
      </c>
      <c r="V60" s="17">
        <v>0</v>
      </c>
      <c r="W60" s="17">
        <v>0</v>
      </c>
      <c r="X60" s="17">
        <v>0</v>
      </c>
      <c r="Y60" s="12">
        <v>55730.270000000004</v>
      </c>
      <c r="Z60" s="16">
        <v>0</v>
      </c>
      <c r="AA60" s="17">
        <v>0</v>
      </c>
      <c r="AB60" s="17">
        <v>0</v>
      </c>
      <c r="AC60" s="17">
        <v>0</v>
      </c>
      <c r="AD60" s="17">
        <v>0</v>
      </c>
      <c r="AE60" s="17">
        <v>0</v>
      </c>
      <c r="AF60" s="17">
        <v>0</v>
      </c>
      <c r="AG60" s="12">
        <v>0</v>
      </c>
      <c r="AH60" s="16">
        <v>0</v>
      </c>
      <c r="AI60" s="17">
        <v>0</v>
      </c>
      <c r="AJ60" s="17">
        <v>0</v>
      </c>
      <c r="AK60" s="17">
        <v>0</v>
      </c>
      <c r="AL60" s="17">
        <v>0</v>
      </c>
      <c r="AM60" s="17">
        <v>0</v>
      </c>
      <c r="AN60" s="17">
        <v>0</v>
      </c>
      <c r="AO60" s="12">
        <v>0</v>
      </c>
      <c r="AP60" s="16">
        <v>88523</v>
      </c>
      <c r="AQ60" s="17">
        <v>0</v>
      </c>
      <c r="AR60" s="17">
        <v>0</v>
      </c>
      <c r="AS60" s="17">
        <v>0</v>
      </c>
      <c r="AT60" s="17">
        <v>0</v>
      </c>
      <c r="AU60" s="17">
        <v>0</v>
      </c>
      <c r="AV60" s="17">
        <v>1341454.3900000001</v>
      </c>
      <c r="AW60" s="12">
        <v>1429977.3900000001</v>
      </c>
      <c r="AX60" s="16">
        <v>0</v>
      </c>
      <c r="AY60" s="17">
        <v>0</v>
      </c>
      <c r="AZ60" s="17">
        <v>0</v>
      </c>
      <c r="BA60" s="17">
        <v>0</v>
      </c>
      <c r="BB60" s="17">
        <v>0</v>
      </c>
      <c r="BC60" s="17">
        <v>0</v>
      </c>
      <c r="BD60" s="17">
        <v>0</v>
      </c>
      <c r="BE60" s="12">
        <v>0</v>
      </c>
      <c r="BF60" s="16">
        <v>0</v>
      </c>
      <c r="BG60" s="17">
        <v>0</v>
      </c>
      <c r="BH60" s="17">
        <v>0</v>
      </c>
      <c r="BI60" s="17">
        <v>0</v>
      </c>
      <c r="BJ60" s="17">
        <v>0</v>
      </c>
      <c r="BK60" s="17">
        <v>0</v>
      </c>
      <c r="BL60" s="17">
        <v>0</v>
      </c>
      <c r="BM60" s="12">
        <v>0</v>
      </c>
      <c r="BN60" s="16">
        <v>0</v>
      </c>
      <c r="BO60" s="17">
        <v>120000</v>
      </c>
      <c r="BP60" s="17">
        <v>0</v>
      </c>
      <c r="BQ60" s="17">
        <v>0</v>
      </c>
      <c r="BR60" s="17">
        <v>0</v>
      </c>
      <c r="BS60" s="17">
        <v>0</v>
      </c>
      <c r="BT60" s="17">
        <v>1750</v>
      </c>
      <c r="BU60" s="12">
        <v>121750</v>
      </c>
    </row>
    <row r="61" spans="1:73" x14ac:dyDescent="0.25">
      <c r="A61" s="4" t="s">
        <v>51</v>
      </c>
      <c r="B61" s="92">
        <v>0</v>
      </c>
      <c r="C61" s="87">
        <v>0</v>
      </c>
      <c r="D61" s="87">
        <v>0</v>
      </c>
      <c r="E61" s="87">
        <v>0</v>
      </c>
      <c r="F61" s="87">
        <v>0</v>
      </c>
      <c r="G61" s="87">
        <v>88138</v>
      </c>
      <c r="H61" s="87">
        <v>0</v>
      </c>
      <c r="I61" s="93">
        <v>88138</v>
      </c>
      <c r="J61" s="16">
        <v>0</v>
      </c>
      <c r="K61" s="17">
        <v>0</v>
      </c>
      <c r="L61" s="17">
        <v>0</v>
      </c>
      <c r="M61" s="17">
        <v>0</v>
      </c>
      <c r="N61" s="17">
        <v>0</v>
      </c>
      <c r="O61" s="17">
        <v>88138</v>
      </c>
      <c r="P61" s="17">
        <v>0</v>
      </c>
      <c r="Q61" s="12">
        <v>88138</v>
      </c>
      <c r="R61" s="16">
        <v>0</v>
      </c>
      <c r="S61" s="17">
        <v>0</v>
      </c>
      <c r="T61" s="17">
        <v>0</v>
      </c>
      <c r="U61" s="17">
        <v>0</v>
      </c>
      <c r="V61" s="17">
        <v>0</v>
      </c>
      <c r="W61" s="17">
        <v>0</v>
      </c>
      <c r="X61" s="17">
        <v>0</v>
      </c>
      <c r="Y61" s="12">
        <v>0</v>
      </c>
      <c r="Z61" s="16">
        <v>0</v>
      </c>
      <c r="AA61" s="17">
        <v>0</v>
      </c>
      <c r="AB61" s="17">
        <v>0</v>
      </c>
      <c r="AC61" s="17">
        <v>0</v>
      </c>
      <c r="AD61" s="17">
        <v>0</v>
      </c>
      <c r="AE61" s="17">
        <v>0</v>
      </c>
      <c r="AF61" s="17">
        <v>0</v>
      </c>
      <c r="AG61" s="12">
        <v>0</v>
      </c>
      <c r="AH61" s="16">
        <v>0</v>
      </c>
      <c r="AI61" s="17">
        <v>0</v>
      </c>
      <c r="AJ61" s="17">
        <v>0</v>
      </c>
      <c r="AK61" s="17">
        <v>0</v>
      </c>
      <c r="AL61" s="17">
        <v>0</v>
      </c>
      <c r="AM61" s="17">
        <v>0</v>
      </c>
      <c r="AN61" s="17">
        <v>0</v>
      </c>
      <c r="AO61" s="12">
        <v>0</v>
      </c>
      <c r="AP61" s="16">
        <v>0</v>
      </c>
      <c r="AQ61" s="17">
        <v>0</v>
      </c>
      <c r="AR61" s="17">
        <v>0</v>
      </c>
      <c r="AS61" s="17">
        <v>0</v>
      </c>
      <c r="AT61" s="17">
        <v>0</v>
      </c>
      <c r="AU61" s="17">
        <v>0</v>
      </c>
      <c r="AV61" s="17">
        <v>0</v>
      </c>
      <c r="AW61" s="12">
        <v>0</v>
      </c>
      <c r="AX61" s="16">
        <v>0</v>
      </c>
      <c r="AY61" s="17">
        <v>0</v>
      </c>
      <c r="AZ61" s="17">
        <v>0</v>
      </c>
      <c r="BA61" s="17">
        <v>0</v>
      </c>
      <c r="BB61" s="17">
        <v>0</v>
      </c>
      <c r="BC61" s="17">
        <v>0</v>
      </c>
      <c r="BD61" s="17">
        <v>0</v>
      </c>
      <c r="BE61" s="12">
        <v>0</v>
      </c>
      <c r="BF61" s="16">
        <v>0</v>
      </c>
      <c r="BG61" s="17">
        <v>0</v>
      </c>
      <c r="BH61" s="17">
        <v>0</v>
      </c>
      <c r="BI61" s="17">
        <v>0</v>
      </c>
      <c r="BJ61" s="17">
        <v>0</v>
      </c>
      <c r="BK61" s="17">
        <v>0</v>
      </c>
      <c r="BL61" s="17">
        <v>0</v>
      </c>
      <c r="BM61" s="12">
        <v>0</v>
      </c>
      <c r="BN61" s="16">
        <v>0</v>
      </c>
      <c r="BO61" s="17">
        <v>0</v>
      </c>
      <c r="BP61" s="17">
        <v>0</v>
      </c>
      <c r="BQ61" s="17">
        <v>0</v>
      </c>
      <c r="BR61" s="17">
        <v>0</v>
      </c>
      <c r="BS61" s="17">
        <v>0</v>
      </c>
      <c r="BT61" s="17">
        <v>0</v>
      </c>
      <c r="BU61" s="12">
        <v>0</v>
      </c>
    </row>
    <row r="62" spans="1:73" x14ac:dyDescent="0.25">
      <c r="A62" s="4" t="s">
        <v>52</v>
      </c>
      <c r="B62" s="92">
        <v>607092.9</v>
      </c>
      <c r="C62" s="87">
        <v>120000</v>
      </c>
      <c r="D62" s="87">
        <v>538372.51</v>
      </c>
      <c r="E62" s="87">
        <v>0</v>
      </c>
      <c r="F62" s="87">
        <v>0</v>
      </c>
      <c r="G62" s="87">
        <v>44731.72</v>
      </c>
      <c r="H62" s="87">
        <v>0</v>
      </c>
      <c r="I62" s="93">
        <v>1310197.1299999999</v>
      </c>
      <c r="J62" s="16">
        <v>0</v>
      </c>
      <c r="K62" s="17">
        <v>0</v>
      </c>
      <c r="L62" s="17">
        <v>327110.51</v>
      </c>
      <c r="M62" s="17">
        <v>0</v>
      </c>
      <c r="N62" s="17">
        <v>0</v>
      </c>
      <c r="O62" s="17">
        <v>0</v>
      </c>
      <c r="P62" s="17">
        <v>0</v>
      </c>
      <c r="Q62" s="12">
        <v>327110.51</v>
      </c>
      <c r="R62" s="16">
        <v>154824.98000000001</v>
      </c>
      <c r="S62" s="17">
        <v>120000</v>
      </c>
      <c r="T62" s="17">
        <v>0</v>
      </c>
      <c r="U62" s="17">
        <v>0</v>
      </c>
      <c r="V62" s="17">
        <v>0</v>
      </c>
      <c r="W62" s="17">
        <v>0</v>
      </c>
      <c r="X62" s="17">
        <v>0</v>
      </c>
      <c r="Y62" s="12">
        <v>274824.98</v>
      </c>
      <c r="Z62" s="16">
        <v>113656.91</v>
      </c>
      <c r="AA62" s="17">
        <v>0</v>
      </c>
      <c r="AB62" s="17">
        <v>150000</v>
      </c>
      <c r="AC62" s="17">
        <v>0</v>
      </c>
      <c r="AD62" s="17">
        <v>0</v>
      </c>
      <c r="AE62" s="17">
        <v>33000</v>
      </c>
      <c r="AF62" s="17">
        <v>0</v>
      </c>
      <c r="AG62" s="12">
        <v>296656.91000000003</v>
      </c>
      <c r="AH62" s="16">
        <v>0</v>
      </c>
      <c r="AI62" s="17">
        <v>0</v>
      </c>
      <c r="AJ62" s="17">
        <v>0</v>
      </c>
      <c r="AK62" s="17">
        <v>0</v>
      </c>
      <c r="AL62" s="17">
        <v>0</v>
      </c>
      <c r="AM62" s="17">
        <v>11731.72</v>
      </c>
      <c r="AN62" s="17">
        <v>0</v>
      </c>
      <c r="AO62" s="12">
        <v>11731.72</v>
      </c>
      <c r="AP62" s="16">
        <v>0</v>
      </c>
      <c r="AQ62" s="17">
        <v>0</v>
      </c>
      <c r="AR62" s="17">
        <v>0</v>
      </c>
      <c r="AS62" s="17">
        <v>0</v>
      </c>
      <c r="AT62" s="17">
        <v>0</v>
      </c>
      <c r="AU62" s="17">
        <v>0</v>
      </c>
      <c r="AV62" s="17">
        <v>0</v>
      </c>
      <c r="AW62" s="12">
        <v>0</v>
      </c>
      <c r="AX62" s="16">
        <v>0</v>
      </c>
      <c r="AY62" s="17">
        <v>0</v>
      </c>
      <c r="AZ62" s="17">
        <v>61262</v>
      </c>
      <c r="BA62" s="17">
        <v>0</v>
      </c>
      <c r="BB62" s="17">
        <v>0</v>
      </c>
      <c r="BC62" s="17">
        <v>0</v>
      </c>
      <c r="BD62" s="17">
        <v>0</v>
      </c>
      <c r="BE62" s="12">
        <v>61262</v>
      </c>
      <c r="BF62" s="16">
        <v>0</v>
      </c>
      <c r="BG62" s="17">
        <v>0</v>
      </c>
      <c r="BH62" s="17">
        <v>0</v>
      </c>
      <c r="BI62" s="17">
        <v>0</v>
      </c>
      <c r="BJ62" s="17">
        <v>0</v>
      </c>
      <c r="BK62" s="17">
        <v>0</v>
      </c>
      <c r="BL62" s="17">
        <v>0</v>
      </c>
      <c r="BM62" s="12">
        <v>0</v>
      </c>
      <c r="BN62" s="16">
        <v>338611.01</v>
      </c>
      <c r="BO62" s="17">
        <v>0</v>
      </c>
      <c r="BP62" s="17">
        <v>0</v>
      </c>
      <c r="BQ62" s="17">
        <v>0</v>
      </c>
      <c r="BR62" s="17">
        <v>0</v>
      </c>
      <c r="BS62" s="17">
        <v>0</v>
      </c>
      <c r="BT62" s="17">
        <v>0</v>
      </c>
      <c r="BU62" s="12">
        <v>338611.01</v>
      </c>
    </row>
    <row r="63" spans="1:73" x14ac:dyDescent="0.25">
      <c r="A63" s="4" t="s">
        <v>53</v>
      </c>
      <c r="B63" s="92">
        <v>32324</v>
      </c>
      <c r="C63" s="87">
        <v>31510</v>
      </c>
      <c r="D63" s="87">
        <v>0</v>
      </c>
      <c r="E63" s="87">
        <v>0</v>
      </c>
      <c r="F63" s="87">
        <v>45000</v>
      </c>
      <c r="G63" s="87">
        <v>112207</v>
      </c>
      <c r="H63" s="87">
        <v>0</v>
      </c>
      <c r="I63" s="93">
        <v>221041</v>
      </c>
      <c r="J63" s="16">
        <v>0</v>
      </c>
      <c r="K63" s="17">
        <v>31510</v>
      </c>
      <c r="L63" s="17">
        <v>0</v>
      </c>
      <c r="M63" s="17">
        <v>0</v>
      </c>
      <c r="N63" s="17">
        <v>45000</v>
      </c>
      <c r="O63" s="17">
        <v>0</v>
      </c>
      <c r="P63" s="17">
        <v>0</v>
      </c>
      <c r="Q63" s="12">
        <v>76510</v>
      </c>
      <c r="R63" s="16">
        <v>6604</v>
      </c>
      <c r="S63" s="17">
        <v>0</v>
      </c>
      <c r="T63" s="17">
        <v>0</v>
      </c>
      <c r="U63" s="17">
        <v>0</v>
      </c>
      <c r="V63" s="17">
        <v>0</v>
      </c>
      <c r="W63" s="17">
        <v>1636</v>
      </c>
      <c r="X63" s="17">
        <v>0</v>
      </c>
      <c r="Y63" s="12">
        <v>8240</v>
      </c>
      <c r="Z63" s="16">
        <v>0</v>
      </c>
      <c r="AA63" s="17">
        <v>0</v>
      </c>
      <c r="AB63" s="17">
        <v>0</v>
      </c>
      <c r="AC63" s="17">
        <v>0</v>
      </c>
      <c r="AD63" s="17">
        <v>0</v>
      </c>
      <c r="AE63" s="17">
        <v>106922</v>
      </c>
      <c r="AF63" s="17">
        <v>0</v>
      </c>
      <c r="AG63" s="12">
        <v>106922</v>
      </c>
      <c r="AH63" s="16">
        <v>0</v>
      </c>
      <c r="AI63" s="17">
        <v>0</v>
      </c>
      <c r="AJ63" s="17">
        <v>0</v>
      </c>
      <c r="AK63" s="17">
        <v>0</v>
      </c>
      <c r="AL63" s="17">
        <v>0</v>
      </c>
      <c r="AM63" s="17">
        <v>0</v>
      </c>
      <c r="AN63" s="17">
        <v>0</v>
      </c>
      <c r="AO63" s="12">
        <v>0</v>
      </c>
      <c r="AP63" s="16">
        <v>25720</v>
      </c>
      <c r="AQ63" s="17">
        <v>0</v>
      </c>
      <c r="AR63" s="17">
        <v>0</v>
      </c>
      <c r="AS63" s="17">
        <v>0</v>
      </c>
      <c r="AT63" s="17">
        <v>0</v>
      </c>
      <c r="AU63" s="17">
        <v>0</v>
      </c>
      <c r="AV63" s="17">
        <v>0</v>
      </c>
      <c r="AW63" s="12">
        <v>25720</v>
      </c>
      <c r="AX63" s="16">
        <v>0</v>
      </c>
      <c r="AY63" s="17">
        <v>0</v>
      </c>
      <c r="AZ63" s="17">
        <v>0</v>
      </c>
      <c r="BA63" s="17">
        <v>0</v>
      </c>
      <c r="BB63" s="17">
        <v>0</v>
      </c>
      <c r="BC63" s="17">
        <v>0</v>
      </c>
      <c r="BD63" s="17">
        <v>0</v>
      </c>
      <c r="BE63" s="12">
        <v>0</v>
      </c>
      <c r="BF63" s="16">
        <v>0</v>
      </c>
      <c r="BG63" s="17">
        <v>0</v>
      </c>
      <c r="BH63" s="17">
        <v>0</v>
      </c>
      <c r="BI63" s="17">
        <v>0</v>
      </c>
      <c r="BJ63" s="17">
        <v>0</v>
      </c>
      <c r="BK63" s="17">
        <v>0</v>
      </c>
      <c r="BL63" s="17">
        <v>0</v>
      </c>
      <c r="BM63" s="12">
        <v>0</v>
      </c>
      <c r="BN63" s="16">
        <v>0</v>
      </c>
      <c r="BO63" s="17">
        <v>0</v>
      </c>
      <c r="BP63" s="17">
        <v>0</v>
      </c>
      <c r="BQ63" s="17">
        <v>0</v>
      </c>
      <c r="BR63" s="17">
        <v>0</v>
      </c>
      <c r="BS63" s="17">
        <v>3649</v>
      </c>
      <c r="BT63" s="17">
        <v>0</v>
      </c>
      <c r="BU63" s="12">
        <v>3649</v>
      </c>
    </row>
    <row r="64" spans="1:73" x14ac:dyDescent="0.25">
      <c r="A64" s="4" t="s">
        <v>54</v>
      </c>
      <c r="B64" s="92">
        <v>33160</v>
      </c>
      <c r="C64" s="87">
        <v>123500</v>
      </c>
      <c r="D64" s="87">
        <v>8385</v>
      </c>
      <c r="E64" s="87">
        <v>0</v>
      </c>
      <c r="F64" s="87">
        <v>0</v>
      </c>
      <c r="G64" s="87">
        <v>0</v>
      </c>
      <c r="H64" s="87">
        <v>0</v>
      </c>
      <c r="I64" s="93">
        <v>165045</v>
      </c>
      <c r="J64" s="16">
        <v>33160</v>
      </c>
      <c r="K64" s="17">
        <v>123500</v>
      </c>
      <c r="L64" s="17">
        <v>8385</v>
      </c>
      <c r="M64" s="17">
        <v>0</v>
      </c>
      <c r="N64" s="17">
        <v>0</v>
      </c>
      <c r="O64" s="17">
        <v>0</v>
      </c>
      <c r="P64" s="17">
        <v>0</v>
      </c>
      <c r="Q64" s="12">
        <v>165045</v>
      </c>
      <c r="R64" s="16">
        <v>0</v>
      </c>
      <c r="S64" s="17">
        <v>0</v>
      </c>
      <c r="T64" s="17">
        <v>0</v>
      </c>
      <c r="U64" s="17">
        <v>0</v>
      </c>
      <c r="V64" s="17">
        <v>0</v>
      </c>
      <c r="W64" s="17">
        <v>0</v>
      </c>
      <c r="X64" s="17">
        <v>0</v>
      </c>
      <c r="Y64" s="12">
        <v>0</v>
      </c>
      <c r="Z64" s="16">
        <v>0</v>
      </c>
      <c r="AA64" s="17">
        <v>0</v>
      </c>
      <c r="AB64" s="17">
        <v>0</v>
      </c>
      <c r="AC64" s="17">
        <v>0</v>
      </c>
      <c r="AD64" s="17">
        <v>0</v>
      </c>
      <c r="AE64" s="17">
        <v>0</v>
      </c>
      <c r="AF64" s="17">
        <v>0</v>
      </c>
      <c r="AG64" s="12">
        <v>0</v>
      </c>
      <c r="AH64" s="16">
        <v>0</v>
      </c>
      <c r="AI64" s="17">
        <v>0</v>
      </c>
      <c r="AJ64" s="17">
        <v>0</v>
      </c>
      <c r="AK64" s="17">
        <v>0</v>
      </c>
      <c r="AL64" s="17">
        <v>0</v>
      </c>
      <c r="AM64" s="17">
        <v>0</v>
      </c>
      <c r="AN64" s="17">
        <v>0</v>
      </c>
      <c r="AO64" s="12">
        <v>0</v>
      </c>
      <c r="AP64" s="16">
        <v>0</v>
      </c>
      <c r="AQ64" s="17">
        <v>0</v>
      </c>
      <c r="AR64" s="17">
        <v>0</v>
      </c>
      <c r="AS64" s="17">
        <v>0</v>
      </c>
      <c r="AT64" s="17">
        <v>0</v>
      </c>
      <c r="AU64" s="17">
        <v>0</v>
      </c>
      <c r="AV64" s="17">
        <v>0</v>
      </c>
      <c r="AW64" s="12">
        <v>0</v>
      </c>
      <c r="AX64" s="16">
        <v>0</v>
      </c>
      <c r="AY64" s="17">
        <v>0</v>
      </c>
      <c r="AZ64" s="17">
        <v>0</v>
      </c>
      <c r="BA64" s="17">
        <v>0</v>
      </c>
      <c r="BB64" s="17">
        <v>0</v>
      </c>
      <c r="BC64" s="17">
        <v>0</v>
      </c>
      <c r="BD64" s="17">
        <v>0</v>
      </c>
      <c r="BE64" s="12">
        <v>0</v>
      </c>
      <c r="BF64" s="16">
        <v>0</v>
      </c>
      <c r="BG64" s="17">
        <v>0</v>
      </c>
      <c r="BH64" s="17">
        <v>0</v>
      </c>
      <c r="BI64" s="17">
        <v>0</v>
      </c>
      <c r="BJ64" s="17">
        <v>0</v>
      </c>
      <c r="BK64" s="17">
        <v>0</v>
      </c>
      <c r="BL64" s="17">
        <v>0</v>
      </c>
      <c r="BM64" s="12">
        <v>0</v>
      </c>
      <c r="BN64" s="16">
        <v>0</v>
      </c>
      <c r="BO64" s="17">
        <v>0</v>
      </c>
      <c r="BP64" s="17">
        <v>0</v>
      </c>
      <c r="BQ64" s="17">
        <v>0</v>
      </c>
      <c r="BR64" s="17">
        <v>0</v>
      </c>
      <c r="BS64" s="17">
        <v>0</v>
      </c>
      <c r="BT64" s="17">
        <v>0</v>
      </c>
      <c r="BU64" s="12">
        <v>0</v>
      </c>
    </row>
    <row r="65" spans="1:73" x14ac:dyDescent="0.25">
      <c r="A65" s="4" t="s">
        <v>55</v>
      </c>
      <c r="B65" s="92">
        <v>0</v>
      </c>
      <c r="C65" s="87">
        <v>0</v>
      </c>
      <c r="D65" s="87">
        <v>13091</v>
      </c>
      <c r="E65" s="87">
        <v>0</v>
      </c>
      <c r="F65" s="87">
        <v>0</v>
      </c>
      <c r="G65" s="87">
        <v>9509</v>
      </c>
      <c r="H65" s="87">
        <v>0</v>
      </c>
      <c r="I65" s="93">
        <v>22600</v>
      </c>
      <c r="J65" s="16">
        <v>0</v>
      </c>
      <c r="K65" s="17">
        <v>0</v>
      </c>
      <c r="L65" s="17">
        <v>13091</v>
      </c>
      <c r="M65" s="17">
        <v>0</v>
      </c>
      <c r="N65" s="17">
        <v>0</v>
      </c>
      <c r="O65" s="17">
        <v>9509</v>
      </c>
      <c r="P65" s="17">
        <v>0</v>
      </c>
      <c r="Q65" s="12">
        <v>22600</v>
      </c>
      <c r="R65" s="16">
        <v>0</v>
      </c>
      <c r="S65" s="17">
        <v>0</v>
      </c>
      <c r="T65" s="17">
        <v>0</v>
      </c>
      <c r="U65" s="17">
        <v>0</v>
      </c>
      <c r="V65" s="17">
        <v>0</v>
      </c>
      <c r="W65" s="17">
        <v>0</v>
      </c>
      <c r="X65" s="17">
        <v>0</v>
      </c>
      <c r="Y65" s="12">
        <v>0</v>
      </c>
      <c r="Z65" s="16">
        <v>0</v>
      </c>
      <c r="AA65" s="17">
        <v>0</v>
      </c>
      <c r="AB65" s="17">
        <v>0</v>
      </c>
      <c r="AC65" s="17">
        <v>0</v>
      </c>
      <c r="AD65" s="17">
        <v>0</v>
      </c>
      <c r="AE65" s="17">
        <v>0</v>
      </c>
      <c r="AF65" s="17">
        <v>0</v>
      </c>
      <c r="AG65" s="12">
        <v>0</v>
      </c>
      <c r="AH65" s="16">
        <v>0</v>
      </c>
      <c r="AI65" s="17">
        <v>0</v>
      </c>
      <c r="AJ65" s="17">
        <v>0</v>
      </c>
      <c r="AK65" s="17">
        <v>0</v>
      </c>
      <c r="AL65" s="17">
        <v>0</v>
      </c>
      <c r="AM65" s="17">
        <v>0</v>
      </c>
      <c r="AN65" s="17">
        <v>0</v>
      </c>
      <c r="AO65" s="12">
        <v>0</v>
      </c>
      <c r="AP65" s="16">
        <v>0</v>
      </c>
      <c r="AQ65" s="17">
        <v>0</v>
      </c>
      <c r="AR65" s="17">
        <v>0</v>
      </c>
      <c r="AS65" s="17">
        <v>0</v>
      </c>
      <c r="AT65" s="17">
        <v>0</v>
      </c>
      <c r="AU65" s="17">
        <v>0</v>
      </c>
      <c r="AV65" s="17">
        <v>0</v>
      </c>
      <c r="AW65" s="12">
        <v>0</v>
      </c>
      <c r="AX65" s="16">
        <v>0</v>
      </c>
      <c r="AY65" s="17">
        <v>0</v>
      </c>
      <c r="AZ65" s="17">
        <v>0</v>
      </c>
      <c r="BA65" s="17">
        <v>0</v>
      </c>
      <c r="BB65" s="17">
        <v>0</v>
      </c>
      <c r="BC65" s="17">
        <v>0</v>
      </c>
      <c r="BD65" s="17">
        <v>0</v>
      </c>
      <c r="BE65" s="12">
        <v>0</v>
      </c>
      <c r="BF65" s="16">
        <v>0</v>
      </c>
      <c r="BG65" s="17">
        <v>0</v>
      </c>
      <c r="BH65" s="17">
        <v>0</v>
      </c>
      <c r="BI65" s="17">
        <v>0</v>
      </c>
      <c r="BJ65" s="17">
        <v>0</v>
      </c>
      <c r="BK65" s="17">
        <v>0</v>
      </c>
      <c r="BL65" s="17">
        <v>0</v>
      </c>
      <c r="BM65" s="12">
        <v>0</v>
      </c>
      <c r="BN65" s="16">
        <v>0</v>
      </c>
      <c r="BO65" s="17">
        <v>0</v>
      </c>
      <c r="BP65" s="17">
        <v>0</v>
      </c>
      <c r="BQ65" s="17">
        <v>0</v>
      </c>
      <c r="BR65" s="17">
        <v>0</v>
      </c>
      <c r="BS65" s="17">
        <v>0</v>
      </c>
      <c r="BT65" s="17">
        <v>0</v>
      </c>
      <c r="BU65" s="12">
        <v>0</v>
      </c>
    </row>
    <row r="66" spans="1:73" x14ac:dyDescent="0.25">
      <c r="A66" s="4" t="s">
        <v>56</v>
      </c>
      <c r="B66" s="92">
        <v>18000</v>
      </c>
      <c r="C66" s="87">
        <v>15000</v>
      </c>
      <c r="D66" s="87">
        <v>531000</v>
      </c>
      <c r="E66" s="87">
        <v>0</v>
      </c>
      <c r="F66" s="87">
        <v>0</v>
      </c>
      <c r="G66" s="87">
        <v>223000</v>
      </c>
      <c r="H66" s="87">
        <v>127000</v>
      </c>
      <c r="I66" s="93">
        <v>914000</v>
      </c>
      <c r="J66" s="16">
        <v>3000</v>
      </c>
      <c r="K66" s="17">
        <v>15000</v>
      </c>
      <c r="L66" s="17">
        <v>381000</v>
      </c>
      <c r="M66" s="17">
        <v>0</v>
      </c>
      <c r="N66" s="17">
        <v>0</v>
      </c>
      <c r="O66" s="17">
        <v>146000</v>
      </c>
      <c r="P66" s="17">
        <v>37000</v>
      </c>
      <c r="Q66" s="12">
        <v>582000</v>
      </c>
      <c r="R66" s="16">
        <v>0</v>
      </c>
      <c r="S66" s="17">
        <v>0</v>
      </c>
      <c r="T66" s="17">
        <v>150000</v>
      </c>
      <c r="U66" s="17">
        <v>0</v>
      </c>
      <c r="V66" s="17">
        <v>0</v>
      </c>
      <c r="W66" s="17">
        <v>0</v>
      </c>
      <c r="X66" s="17">
        <v>5000</v>
      </c>
      <c r="Y66" s="12">
        <v>155000</v>
      </c>
      <c r="Z66" s="16">
        <v>15000</v>
      </c>
      <c r="AA66" s="17">
        <v>0</v>
      </c>
      <c r="AB66" s="17">
        <v>0</v>
      </c>
      <c r="AC66" s="17">
        <v>0</v>
      </c>
      <c r="AD66" s="17">
        <v>0</v>
      </c>
      <c r="AE66" s="17">
        <v>77000</v>
      </c>
      <c r="AF66" s="17">
        <v>0</v>
      </c>
      <c r="AG66" s="12">
        <v>92000</v>
      </c>
      <c r="AH66" s="16">
        <v>0</v>
      </c>
      <c r="AI66" s="17">
        <v>0</v>
      </c>
      <c r="AJ66" s="17">
        <v>0</v>
      </c>
      <c r="AK66" s="17">
        <v>0</v>
      </c>
      <c r="AL66" s="17">
        <v>0</v>
      </c>
      <c r="AM66" s="17">
        <v>0</v>
      </c>
      <c r="AN66" s="17">
        <v>0</v>
      </c>
      <c r="AO66" s="12">
        <v>0</v>
      </c>
      <c r="AP66" s="16">
        <v>0</v>
      </c>
      <c r="AQ66" s="17">
        <v>0</v>
      </c>
      <c r="AR66" s="17">
        <v>0</v>
      </c>
      <c r="AS66" s="17">
        <v>0</v>
      </c>
      <c r="AT66" s="17">
        <v>0</v>
      </c>
      <c r="AU66" s="17">
        <v>0</v>
      </c>
      <c r="AV66" s="17">
        <v>0</v>
      </c>
      <c r="AW66" s="12">
        <v>0</v>
      </c>
      <c r="AX66" s="16">
        <v>0</v>
      </c>
      <c r="AY66" s="17">
        <v>0</v>
      </c>
      <c r="AZ66" s="17">
        <v>0</v>
      </c>
      <c r="BA66" s="17">
        <v>0</v>
      </c>
      <c r="BB66" s="17">
        <v>0</v>
      </c>
      <c r="BC66" s="17">
        <v>0</v>
      </c>
      <c r="BD66" s="17">
        <v>0</v>
      </c>
      <c r="BE66" s="12">
        <v>0</v>
      </c>
      <c r="BF66" s="16">
        <v>0</v>
      </c>
      <c r="BG66" s="17">
        <v>0</v>
      </c>
      <c r="BH66" s="17">
        <v>0</v>
      </c>
      <c r="BI66" s="17">
        <v>0</v>
      </c>
      <c r="BJ66" s="17">
        <v>0</v>
      </c>
      <c r="BK66" s="17">
        <v>0</v>
      </c>
      <c r="BL66" s="17">
        <v>0</v>
      </c>
      <c r="BM66" s="12">
        <v>0</v>
      </c>
      <c r="BN66" s="16">
        <v>0</v>
      </c>
      <c r="BO66" s="17">
        <v>0</v>
      </c>
      <c r="BP66" s="17">
        <v>0</v>
      </c>
      <c r="BQ66" s="17">
        <v>0</v>
      </c>
      <c r="BR66" s="17">
        <v>0</v>
      </c>
      <c r="BS66" s="17">
        <v>0</v>
      </c>
      <c r="BT66" s="17">
        <v>85000</v>
      </c>
      <c r="BU66" s="12">
        <v>85000</v>
      </c>
    </row>
    <row r="67" spans="1:73" x14ac:dyDescent="0.25">
      <c r="A67" s="4" t="s">
        <v>57</v>
      </c>
      <c r="B67" s="92">
        <v>3363.64</v>
      </c>
      <c r="C67" s="87">
        <v>0</v>
      </c>
      <c r="D67" s="87">
        <v>170000</v>
      </c>
      <c r="E67" s="87">
        <v>75000</v>
      </c>
      <c r="F67" s="87">
        <v>0</v>
      </c>
      <c r="G67" s="87">
        <v>604.88</v>
      </c>
      <c r="H67" s="87">
        <v>0</v>
      </c>
      <c r="I67" s="93">
        <v>248968.52000000002</v>
      </c>
      <c r="J67" s="16">
        <v>0</v>
      </c>
      <c r="K67" s="17">
        <v>0</v>
      </c>
      <c r="L67" s="17">
        <v>0</v>
      </c>
      <c r="M67" s="17">
        <v>75000</v>
      </c>
      <c r="N67" s="17">
        <v>0</v>
      </c>
      <c r="O67" s="17">
        <v>0</v>
      </c>
      <c r="P67" s="17">
        <v>0</v>
      </c>
      <c r="Q67" s="12">
        <v>75000</v>
      </c>
      <c r="R67" s="16">
        <v>3363.64</v>
      </c>
      <c r="S67" s="17">
        <v>0</v>
      </c>
      <c r="T67" s="17">
        <v>120000</v>
      </c>
      <c r="U67" s="17">
        <v>0</v>
      </c>
      <c r="V67" s="17">
        <v>0</v>
      </c>
      <c r="W67" s="17">
        <v>0</v>
      </c>
      <c r="X67" s="17">
        <v>0</v>
      </c>
      <c r="Y67" s="12">
        <v>123363.64</v>
      </c>
      <c r="Z67" s="16">
        <v>0</v>
      </c>
      <c r="AA67" s="17">
        <v>0</v>
      </c>
      <c r="AB67" s="17">
        <v>0</v>
      </c>
      <c r="AC67" s="17">
        <v>0</v>
      </c>
      <c r="AD67" s="17">
        <v>0</v>
      </c>
      <c r="AE67" s="17">
        <v>0</v>
      </c>
      <c r="AF67" s="17">
        <v>0</v>
      </c>
      <c r="AG67" s="12">
        <v>0</v>
      </c>
      <c r="AH67" s="16">
        <v>0</v>
      </c>
      <c r="AI67" s="17">
        <v>0</v>
      </c>
      <c r="AJ67" s="17">
        <v>50000</v>
      </c>
      <c r="AK67" s="17">
        <v>0</v>
      </c>
      <c r="AL67" s="17">
        <v>0</v>
      </c>
      <c r="AM67" s="17">
        <v>0</v>
      </c>
      <c r="AN67" s="17">
        <v>0</v>
      </c>
      <c r="AO67" s="12">
        <v>50000</v>
      </c>
      <c r="AP67" s="16">
        <v>0</v>
      </c>
      <c r="AQ67" s="17">
        <v>0</v>
      </c>
      <c r="AR67" s="17">
        <v>0</v>
      </c>
      <c r="AS67" s="17">
        <v>0</v>
      </c>
      <c r="AT67" s="17">
        <v>0</v>
      </c>
      <c r="AU67" s="17">
        <v>0</v>
      </c>
      <c r="AV67" s="17">
        <v>0</v>
      </c>
      <c r="AW67" s="12">
        <v>0</v>
      </c>
      <c r="AX67" s="16">
        <v>0</v>
      </c>
      <c r="AY67" s="17">
        <v>0</v>
      </c>
      <c r="AZ67" s="17">
        <v>0</v>
      </c>
      <c r="BA67" s="17">
        <v>0</v>
      </c>
      <c r="BB67" s="17">
        <v>0</v>
      </c>
      <c r="BC67" s="17">
        <v>0</v>
      </c>
      <c r="BD67" s="17">
        <v>0</v>
      </c>
      <c r="BE67" s="12">
        <v>0</v>
      </c>
      <c r="BF67" s="16">
        <v>0</v>
      </c>
      <c r="BG67" s="17">
        <v>0</v>
      </c>
      <c r="BH67" s="17">
        <v>0</v>
      </c>
      <c r="BI67" s="17">
        <v>0</v>
      </c>
      <c r="BJ67" s="17">
        <v>0</v>
      </c>
      <c r="BK67" s="17">
        <v>0</v>
      </c>
      <c r="BL67" s="17">
        <v>0</v>
      </c>
      <c r="BM67" s="12">
        <v>0</v>
      </c>
      <c r="BN67" s="16">
        <v>0</v>
      </c>
      <c r="BO67" s="17">
        <v>0</v>
      </c>
      <c r="BP67" s="17">
        <v>0</v>
      </c>
      <c r="BQ67" s="17">
        <v>0</v>
      </c>
      <c r="BR67" s="17">
        <v>0</v>
      </c>
      <c r="BS67" s="17">
        <v>604.88</v>
      </c>
      <c r="BT67" s="17">
        <v>0</v>
      </c>
      <c r="BU67" s="12">
        <v>604.88</v>
      </c>
    </row>
    <row r="68" spans="1:73" x14ac:dyDescent="0.25">
      <c r="A68" s="4" t="s">
        <v>58</v>
      </c>
      <c r="B68" s="92">
        <v>0</v>
      </c>
      <c r="C68" s="87">
        <v>0</v>
      </c>
      <c r="D68" s="87">
        <v>67575.91</v>
      </c>
      <c r="E68" s="87">
        <v>0</v>
      </c>
      <c r="F68" s="87">
        <v>79539.37</v>
      </c>
      <c r="G68" s="87">
        <v>84890</v>
      </c>
      <c r="H68" s="87">
        <v>468</v>
      </c>
      <c r="I68" s="93">
        <v>232473.28</v>
      </c>
      <c r="J68" s="16">
        <v>0</v>
      </c>
      <c r="K68" s="17">
        <v>0</v>
      </c>
      <c r="L68" s="17">
        <v>0</v>
      </c>
      <c r="M68" s="17">
        <v>0</v>
      </c>
      <c r="N68" s="17">
        <v>79539.37</v>
      </c>
      <c r="O68" s="17">
        <v>0</v>
      </c>
      <c r="P68" s="17">
        <v>0</v>
      </c>
      <c r="Q68" s="12">
        <v>79539.37</v>
      </c>
      <c r="R68" s="16">
        <v>0</v>
      </c>
      <c r="S68" s="17">
        <v>0</v>
      </c>
      <c r="T68" s="17">
        <v>0</v>
      </c>
      <c r="U68" s="17">
        <v>0</v>
      </c>
      <c r="V68" s="17">
        <v>0</v>
      </c>
      <c r="W68" s="17">
        <v>0</v>
      </c>
      <c r="X68" s="17">
        <v>0</v>
      </c>
      <c r="Y68" s="12">
        <v>0</v>
      </c>
      <c r="Z68" s="16">
        <v>0</v>
      </c>
      <c r="AA68" s="17">
        <v>0</v>
      </c>
      <c r="AB68" s="17">
        <v>0</v>
      </c>
      <c r="AC68" s="17">
        <v>0</v>
      </c>
      <c r="AD68" s="17">
        <v>0</v>
      </c>
      <c r="AE68" s="17">
        <v>84890</v>
      </c>
      <c r="AF68" s="17">
        <v>0</v>
      </c>
      <c r="AG68" s="12">
        <v>84890</v>
      </c>
      <c r="AH68" s="16">
        <v>0</v>
      </c>
      <c r="AI68" s="17">
        <v>0</v>
      </c>
      <c r="AJ68" s="17">
        <v>0</v>
      </c>
      <c r="AK68" s="17">
        <v>0</v>
      </c>
      <c r="AL68" s="17">
        <v>0</v>
      </c>
      <c r="AM68" s="17">
        <v>0</v>
      </c>
      <c r="AN68" s="17">
        <v>0</v>
      </c>
      <c r="AO68" s="12">
        <v>0</v>
      </c>
      <c r="AP68" s="16">
        <v>0</v>
      </c>
      <c r="AQ68" s="17">
        <v>0</v>
      </c>
      <c r="AR68" s="17">
        <v>0</v>
      </c>
      <c r="AS68" s="17">
        <v>0</v>
      </c>
      <c r="AT68" s="17">
        <v>0</v>
      </c>
      <c r="AU68" s="17">
        <v>0</v>
      </c>
      <c r="AV68" s="17">
        <v>0</v>
      </c>
      <c r="AW68" s="12">
        <v>0</v>
      </c>
      <c r="AX68" s="16">
        <v>0</v>
      </c>
      <c r="AY68" s="17">
        <v>0</v>
      </c>
      <c r="AZ68" s="17">
        <v>0</v>
      </c>
      <c r="BA68" s="17">
        <v>0</v>
      </c>
      <c r="BB68" s="17">
        <v>0</v>
      </c>
      <c r="BC68" s="17">
        <v>0</v>
      </c>
      <c r="BD68" s="17">
        <v>0</v>
      </c>
      <c r="BE68" s="12">
        <v>0</v>
      </c>
      <c r="BF68" s="16">
        <v>0</v>
      </c>
      <c r="BG68" s="17">
        <v>0</v>
      </c>
      <c r="BH68" s="17">
        <v>59090.91</v>
      </c>
      <c r="BI68" s="17">
        <v>0</v>
      </c>
      <c r="BJ68" s="17">
        <v>0</v>
      </c>
      <c r="BK68" s="17">
        <v>0</v>
      </c>
      <c r="BL68" s="17">
        <v>0</v>
      </c>
      <c r="BM68" s="12">
        <v>59090.91</v>
      </c>
      <c r="BN68" s="16">
        <v>0</v>
      </c>
      <c r="BO68" s="17">
        <v>0</v>
      </c>
      <c r="BP68" s="17">
        <v>8485</v>
      </c>
      <c r="BQ68" s="17">
        <v>0</v>
      </c>
      <c r="BR68" s="17">
        <v>0</v>
      </c>
      <c r="BS68" s="17">
        <v>0</v>
      </c>
      <c r="BT68" s="17">
        <v>468</v>
      </c>
      <c r="BU68" s="12">
        <v>8953</v>
      </c>
    </row>
    <row r="69" spans="1:73" x14ac:dyDescent="0.25">
      <c r="A69" s="4" t="s">
        <v>59</v>
      </c>
      <c r="B69" s="92">
        <v>12110</v>
      </c>
      <c r="C69" s="87">
        <v>0</v>
      </c>
      <c r="D69" s="87">
        <v>58346</v>
      </c>
      <c r="E69" s="87">
        <v>0</v>
      </c>
      <c r="F69" s="87">
        <v>40000</v>
      </c>
      <c r="G69" s="87">
        <v>0</v>
      </c>
      <c r="H69" s="87">
        <v>0</v>
      </c>
      <c r="I69" s="93">
        <v>110456</v>
      </c>
      <c r="J69" s="16">
        <v>0</v>
      </c>
      <c r="K69" s="17">
        <v>0</v>
      </c>
      <c r="L69" s="17">
        <v>48346</v>
      </c>
      <c r="M69" s="17">
        <v>0</v>
      </c>
      <c r="N69" s="17">
        <v>40000</v>
      </c>
      <c r="O69" s="17">
        <v>0</v>
      </c>
      <c r="P69" s="17">
        <v>0</v>
      </c>
      <c r="Q69" s="12">
        <v>88346</v>
      </c>
      <c r="R69" s="16">
        <v>10927</v>
      </c>
      <c r="S69" s="17">
        <v>0</v>
      </c>
      <c r="T69" s="17">
        <v>0</v>
      </c>
      <c r="U69" s="17">
        <v>0</v>
      </c>
      <c r="V69" s="17">
        <v>0</v>
      </c>
      <c r="W69" s="17">
        <v>0</v>
      </c>
      <c r="X69" s="17">
        <v>0</v>
      </c>
      <c r="Y69" s="12">
        <v>10927</v>
      </c>
      <c r="Z69" s="16">
        <v>283</v>
      </c>
      <c r="AA69" s="17">
        <v>0</v>
      </c>
      <c r="AB69" s="17">
        <v>10000</v>
      </c>
      <c r="AC69" s="17">
        <v>0</v>
      </c>
      <c r="AD69" s="17">
        <v>0</v>
      </c>
      <c r="AE69" s="17">
        <v>0</v>
      </c>
      <c r="AF69" s="17">
        <v>0</v>
      </c>
      <c r="AG69" s="12">
        <v>10283</v>
      </c>
      <c r="AH69" s="16">
        <v>0</v>
      </c>
      <c r="AI69" s="17">
        <v>0</v>
      </c>
      <c r="AJ69" s="17">
        <v>0</v>
      </c>
      <c r="AK69" s="17">
        <v>0</v>
      </c>
      <c r="AL69" s="17">
        <v>0</v>
      </c>
      <c r="AM69" s="17">
        <v>0</v>
      </c>
      <c r="AN69" s="17">
        <v>0</v>
      </c>
      <c r="AO69" s="12">
        <v>0</v>
      </c>
      <c r="AP69" s="16">
        <v>0</v>
      </c>
      <c r="AQ69" s="17">
        <v>0</v>
      </c>
      <c r="AR69" s="17">
        <v>0</v>
      </c>
      <c r="AS69" s="17">
        <v>0</v>
      </c>
      <c r="AT69" s="17">
        <v>0</v>
      </c>
      <c r="AU69" s="17">
        <v>0</v>
      </c>
      <c r="AV69" s="17">
        <v>0</v>
      </c>
      <c r="AW69" s="12">
        <v>0</v>
      </c>
      <c r="AX69" s="16">
        <v>0</v>
      </c>
      <c r="AY69" s="17">
        <v>0</v>
      </c>
      <c r="AZ69" s="17">
        <v>0</v>
      </c>
      <c r="BA69" s="17">
        <v>0</v>
      </c>
      <c r="BB69" s="17">
        <v>0</v>
      </c>
      <c r="BC69" s="17">
        <v>0</v>
      </c>
      <c r="BD69" s="17">
        <v>0</v>
      </c>
      <c r="BE69" s="12">
        <v>0</v>
      </c>
      <c r="BF69" s="16">
        <v>0</v>
      </c>
      <c r="BG69" s="17">
        <v>0</v>
      </c>
      <c r="BH69" s="17">
        <v>0</v>
      </c>
      <c r="BI69" s="17">
        <v>0</v>
      </c>
      <c r="BJ69" s="17">
        <v>0</v>
      </c>
      <c r="BK69" s="17">
        <v>0</v>
      </c>
      <c r="BL69" s="17">
        <v>0</v>
      </c>
      <c r="BM69" s="12">
        <v>0</v>
      </c>
      <c r="BN69" s="16">
        <v>900</v>
      </c>
      <c r="BO69" s="17">
        <v>0</v>
      </c>
      <c r="BP69" s="17">
        <v>0</v>
      </c>
      <c r="BQ69" s="17">
        <v>0</v>
      </c>
      <c r="BR69" s="17">
        <v>0</v>
      </c>
      <c r="BS69" s="17">
        <v>0</v>
      </c>
      <c r="BT69" s="17">
        <v>0</v>
      </c>
      <c r="BU69" s="12">
        <v>900</v>
      </c>
    </row>
    <row r="70" spans="1:73" x14ac:dyDescent="0.25">
      <c r="A70" s="4" t="s">
        <v>60</v>
      </c>
      <c r="B70" s="92">
        <v>119.81280000000001</v>
      </c>
      <c r="C70" s="87">
        <v>0</v>
      </c>
      <c r="D70" s="87">
        <v>12285</v>
      </c>
      <c r="E70" s="87">
        <v>0</v>
      </c>
      <c r="F70" s="87">
        <v>0</v>
      </c>
      <c r="G70" s="87">
        <v>0</v>
      </c>
      <c r="H70" s="87">
        <v>140</v>
      </c>
      <c r="I70" s="93">
        <v>12544.8128</v>
      </c>
      <c r="J70" s="16">
        <v>59.906400000000005</v>
      </c>
      <c r="K70" s="17">
        <v>0</v>
      </c>
      <c r="L70" s="17">
        <v>7000</v>
      </c>
      <c r="M70" s="17">
        <v>0</v>
      </c>
      <c r="N70" s="17">
        <v>0</v>
      </c>
      <c r="O70" s="17">
        <v>0</v>
      </c>
      <c r="P70" s="17">
        <v>0</v>
      </c>
      <c r="Q70" s="12">
        <v>7059.9063999999998</v>
      </c>
      <c r="R70" s="16">
        <v>44.9298</v>
      </c>
      <c r="S70" s="17">
        <v>0</v>
      </c>
      <c r="T70" s="17">
        <v>5285</v>
      </c>
      <c r="U70" s="17">
        <v>0</v>
      </c>
      <c r="V70" s="17">
        <v>0</v>
      </c>
      <c r="W70" s="17">
        <v>0</v>
      </c>
      <c r="X70" s="17">
        <v>140</v>
      </c>
      <c r="Y70" s="12">
        <v>5469.9297999999999</v>
      </c>
      <c r="Z70" s="16">
        <v>14.976600000000001</v>
      </c>
      <c r="AA70" s="17">
        <v>0</v>
      </c>
      <c r="AB70" s="17">
        <v>0</v>
      </c>
      <c r="AC70" s="17">
        <v>0</v>
      </c>
      <c r="AD70" s="17">
        <v>0</v>
      </c>
      <c r="AE70" s="17">
        <v>0</v>
      </c>
      <c r="AF70" s="17">
        <v>0</v>
      </c>
      <c r="AG70" s="12">
        <v>14.976600000000001</v>
      </c>
      <c r="AH70" s="16">
        <v>0</v>
      </c>
      <c r="AI70" s="17">
        <v>0</v>
      </c>
      <c r="AJ70" s="17">
        <v>0</v>
      </c>
      <c r="AK70" s="17">
        <v>0</v>
      </c>
      <c r="AL70" s="17">
        <v>0</v>
      </c>
      <c r="AM70" s="17">
        <v>0</v>
      </c>
      <c r="AN70" s="17">
        <v>0</v>
      </c>
      <c r="AO70" s="12">
        <v>0</v>
      </c>
      <c r="AP70" s="16">
        <v>0</v>
      </c>
      <c r="AQ70" s="17">
        <v>0</v>
      </c>
      <c r="AR70" s="17">
        <v>0</v>
      </c>
      <c r="AS70" s="17">
        <v>0</v>
      </c>
      <c r="AT70" s="17">
        <v>0</v>
      </c>
      <c r="AU70" s="17">
        <v>0</v>
      </c>
      <c r="AV70" s="17">
        <v>0</v>
      </c>
      <c r="AW70" s="12">
        <v>0</v>
      </c>
      <c r="AX70" s="16">
        <v>0</v>
      </c>
      <c r="AY70" s="17">
        <v>0</v>
      </c>
      <c r="AZ70" s="17">
        <v>0</v>
      </c>
      <c r="BA70" s="17">
        <v>0</v>
      </c>
      <c r="BB70" s="17">
        <v>0</v>
      </c>
      <c r="BC70" s="17">
        <v>0</v>
      </c>
      <c r="BD70" s="17">
        <v>0</v>
      </c>
      <c r="BE70" s="12">
        <v>0</v>
      </c>
      <c r="BF70" s="16">
        <v>0</v>
      </c>
      <c r="BG70" s="17">
        <v>0</v>
      </c>
      <c r="BH70" s="17">
        <v>0</v>
      </c>
      <c r="BI70" s="17">
        <v>0</v>
      </c>
      <c r="BJ70" s="17">
        <v>0</v>
      </c>
      <c r="BK70" s="17">
        <v>0</v>
      </c>
      <c r="BL70" s="17">
        <v>0</v>
      </c>
      <c r="BM70" s="12">
        <v>0</v>
      </c>
      <c r="BN70" s="16">
        <v>0</v>
      </c>
      <c r="BO70" s="17">
        <v>0</v>
      </c>
      <c r="BP70" s="17">
        <v>0</v>
      </c>
      <c r="BQ70" s="17">
        <v>0</v>
      </c>
      <c r="BR70" s="17">
        <v>0</v>
      </c>
      <c r="BS70" s="17">
        <v>0</v>
      </c>
      <c r="BT70" s="17">
        <v>0</v>
      </c>
      <c r="BU70" s="12">
        <v>0</v>
      </c>
    </row>
    <row r="71" spans="1:73" x14ac:dyDescent="0.25">
      <c r="A71" s="4" t="s">
        <v>61</v>
      </c>
      <c r="B71" s="92">
        <v>0</v>
      </c>
      <c r="C71" s="87">
        <v>0</v>
      </c>
      <c r="D71" s="87">
        <v>167739</v>
      </c>
      <c r="E71" s="87">
        <v>0</v>
      </c>
      <c r="F71" s="87">
        <v>0</v>
      </c>
      <c r="G71" s="87">
        <v>206966</v>
      </c>
      <c r="H71" s="87">
        <v>3826</v>
      </c>
      <c r="I71" s="93">
        <v>378531</v>
      </c>
      <c r="J71" s="16">
        <v>0</v>
      </c>
      <c r="K71" s="17">
        <v>0</v>
      </c>
      <c r="L71" s="17">
        <v>167739</v>
      </c>
      <c r="M71" s="17">
        <v>0</v>
      </c>
      <c r="N71" s="17">
        <v>0</v>
      </c>
      <c r="O71" s="17">
        <v>67750</v>
      </c>
      <c r="P71" s="17">
        <v>1892</v>
      </c>
      <c r="Q71" s="12">
        <v>237381</v>
      </c>
      <c r="R71" s="16">
        <v>0</v>
      </c>
      <c r="S71" s="17">
        <v>0</v>
      </c>
      <c r="T71" s="17">
        <v>0</v>
      </c>
      <c r="U71" s="17">
        <v>0</v>
      </c>
      <c r="V71" s="17">
        <v>0</v>
      </c>
      <c r="W71" s="17">
        <v>0</v>
      </c>
      <c r="X71" s="17">
        <v>0</v>
      </c>
      <c r="Y71" s="12">
        <v>0</v>
      </c>
      <c r="Z71" s="16">
        <v>0</v>
      </c>
      <c r="AA71" s="17">
        <v>0</v>
      </c>
      <c r="AB71" s="17">
        <v>0</v>
      </c>
      <c r="AC71" s="17">
        <v>0</v>
      </c>
      <c r="AD71" s="17">
        <v>0</v>
      </c>
      <c r="AE71" s="17">
        <v>136661</v>
      </c>
      <c r="AF71" s="17">
        <v>0</v>
      </c>
      <c r="AG71" s="12">
        <v>136661</v>
      </c>
      <c r="AH71" s="16">
        <v>0</v>
      </c>
      <c r="AI71" s="17">
        <v>0</v>
      </c>
      <c r="AJ71" s="17">
        <v>0</v>
      </c>
      <c r="AK71" s="17">
        <v>0</v>
      </c>
      <c r="AL71" s="17">
        <v>0</v>
      </c>
      <c r="AM71" s="17">
        <v>0</v>
      </c>
      <c r="AN71" s="17">
        <v>0</v>
      </c>
      <c r="AO71" s="12">
        <v>0</v>
      </c>
      <c r="AP71" s="16">
        <v>0</v>
      </c>
      <c r="AQ71" s="17">
        <v>0</v>
      </c>
      <c r="AR71" s="17">
        <v>0</v>
      </c>
      <c r="AS71" s="17">
        <v>0</v>
      </c>
      <c r="AT71" s="17">
        <v>0</v>
      </c>
      <c r="AU71" s="17">
        <v>0</v>
      </c>
      <c r="AV71" s="17">
        <v>0</v>
      </c>
      <c r="AW71" s="12">
        <v>0</v>
      </c>
      <c r="AX71" s="16">
        <v>0</v>
      </c>
      <c r="AY71" s="17">
        <v>0</v>
      </c>
      <c r="AZ71" s="17">
        <v>0</v>
      </c>
      <c r="BA71" s="17">
        <v>0</v>
      </c>
      <c r="BB71" s="17">
        <v>0</v>
      </c>
      <c r="BC71" s="17">
        <v>0</v>
      </c>
      <c r="BD71" s="17">
        <v>0</v>
      </c>
      <c r="BE71" s="12">
        <v>0</v>
      </c>
      <c r="BF71" s="16">
        <v>0</v>
      </c>
      <c r="BG71" s="17">
        <v>0</v>
      </c>
      <c r="BH71" s="17">
        <v>0</v>
      </c>
      <c r="BI71" s="17">
        <v>0</v>
      </c>
      <c r="BJ71" s="17">
        <v>0</v>
      </c>
      <c r="BK71" s="17">
        <v>0</v>
      </c>
      <c r="BL71" s="17">
        <v>0</v>
      </c>
      <c r="BM71" s="12">
        <v>0</v>
      </c>
      <c r="BN71" s="16">
        <v>0</v>
      </c>
      <c r="BO71" s="17">
        <v>0</v>
      </c>
      <c r="BP71" s="17">
        <v>0</v>
      </c>
      <c r="BQ71" s="17">
        <v>0</v>
      </c>
      <c r="BR71" s="17">
        <v>0</v>
      </c>
      <c r="BS71" s="17">
        <v>2555</v>
      </c>
      <c r="BT71" s="17">
        <v>1934</v>
      </c>
      <c r="BU71" s="12">
        <v>4489</v>
      </c>
    </row>
    <row r="72" spans="1:73" x14ac:dyDescent="0.25">
      <c r="A72" s="4" t="s">
        <v>62</v>
      </c>
      <c r="B72" s="92">
        <v>118978</v>
      </c>
      <c r="C72" s="87">
        <v>0</v>
      </c>
      <c r="D72" s="87">
        <v>50000</v>
      </c>
      <c r="E72" s="87">
        <v>0</v>
      </c>
      <c r="F72" s="87">
        <v>0</v>
      </c>
      <c r="G72" s="87">
        <v>0</v>
      </c>
      <c r="H72" s="87">
        <v>3037</v>
      </c>
      <c r="I72" s="93">
        <v>172015</v>
      </c>
      <c r="J72" s="16">
        <v>760</v>
      </c>
      <c r="K72" s="17">
        <v>0</v>
      </c>
      <c r="L72" s="17">
        <v>50000</v>
      </c>
      <c r="M72" s="17">
        <v>0</v>
      </c>
      <c r="N72" s="17">
        <v>0</v>
      </c>
      <c r="O72" s="17">
        <v>0</v>
      </c>
      <c r="P72" s="17">
        <v>0</v>
      </c>
      <c r="Q72" s="12">
        <v>50760</v>
      </c>
      <c r="R72" s="16">
        <v>0</v>
      </c>
      <c r="S72" s="17">
        <v>0</v>
      </c>
      <c r="T72" s="17">
        <v>0</v>
      </c>
      <c r="U72" s="17">
        <v>0</v>
      </c>
      <c r="V72" s="17">
        <v>0</v>
      </c>
      <c r="W72" s="17">
        <v>0</v>
      </c>
      <c r="X72" s="17">
        <v>0</v>
      </c>
      <c r="Y72" s="12">
        <v>0</v>
      </c>
      <c r="Z72" s="16">
        <v>106459</v>
      </c>
      <c r="AA72" s="17">
        <v>0</v>
      </c>
      <c r="AB72" s="17">
        <v>0</v>
      </c>
      <c r="AC72" s="17">
        <v>0</v>
      </c>
      <c r="AD72" s="17">
        <v>0</v>
      </c>
      <c r="AE72" s="17">
        <v>0</v>
      </c>
      <c r="AF72" s="17">
        <v>3037</v>
      </c>
      <c r="AG72" s="12">
        <v>109496</v>
      </c>
      <c r="AH72" s="16">
        <v>0</v>
      </c>
      <c r="AI72" s="17">
        <v>0</v>
      </c>
      <c r="AJ72" s="17">
        <v>0</v>
      </c>
      <c r="AK72" s="17">
        <v>0</v>
      </c>
      <c r="AL72" s="17">
        <v>0</v>
      </c>
      <c r="AM72" s="17">
        <v>0</v>
      </c>
      <c r="AN72" s="17">
        <v>0</v>
      </c>
      <c r="AO72" s="12">
        <v>0</v>
      </c>
      <c r="AP72" s="16">
        <v>0</v>
      </c>
      <c r="AQ72" s="17">
        <v>0</v>
      </c>
      <c r="AR72" s="17">
        <v>0</v>
      </c>
      <c r="AS72" s="17">
        <v>0</v>
      </c>
      <c r="AT72" s="17">
        <v>0</v>
      </c>
      <c r="AU72" s="17">
        <v>0</v>
      </c>
      <c r="AV72" s="17">
        <v>0</v>
      </c>
      <c r="AW72" s="12">
        <v>0</v>
      </c>
      <c r="AX72" s="16">
        <v>11759</v>
      </c>
      <c r="AY72" s="17">
        <v>0</v>
      </c>
      <c r="AZ72" s="17">
        <v>0</v>
      </c>
      <c r="BA72" s="17">
        <v>0</v>
      </c>
      <c r="BB72" s="17">
        <v>0</v>
      </c>
      <c r="BC72" s="17">
        <v>0</v>
      </c>
      <c r="BD72" s="17">
        <v>0</v>
      </c>
      <c r="BE72" s="12">
        <v>11759</v>
      </c>
      <c r="BF72" s="16">
        <v>0</v>
      </c>
      <c r="BG72" s="17">
        <v>0</v>
      </c>
      <c r="BH72" s="17">
        <v>0</v>
      </c>
      <c r="BI72" s="17">
        <v>0</v>
      </c>
      <c r="BJ72" s="17">
        <v>0</v>
      </c>
      <c r="BK72" s="17">
        <v>0</v>
      </c>
      <c r="BL72" s="17">
        <v>0</v>
      </c>
      <c r="BM72" s="12">
        <v>0</v>
      </c>
      <c r="BN72" s="16">
        <v>0</v>
      </c>
      <c r="BO72" s="17">
        <v>0</v>
      </c>
      <c r="BP72" s="17">
        <v>0</v>
      </c>
      <c r="BQ72" s="17">
        <v>0</v>
      </c>
      <c r="BR72" s="17">
        <v>0</v>
      </c>
      <c r="BS72" s="17">
        <v>0</v>
      </c>
      <c r="BT72" s="17">
        <v>0</v>
      </c>
      <c r="BU72" s="12">
        <v>0</v>
      </c>
    </row>
    <row r="73" spans="1:73" x14ac:dyDescent="0.25">
      <c r="A73" s="4" t="s">
        <v>63</v>
      </c>
      <c r="B73" s="92">
        <v>0</v>
      </c>
      <c r="C73" s="87">
        <v>0</v>
      </c>
      <c r="D73" s="87">
        <v>11384</v>
      </c>
      <c r="E73" s="87">
        <v>0</v>
      </c>
      <c r="F73" s="87">
        <v>0</v>
      </c>
      <c r="G73" s="87">
        <v>16323.8</v>
      </c>
      <c r="H73" s="87">
        <v>4137.2700000000004</v>
      </c>
      <c r="I73" s="93">
        <v>31845.07</v>
      </c>
      <c r="J73" s="16">
        <v>0</v>
      </c>
      <c r="K73" s="17">
        <v>0</v>
      </c>
      <c r="L73" s="17">
        <v>11384</v>
      </c>
      <c r="M73" s="17">
        <v>0</v>
      </c>
      <c r="N73" s="17">
        <v>0</v>
      </c>
      <c r="O73" s="17">
        <v>16323.8</v>
      </c>
      <c r="P73" s="17">
        <v>4137.2700000000004</v>
      </c>
      <c r="Q73" s="12">
        <v>31845.07</v>
      </c>
      <c r="R73" s="16">
        <v>0</v>
      </c>
      <c r="S73" s="17">
        <v>0</v>
      </c>
      <c r="T73" s="17">
        <v>0</v>
      </c>
      <c r="U73" s="17">
        <v>0</v>
      </c>
      <c r="V73" s="17">
        <v>0</v>
      </c>
      <c r="W73" s="17">
        <v>0</v>
      </c>
      <c r="X73" s="17">
        <v>0</v>
      </c>
      <c r="Y73" s="12">
        <v>0</v>
      </c>
      <c r="Z73" s="16">
        <v>0</v>
      </c>
      <c r="AA73" s="17">
        <v>0</v>
      </c>
      <c r="AB73" s="17">
        <v>0</v>
      </c>
      <c r="AC73" s="17">
        <v>0</v>
      </c>
      <c r="AD73" s="17">
        <v>0</v>
      </c>
      <c r="AE73" s="17">
        <v>0</v>
      </c>
      <c r="AF73" s="17">
        <v>0</v>
      </c>
      <c r="AG73" s="12">
        <v>0</v>
      </c>
      <c r="AH73" s="16">
        <v>0</v>
      </c>
      <c r="AI73" s="17">
        <v>0</v>
      </c>
      <c r="AJ73" s="17">
        <v>0</v>
      </c>
      <c r="AK73" s="17">
        <v>0</v>
      </c>
      <c r="AL73" s="17">
        <v>0</v>
      </c>
      <c r="AM73" s="17">
        <v>0</v>
      </c>
      <c r="AN73" s="17">
        <v>0</v>
      </c>
      <c r="AO73" s="12">
        <v>0</v>
      </c>
      <c r="AP73" s="16">
        <v>0</v>
      </c>
      <c r="AQ73" s="17">
        <v>0</v>
      </c>
      <c r="AR73" s="17">
        <v>0</v>
      </c>
      <c r="AS73" s="17">
        <v>0</v>
      </c>
      <c r="AT73" s="17">
        <v>0</v>
      </c>
      <c r="AU73" s="17">
        <v>0</v>
      </c>
      <c r="AV73" s="17">
        <v>0</v>
      </c>
      <c r="AW73" s="12">
        <v>0</v>
      </c>
      <c r="AX73" s="16">
        <v>0</v>
      </c>
      <c r="AY73" s="17">
        <v>0</v>
      </c>
      <c r="AZ73" s="17">
        <v>0</v>
      </c>
      <c r="BA73" s="17">
        <v>0</v>
      </c>
      <c r="BB73" s="17">
        <v>0</v>
      </c>
      <c r="BC73" s="17">
        <v>0</v>
      </c>
      <c r="BD73" s="17">
        <v>0</v>
      </c>
      <c r="BE73" s="12">
        <v>0</v>
      </c>
      <c r="BF73" s="16">
        <v>0</v>
      </c>
      <c r="BG73" s="17">
        <v>0</v>
      </c>
      <c r="BH73" s="17">
        <v>0</v>
      </c>
      <c r="BI73" s="17">
        <v>0</v>
      </c>
      <c r="BJ73" s="17">
        <v>0</v>
      </c>
      <c r="BK73" s="17">
        <v>0</v>
      </c>
      <c r="BL73" s="17">
        <v>0</v>
      </c>
      <c r="BM73" s="12">
        <v>0</v>
      </c>
      <c r="BN73" s="16">
        <v>0</v>
      </c>
      <c r="BO73" s="17">
        <v>0</v>
      </c>
      <c r="BP73" s="17">
        <v>0</v>
      </c>
      <c r="BQ73" s="17">
        <v>0</v>
      </c>
      <c r="BR73" s="17">
        <v>0</v>
      </c>
      <c r="BS73" s="17">
        <v>0</v>
      </c>
      <c r="BT73" s="17">
        <v>0</v>
      </c>
      <c r="BU73" s="12">
        <v>0</v>
      </c>
    </row>
    <row r="74" spans="1:73" x14ac:dyDescent="0.25">
      <c r="A74" s="4" t="s">
        <v>64</v>
      </c>
      <c r="B74" s="92">
        <v>0</v>
      </c>
      <c r="C74" s="87">
        <v>67164</v>
      </c>
      <c r="D74" s="87">
        <v>10000</v>
      </c>
      <c r="E74" s="87">
        <v>0</v>
      </c>
      <c r="F74" s="87">
        <v>0</v>
      </c>
      <c r="G74" s="87">
        <v>0</v>
      </c>
      <c r="H74" s="87">
        <v>149049</v>
      </c>
      <c r="I74" s="93">
        <v>226213</v>
      </c>
      <c r="J74" s="16">
        <v>0</v>
      </c>
      <c r="K74" s="17">
        <v>67164</v>
      </c>
      <c r="L74" s="17">
        <v>0</v>
      </c>
      <c r="M74" s="17">
        <v>0</v>
      </c>
      <c r="N74" s="17">
        <v>0</v>
      </c>
      <c r="O74" s="17">
        <v>0</v>
      </c>
      <c r="P74" s="17">
        <v>74713</v>
      </c>
      <c r="Q74" s="12">
        <v>141877</v>
      </c>
      <c r="R74" s="16">
        <v>0</v>
      </c>
      <c r="S74" s="17">
        <v>0</v>
      </c>
      <c r="T74" s="17">
        <v>0</v>
      </c>
      <c r="U74" s="17">
        <v>0</v>
      </c>
      <c r="V74" s="17">
        <v>0</v>
      </c>
      <c r="W74" s="17">
        <v>0</v>
      </c>
      <c r="X74" s="17">
        <v>74336</v>
      </c>
      <c r="Y74" s="12">
        <v>74336</v>
      </c>
      <c r="Z74" s="16">
        <v>0</v>
      </c>
      <c r="AA74" s="17">
        <v>0</v>
      </c>
      <c r="AB74" s="17">
        <v>10000</v>
      </c>
      <c r="AC74" s="17">
        <v>0</v>
      </c>
      <c r="AD74" s="17">
        <v>0</v>
      </c>
      <c r="AE74" s="17">
        <v>0</v>
      </c>
      <c r="AF74" s="17">
        <v>0</v>
      </c>
      <c r="AG74" s="12">
        <v>10000</v>
      </c>
      <c r="AH74" s="16">
        <v>0</v>
      </c>
      <c r="AI74" s="17">
        <v>0</v>
      </c>
      <c r="AJ74" s="17">
        <v>0</v>
      </c>
      <c r="AK74" s="17">
        <v>0</v>
      </c>
      <c r="AL74" s="17">
        <v>0</v>
      </c>
      <c r="AM74" s="17">
        <v>0</v>
      </c>
      <c r="AN74" s="17">
        <v>0</v>
      </c>
      <c r="AO74" s="12">
        <v>0</v>
      </c>
      <c r="AP74" s="16">
        <v>0</v>
      </c>
      <c r="AQ74" s="17">
        <v>0</v>
      </c>
      <c r="AR74" s="17">
        <v>0</v>
      </c>
      <c r="AS74" s="17">
        <v>0</v>
      </c>
      <c r="AT74" s="17">
        <v>0</v>
      </c>
      <c r="AU74" s="17">
        <v>0</v>
      </c>
      <c r="AV74" s="17">
        <v>0</v>
      </c>
      <c r="AW74" s="12">
        <v>0</v>
      </c>
      <c r="AX74" s="16">
        <v>0</v>
      </c>
      <c r="AY74" s="17">
        <v>0</v>
      </c>
      <c r="AZ74" s="17">
        <v>0</v>
      </c>
      <c r="BA74" s="17">
        <v>0</v>
      </c>
      <c r="BB74" s="17">
        <v>0</v>
      </c>
      <c r="BC74" s="17">
        <v>0</v>
      </c>
      <c r="BD74" s="17">
        <v>0</v>
      </c>
      <c r="BE74" s="12">
        <v>0</v>
      </c>
      <c r="BF74" s="16">
        <v>0</v>
      </c>
      <c r="BG74" s="17">
        <v>0</v>
      </c>
      <c r="BH74" s="17">
        <v>0</v>
      </c>
      <c r="BI74" s="17">
        <v>0</v>
      </c>
      <c r="BJ74" s="17">
        <v>0</v>
      </c>
      <c r="BK74" s="17">
        <v>0</v>
      </c>
      <c r="BL74" s="17">
        <v>0</v>
      </c>
      <c r="BM74" s="12">
        <v>0</v>
      </c>
      <c r="BN74" s="16">
        <v>0</v>
      </c>
      <c r="BO74" s="17">
        <v>0</v>
      </c>
      <c r="BP74" s="17">
        <v>0</v>
      </c>
      <c r="BQ74" s="17">
        <v>0</v>
      </c>
      <c r="BR74" s="17">
        <v>0</v>
      </c>
      <c r="BS74" s="17">
        <v>0</v>
      </c>
      <c r="BT74" s="17">
        <v>0</v>
      </c>
      <c r="BU74" s="12">
        <v>0</v>
      </c>
    </row>
    <row r="75" spans="1:73" x14ac:dyDescent="0.25">
      <c r="A75" s="4" t="s">
        <v>65</v>
      </c>
      <c r="B75" s="92">
        <v>107727.57</v>
      </c>
      <c r="C75" s="87">
        <v>263487</v>
      </c>
      <c r="D75" s="87">
        <v>30560</v>
      </c>
      <c r="E75" s="87">
        <v>0</v>
      </c>
      <c r="F75" s="87">
        <v>0</v>
      </c>
      <c r="G75" s="87">
        <v>27588.32</v>
      </c>
      <c r="H75" s="87">
        <v>0</v>
      </c>
      <c r="I75" s="93">
        <v>429362.89</v>
      </c>
      <c r="J75" s="16">
        <v>10466</v>
      </c>
      <c r="K75" s="17">
        <v>263487</v>
      </c>
      <c r="L75" s="17">
        <v>2560</v>
      </c>
      <c r="M75" s="17">
        <v>0</v>
      </c>
      <c r="N75" s="17">
        <v>0</v>
      </c>
      <c r="O75" s="17">
        <v>26676.959999999999</v>
      </c>
      <c r="P75" s="17">
        <v>0</v>
      </c>
      <c r="Q75" s="12">
        <v>303189.96000000002</v>
      </c>
      <c r="R75" s="16">
        <v>150</v>
      </c>
      <c r="S75" s="17">
        <v>0</v>
      </c>
      <c r="T75" s="17">
        <v>0</v>
      </c>
      <c r="U75" s="17">
        <v>0</v>
      </c>
      <c r="V75" s="17">
        <v>0</v>
      </c>
      <c r="W75" s="17">
        <v>0</v>
      </c>
      <c r="X75" s="17">
        <v>0</v>
      </c>
      <c r="Y75" s="12">
        <v>150</v>
      </c>
      <c r="Z75" s="16">
        <v>0</v>
      </c>
      <c r="AA75" s="17">
        <v>0</v>
      </c>
      <c r="AB75" s="17">
        <v>28000</v>
      </c>
      <c r="AC75" s="17">
        <v>0</v>
      </c>
      <c r="AD75" s="17">
        <v>0</v>
      </c>
      <c r="AE75" s="17">
        <v>0</v>
      </c>
      <c r="AF75" s="17">
        <v>0</v>
      </c>
      <c r="AG75" s="12">
        <v>28000</v>
      </c>
      <c r="AH75" s="16">
        <v>0</v>
      </c>
      <c r="AI75" s="17">
        <v>0</v>
      </c>
      <c r="AJ75" s="17">
        <v>0</v>
      </c>
      <c r="AK75" s="17">
        <v>0</v>
      </c>
      <c r="AL75" s="17">
        <v>0</v>
      </c>
      <c r="AM75" s="17">
        <v>0</v>
      </c>
      <c r="AN75" s="17">
        <v>0</v>
      </c>
      <c r="AO75" s="12">
        <v>0</v>
      </c>
      <c r="AP75" s="16">
        <v>0</v>
      </c>
      <c r="AQ75" s="17">
        <v>0</v>
      </c>
      <c r="AR75" s="17">
        <v>0</v>
      </c>
      <c r="AS75" s="17">
        <v>0</v>
      </c>
      <c r="AT75" s="17">
        <v>0</v>
      </c>
      <c r="AU75" s="17">
        <v>0</v>
      </c>
      <c r="AV75" s="17">
        <v>0</v>
      </c>
      <c r="AW75" s="12">
        <v>0</v>
      </c>
      <c r="AX75" s="16">
        <v>0</v>
      </c>
      <c r="AY75" s="17">
        <v>0</v>
      </c>
      <c r="AZ75" s="17">
        <v>0</v>
      </c>
      <c r="BA75" s="17">
        <v>0</v>
      </c>
      <c r="BB75" s="17">
        <v>0</v>
      </c>
      <c r="BC75" s="17">
        <v>911.36</v>
      </c>
      <c r="BD75" s="17">
        <v>0</v>
      </c>
      <c r="BE75" s="12">
        <v>911.36</v>
      </c>
      <c r="BF75" s="16">
        <v>0</v>
      </c>
      <c r="BG75" s="17">
        <v>0</v>
      </c>
      <c r="BH75" s="17">
        <v>0</v>
      </c>
      <c r="BI75" s="17">
        <v>0</v>
      </c>
      <c r="BJ75" s="17">
        <v>0</v>
      </c>
      <c r="BK75" s="17">
        <v>0</v>
      </c>
      <c r="BL75" s="17">
        <v>0</v>
      </c>
      <c r="BM75" s="12">
        <v>0</v>
      </c>
      <c r="BN75" s="16">
        <v>97111.57</v>
      </c>
      <c r="BO75" s="17">
        <v>0</v>
      </c>
      <c r="BP75" s="17">
        <v>0</v>
      </c>
      <c r="BQ75" s="17">
        <v>0</v>
      </c>
      <c r="BR75" s="17">
        <v>0</v>
      </c>
      <c r="BS75" s="17">
        <v>0</v>
      </c>
      <c r="BT75" s="17">
        <v>0</v>
      </c>
      <c r="BU75" s="12">
        <v>97111.57</v>
      </c>
    </row>
    <row r="76" spans="1:73" x14ac:dyDescent="0.25">
      <c r="A76" s="4" t="s">
        <v>66</v>
      </c>
      <c r="B76" s="92">
        <v>104.01107063544829</v>
      </c>
      <c r="C76" s="87">
        <v>0</v>
      </c>
      <c r="D76" s="87">
        <v>461000</v>
      </c>
      <c r="E76" s="87">
        <v>0</v>
      </c>
      <c r="F76" s="87">
        <v>0</v>
      </c>
      <c r="G76" s="87">
        <v>6267.23</v>
      </c>
      <c r="H76" s="87">
        <v>0</v>
      </c>
      <c r="I76" s="93">
        <v>467371.24107063544</v>
      </c>
      <c r="J76" s="16">
        <v>104.01107063544829</v>
      </c>
      <c r="K76" s="17">
        <v>0</v>
      </c>
      <c r="L76" s="17">
        <v>106000</v>
      </c>
      <c r="M76" s="17">
        <v>0</v>
      </c>
      <c r="N76" s="17">
        <v>0</v>
      </c>
      <c r="O76" s="17">
        <v>6267.23</v>
      </c>
      <c r="P76" s="17">
        <v>0</v>
      </c>
      <c r="Q76" s="12">
        <v>112371.24107063544</v>
      </c>
      <c r="R76" s="16">
        <v>0</v>
      </c>
      <c r="S76" s="17">
        <v>0</v>
      </c>
      <c r="T76" s="17">
        <v>0</v>
      </c>
      <c r="U76" s="17">
        <v>0</v>
      </c>
      <c r="V76" s="17">
        <v>0</v>
      </c>
      <c r="W76" s="17">
        <v>0</v>
      </c>
      <c r="X76" s="17">
        <v>0</v>
      </c>
      <c r="Y76" s="12">
        <v>0</v>
      </c>
      <c r="Z76" s="16">
        <v>0</v>
      </c>
      <c r="AA76" s="17">
        <v>0</v>
      </c>
      <c r="AB76" s="17">
        <v>355000</v>
      </c>
      <c r="AC76" s="17">
        <v>0</v>
      </c>
      <c r="AD76" s="17">
        <v>0</v>
      </c>
      <c r="AE76" s="17">
        <v>0</v>
      </c>
      <c r="AF76" s="17">
        <v>0</v>
      </c>
      <c r="AG76" s="12">
        <v>355000</v>
      </c>
      <c r="AH76" s="16">
        <v>0</v>
      </c>
      <c r="AI76" s="17">
        <v>0</v>
      </c>
      <c r="AJ76" s="17">
        <v>0</v>
      </c>
      <c r="AK76" s="17">
        <v>0</v>
      </c>
      <c r="AL76" s="17">
        <v>0</v>
      </c>
      <c r="AM76" s="17">
        <v>0</v>
      </c>
      <c r="AN76" s="17">
        <v>0</v>
      </c>
      <c r="AO76" s="12">
        <v>0</v>
      </c>
      <c r="AP76" s="16">
        <v>0</v>
      </c>
      <c r="AQ76" s="17">
        <v>0</v>
      </c>
      <c r="AR76" s="17">
        <v>0</v>
      </c>
      <c r="AS76" s="17">
        <v>0</v>
      </c>
      <c r="AT76" s="17">
        <v>0</v>
      </c>
      <c r="AU76" s="17">
        <v>0</v>
      </c>
      <c r="AV76" s="17">
        <v>0</v>
      </c>
      <c r="AW76" s="12">
        <v>0</v>
      </c>
      <c r="AX76" s="16">
        <v>0</v>
      </c>
      <c r="AY76" s="17">
        <v>0</v>
      </c>
      <c r="AZ76" s="17">
        <v>0</v>
      </c>
      <c r="BA76" s="17">
        <v>0</v>
      </c>
      <c r="BB76" s="17">
        <v>0</v>
      </c>
      <c r="BC76" s="17">
        <v>0</v>
      </c>
      <c r="BD76" s="17">
        <v>0</v>
      </c>
      <c r="BE76" s="12">
        <v>0</v>
      </c>
      <c r="BF76" s="16">
        <v>0</v>
      </c>
      <c r="BG76" s="17">
        <v>0</v>
      </c>
      <c r="BH76" s="17">
        <v>0</v>
      </c>
      <c r="BI76" s="17">
        <v>0</v>
      </c>
      <c r="BJ76" s="17">
        <v>0</v>
      </c>
      <c r="BK76" s="17">
        <v>0</v>
      </c>
      <c r="BL76" s="17">
        <v>0</v>
      </c>
      <c r="BM76" s="12">
        <v>0</v>
      </c>
      <c r="BN76" s="16">
        <v>0</v>
      </c>
      <c r="BO76" s="17">
        <v>0</v>
      </c>
      <c r="BP76" s="17">
        <v>0</v>
      </c>
      <c r="BQ76" s="17">
        <v>0</v>
      </c>
      <c r="BR76" s="17">
        <v>0</v>
      </c>
      <c r="BS76" s="17">
        <v>0</v>
      </c>
      <c r="BT76" s="17">
        <v>0</v>
      </c>
      <c r="BU76" s="12">
        <v>0</v>
      </c>
    </row>
    <row r="77" spans="1:73" x14ac:dyDescent="0.25">
      <c r="A77" s="4" t="s">
        <v>67</v>
      </c>
      <c r="B77" s="92">
        <v>1662</v>
      </c>
      <c r="C77" s="87">
        <v>60000</v>
      </c>
      <c r="D77" s="87">
        <v>74553</v>
      </c>
      <c r="E77" s="87">
        <v>0</v>
      </c>
      <c r="F77" s="87">
        <v>0</v>
      </c>
      <c r="G77" s="87">
        <v>0</v>
      </c>
      <c r="H77" s="87">
        <v>8753</v>
      </c>
      <c r="I77" s="93">
        <v>144968</v>
      </c>
      <c r="J77" s="16">
        <v>0</v>
      </c>
      <c r="K77" s="17">
        <v>60000</v>
      </c>
      <c r="L77" s="17">
        <v>0</v>
      </c>
      <c r="M77" s="17">
        <v>0</v>
      </c>
      <c r="N77" s="17">
        <v>0</v>
      </c>
      <c r="O77" s="17">
        <v>0</v>
      </c>
      <c r="P77" s="17">
        <v>329</v>
      </c>
      <c r="Q77" s="12">
        <v>60329</v>
      </c>
      <c r="R77" s="16">
        <v>0</v>
      </c>
      <c r="S77" s="17">
        <v>0</v>
      </c>
      <c r="T77" s="17">
        <v>0</v>
      </c>
      <c r="U77" s="17">
        <v>0</v>
      </c>
      <c r="V77" s="17">
        <v>0</v>
      </c>
      <c r="W77" s="17">
        <v>0</v>
      </c>
      <c r="X77" s="17">
        <v>-1408</v>
      </c>
      <c r="Y77" s="12">
        <v>-1408</v>
      </c>
      <c r="Z77" s="16">
        <v>0</v>
      </c>
      <c r="AA77" s="17">
        <v>0</v>
      </c>
      <c r="AB77" s="17">
        <v>44738</v>
      </c>
      <c r="AC77" s="17">
        <v>0</v>
      </c>
      <c r="AD77" s="17">
        <v>0</v>
      </c>
      <c r="AE77" s="17">
        <v>0</v>
      </c>
      <c r="AF77" s="17">
        <v>0</v>
      </c>
      <c r="AG77" s="12">
        <v>44738</v>
      </c>
      <c r="AH77" s="16">
        <v>0</v>
      </c>
      <c r="AI77" s="17">
        <v>0</v>
      </c>
      <c r="AJ77" s="17">
        <v>29815</v>
      </c>
      <c r="AK77" s="17">
        <v>0</v>
      </c>
      <c r="AL77" s="17">
        <v>0</v>
      </c>
      <c r="AM77" s="17">
        <v>0</v>
      </c>
      <c r="AN77" s="17">
        <v>0</v>
      </c>
      <c r="AO77" s="12">
        <v>29815</v>
      </c>
      <c r="AP77" s="16">
        <v>0</v>
      </c>
      <c r="AQ77" s="17">
        <v>0</v>
      </c>
      <c r="AR77" s="17">
        <v>0</v>
      </c>
      <c r="AS77" s="17">
        <v>0</v>
      </c>
      <c r="AT77" s="17">
        <v>0</v>
      </c>
      <c r="AU77" s="17">
        <v>0</v>
      </c>
      <c r="AV77" s="17">
        <v>0</v>
      </c>
      <c r="AW77" s="12">
        <v>0</v>
      </c>
      <c r="AX77" s="16">
        <v>0</v>
      </c>
      <c r="AY77" s="17">
        <v>0</v>
      </c>
      <c r="AZ77" s="17">
        <v>0</v>
      </c>
      <c r="BA77" s="17">
        <v>0</v>
      </c>
      <c r="BB77" s="17">
        <v>0</v>
      </c>
      <c r="BC77" s="17">
        <v>0</v>
      </c>
      <c r="BD77" s="17">
        <v>9832</v>
      </c>
      <c r="BE77" s="12">
        <v>9832</v>
      </c>
      <c r="BF77" s="16">
        <v>0</v>
      </c>
      <c r="BG77" s="17">
        <v>0</v>
      </c>
      <c r="BH77" s="17">
        <v>0</v>
      </c>
      <c r="BI77" s="17">
        <v>0</v>
      </c>
      <c r="BJ77" s="17">
        <v>0</v>
      </c>
      <c r="BK77" s="17">
        <v>0</v>
      </c>
      <c r="BL77" s="17">
        <v>0</v>
      </c>
      <c r="BM77" s="12">
        <v>0</v>
      </c>
      <c r="BN77" s="16">
        <v>1662</v>
      </c>
      <c r="BO77" s="17">
        <v>0</v>
      </c>
      <c r="BP77" s="17">
        <v>0</v>
      </c>
      <c r="BQ77" s="17">
        <v>0</v>
      </c>
      <c r="BR77" s="17">
        <v>0</v>
      </c>
      <c r="BS77" s="17">
        <v>0</v>
      </c>
      <c r="BT77" s="17">
        <v>0</v>
      </c>
      <c r="BU77" s="12">
        <v>1662</v>
      </c>
    </row>
    <row r="78" spans="1:73" x14ac:dyDescent="0.25">
      <c r="A78" s="4" t="s">
        <v>68</v>
      </c>
      <c r="B78" s="92">
        <v>20304.810000000001</v>
      </c>
      <c r="C78" s="87">
        <v>120000</v>
      </c>
      <c r="D78" s="87">
        <v>2045889</v>
      </c>
      <c r="E78" s="87">
        <v>0</v>
      </c>
      <c r="F78" s="87">
        <v>0</v>
      </c>
      <c r="G78" s="87">
        <v>0</v>
      </c>
      <c r="H78" s="87">
        <v>0</v>
      </c>
      <c r="I78" s="93">
        <v>2186193.81</v>
      </c>
      <c r="J78" s="16">
        <v>19694.810000000001</v>
      </c>
      <c r="K78" s="17">
        <v>0</v>
      </c>
      <c r="L78" s="17">
        <v>1000</v>
      </c>
      <c r="M78" s="17">
        <v>0</v>
      </c>
      <c r="N78" s="17">
        <v>0</v>
      </c>
      <c r="O78" s="17">
        <v>0</v>
      </c>
      <c r="P78" s="17">
        <v>0</v>
      </c>
      <c r="Q78" s="12">
        <v>20694.810000000001</v>
      </c>
      <c r="R78" s="16">
        <v>0</v>
      </c>
      <c r="S78" s="17">
        <v>110000</v>
      </c>
      <c r="T78" s="17">
        <v>0</v>
      </c>
      <c r="U78" s="17">
        <v>0</v>
      </c>
      <c r="V78" s="17">
        <v>0</v>
      </c>
      <c r="W78" s="17">
        <v>0</v>
      </c>
      <c r="X78" s="17">
        <v>0</v>
      </c>
      <c r="Y78" s="12">
        <v>110000</v>
      </c>
      <c r="Z78" s="16">
        <v>0</v>
      </c>
      <c r="AA78" s="17">
        <v>0</v>
      </c>
      <c r="AB78" s="17">
        <v>0</v>
      </c>
      <c r="AC78" s="17">
        <v>0</v>
      </c>
      <c r="AD78" s="17">
        <v>0</v>
      </c>
      <c r="AE78" s="17">
        <v>0</v>
      </c>
      <c r="AF78" s="17">
        <v>0</v>
      </c>
      <c r="AG78" s="12">
        <v>0</v>
      </c>
      <c r="AH78" s="16">
        <v>610</v>
      </c>
      <c r="AI78" s="17">
        <v>10000</v>
      </c>
      <c r="AJ78" s="17">
        <v>44889</v>
      </c>
      <c r="AK78" s="17">
        <v>0</v>
      </c>
      <c r="AL78" s="17">
        <v>0</v>
      </c>
      <c r="AM78" s="17">
        <v>0</v>
      </c>
      <c r="AN78" s="17">
        <v>0</v>
      </c>
      <c r="AO78" s="12">
        <v>55499</v>
      </c>
      <c r="AP78" s="16">
        <v>0</v>
      </c>
      <c r="AQ78" s="17">
        <v>0</v>
      </c>
      <c r="AR78" s="17">
        <v>0</v>
      </c>
      <c r="AS78" s="17">
        <v>0</v>
      </c>
      <c r="AT78" s="17">
        <v>0</v>
      </c>
      <c r="AU78" s="17">
        <v>0</v>
      </c>
      <c r="AV78" s="17">
        <v>0</v>
      </c>
      <c r="AW78" s="12">
        <v>0</v>
      </c>
      <c r="AX78" s="16">
        <v>0</v>
      </c>
      <c r="AY78" s="17">
        <v>0</v>
      </c>
      <c r="AZ78" s="17">
        <v>0</v>
      </c>
      <c r="BA78" s="17">
        <v>0</v>
      </c>
      <c r="BB78" s="17">
        <v>0</v>
      </c>
      <c r="BC78" s="17">
        <v>0</v>
      </c>
      <c r="BD78" s="17">
        <v>0</v>
      </c>
      <c r="BE78" s="12">
        <v>0</v>
      </c>
      <c r="BF78" s="16">
        <v>0</v>
      </c>
      <c r="BG78" s="17">
        <v>0</v>
      </c>
      <c r="BH78" s="17">
        <v>2000000</v>
      </c>
      <c r="BI78" s="17">
        <v>0</v>
      </c>
      <c r="BJ78" s="17">
        <v>0</v>
      </c>
      <c r="BK78" s="17">
        <v>0</v>
      </c>
      <c r="BL78" s="17">
        <v>0</v>
      </c>
      <c r="BM78" s="12">
        <v>2000000</v>
      </c>
      <c r="BN78" s="16">
        <v>0</v>
      </c>
      <c r="BO78" s="17">
        <v>0</v>
      </c>
      <c r="BP78" s="17">
        <v>0</v>
      </c>
      <c r="BQ78" s="17">
        <v>0</v>
      </c>
      <c r="BR78" s="17">
        <v>0</v>
      </c>
      <c r="BS78" s="17">
        <v>0</v>
      </c>
      <c r="BT78" s="17">
        <v>0</v>
      </c>
      <c r="BU78" s="12">
        <v>0</v>
      </c>
    </row>
    <row r="79" spans="1:73" x14ac:dyDescent="0.25">
      <c r="A79" s="4" t="s">
        <v>69</v>
      </c>
      <c r="B79" s="92">
        <v>1404</v>
      </c>
      <c r="C79" s="87">
        <v>4101</v>
      </c>
      <c r="D79" s="87">
        <v>243922</v>
      </c>
      <c r="E79" s="87">
        <v>0</v>
      </c>
      <c r="F79" s="87">
        <v>0</v>
      </c>
      <c r="G79" s="87">
        <v>62120</v>
      </c>
      <c r="H79" s="87">
        <v>14449</v>
      </c>
      <c r="I79" s="93">
        <v>325996</v>
      </c>
      <c r="J79" s="16">
        <v>1404</v>
      </c>
      <c r="K79" s="17">
        <v>4101</v>
      </c>
      <c r="L79" s="17">
        <v>243922</v>
      </c>
      <c r="M79" s="17">
        <v>0</v>
      </c>
      <c r="N79" s="17">
        <v>0</v>
      </c>
      <c r="O79" s="17">
        <v>62120</v>
      </c>
      <c r="P79" s="17">
        <v>0</v>
      </c>
      <c r="Q79" s="12">
        <v>311547</v>
      </c>
      <c r="R79" s="16">
        <v>0</v>
      </c>
      <c r="S79" s="17">
        <v>0</v>
      </c>
      <c r="T79" s="17">
        <v>0</v>
      </c>
      <c r="U79" s="17">
        <v>0</v>
      </c>
      <c r="V79" s="17">
        <v>0</v>
      </c>
      <c r="W79" s="17">
        <v>0</v>
      </c>
      <c r="X79" s="17">
        <v>0</v>
      </c>
      <c r="Y79" s="12">
        <v>0</v>
      </c>
      <c r="Z79" s="16">
        <v>0</v>
      </c>
      <c r="AA79" s="17">
        <v>0</v>
      </c>
      <c r="AB79" s="17">
        <v>0</v>
      </c>
      <c r="AC79" s="17">
        <v>0</v>
      </c>
      <c r="AD79" s="17">
        <v>0</v>
      </c>
      <c r="AE79" s="17">
        <v>0</v>
      </c>
      <c r="AF79" s="17">
        <v>14449</v>
      </c>
      <c r="AG79" s="12">
        <v>14449</v>
      </c>
      <c r="AH79" s="16">
        <v>0</v>
      </c>
      <c r="AI79" s="17">
        <v>0</v>
      </c>
      <c r="AJ79" s="17">
        <v>0</v>
      </c>
      <c r="AK79" s="17">
        <v>0</v>
      </c>
      <c r="AL79" s="17">
        <v>0</v>
      </c>
      <c r="AM79" s="17">
        <v>0</v>
      </c>
      <c r="AN79" s="17">
        <v>0</v>
      </c>
      <c r="AO79" s="12">
        <v>0</v>
      </c>
      <c r="AP79" s="16">
        <v>0</v>
      </c>
      <c r="AQ79" s="17">
        <v>0</v>
      </c>
      <c r="AR79" s="17">
        <v>0</v>
      </c>
      <c r="AS79" s="17">
        <v>0</v>
      </c>
      <c r="AT79" s="17">
        <v>0</v>
      </c>
      <c r="AU79" s="17">
        <v>0</v>
      </c>
      <c r="AV79" s="17">
        <v>0</v>
      </c>
      <c r="AW79" s="12">
        <v>0</v>
      </c>
      <c r="AX79" s="16">
        <v>0</v>
      </c>
      <c r="AY79" s="17">
        <v>0</v>
      </c>
      <c r="AZ79" s="17">
        <v>0</v>
      </c>
      <c r="BA79" s="17">
        <v>0</v>
      </c>
      <c r="BB79" s="17">
        <v>0</v>
      </c>
      <c r="BC79" s="17">
        <v>0</v>
      </c>
      <c r="BD79" s="17">
        <v>0</v>
      </c>
      <c r="BE79" s="12">
        <v>0</v>
      </c>
      <c r="BF79" s="16">
        <v>0</v>
      </c>
      <c r="BG79" s="17">
        <v>0</v>
      </c>
      <c r="BH79" s="17">
        <v>0</v>
      </c>
      <c r="BI79" s="17">
        <v>0</v>
      </c>
      <c r="BJ79" s="17">
        <v>0</v>
      </c>
      <c r="BK79" s="17">
        <v>0</v>
      </c>
      <c r="BL79" s="17">
        <v>0</v>
      </c>
      <c r="BM79" s="12">
        <v>0</v>
      </c>
      <c r="BN79" s="16">
        <v>0</v>
      </c>
      <c r="BO79" s="17">
        <v>0</v>
      </c>
      <c r="BP79" s="17">
        <v>0</v>
      </c>
      <c r="BQ79" s="17">
        <v>0</v>
      </c>
      <c r="BR79" s="17">
        <v>0</v>
      </c>
      <c r="BS79" s="17">
        <v>0</v>
      </c>
      <c r="BT79" s="17">
        <v>0</v>
      </c>
      <c r="BU79" s="12">
        <v>0</v>
      </c>
    </row>
    <row r="80" spans="1:73" x14ac:dyDescent="0.25">
      <c r="A80" s="4" t="s">
        <v>70</v>
      </c>
      <c r="B80" s="92">
        <v>131283.93</v>
      </c>
      <c r="C80" s="87">
        <v>193852</v>
      </c>
      <c r="D80" s="87">
        <v>40000</v>
      </c>
      <c r="E80" s="87">
        <v>0</v>
      </c>
      <c r="F80" s="87">
        <v>0</v>
      </c>
      <c r="G80" s="87">
        <v>131829.29999999999</v>
      </c>
      <c r="H80" s="87">
        <v>0</v>
      </c>
      <c r="I80" s="93">
        <v>496965.23</v>
      </c>
      <c r="J80" s="16">
        <v>0</v>
      </c>
      <c r="K80" s="17">
        <v>69252</v>
      </c>
      <c r="L80" s="17">
        <v>0</v>
      </c>
      <c r="M80" s="17">
        <v>0</v>
      </c>
      <c r="N80" s="17">
        <v>0</v>
      </c>
      <c r="O80" s="17">
        <v>3250</v>
      </c>
      <c r="P80" s="17">
        <v>0</v>
      </c>
      <c r="Q80" s="12">
        <v>72502</v>
      </c>
      <c r="R80" s="16">
        <v>62656.030000000013</v>
      </c>
      <c r="S80" s="17">
        <v>124600</v>
      </c>
      <c r="T80" s="17">
        <v>0</v>
      </c>
      <c r="U80" s="17">
        <v>0</v>
      </c>
      <c r="V80" s="17">
        <v>0</v>
      </c>
      <c r="W80" s="17">
        <v>0</v>
      </c>
      <c r="X80" s="17">
        <v>0</v>
      </c>
      <c r="Y80" s="12">
        <v>187256.03000000003</v>
      </c>
      <c r="Z80" s="16">
        <v>0</v>
      </c>
      <c r="AA80" s="17">
        <v>0</v>
      </c>
      <c r="AB80" s="17">
        <v>40000</v>
      </c>
      <c r="AC80" s="17">
        <v>0</v>
      </c>
      <c r="AD80" s="17">
        <v>0</v>
      </c>
      <c r="AE80" s="17">
        <v>128579.3</v>
      </c>
      <c r="AF80" s="17">
        <v>0</v>
      </c>
      <c r="AG80" s="12">
        <v>168579.3</v>
      </c>
      <c r="AH80" s="16">
        <v>0</v>
      </c>
      <c r="AI80" s="17">
        <v>0</v>
      </c>
      <c r="AJ80" s="17">
        <v>0</v>
      </c>
      <c r="AK80" s="17">
        <v>0</v>
      </c>
      <c r="AL80" s="17">
        <v>0</v>
      </c>
      <c r="AM80" s="17">
        <v>0</v>
      </c>
      <c r="AN80" s="17">
        <v>0</v>
      </c>
      <c r="AO80" s="12">
        <v>0</v>
      </c>
      <c r="AP80" s="16">
        <v>68627.899999999994</v>
      </c>
      <c r="AQ80" s="17">
        <v>0</v>
      </c>
      <c r="AR80" s="17">
        <v>0</v>
      </c>
      <c r="AS80" s="17">
        <v>0</v>
      </c>
      <c r="AT80" s="17">
        <v>0</v>
      </c>
      <c r="AU80" s="17">
        <v>0</v>
      </c>
      <c r="AV80" s="17">
        <v>0</v>
      </c>
      <c r="AW80" s="12">
        <v>68627.899999999994</v>
      </c>
      <c r="AX80" s="16">
        <v>0</v>
      </c>
      <c r="AY80" s="17">
        <v>0</v>
      </c>
      <c r="AZ80" s="17">
        <v>0</v>
      </c>
      <c r="BA80" s="17">
        <v>0</v>
      </c>
      <c r="BB80" s="17">
        <v>0</v>
      </c>
      <c r="BC80" s="17">
        <v>0</v>
      </c>
      <c r="BD80" s="17">
        <v>0</v>
      </c>
      <c r="BE80" s="12">
        <v>0</v>
      </c>
      <c r="BF80" s="16">
        <v>0</v>
      </c>
      <c r="BG80" s="17">
        <v>0</v>
      </c>
      <c r="BH80" s="17">
        <v>0</v>
      </c>
      <c r="BI80" s="17">
        <v>0</v>
      </c>
      <c r="BJ80" s="17">
        <v>0</v>
      </c>
      <c r="BK80" s="17">
        <v>0</v>
      </c>
      <c r="BL80" s="17">
        <v>0</v>
      </c>
      <c r="BM80" s="12">
        <v>0</v>
      </c>
      <c r="BN80" s="16">
        <v>0</v>
      </c>
      <c r="BO80" s="17">
        <v>0</v>
      </c>
      <c r="BP80" s="17">
        <v>0</v>
      </c>
      <c r="BQ80" s="17">
        <v>0</v>
      </c>
      <c r="BR80" s="17">
        <v>0</v>
      </c>
      <c r="BS80" s="17">
        <v>0</v>
      </c>
      <c r="BT80" s="17">
        <v>0</v>
      </c>
      <c r="BU80" s="12">
        <v>0</v>
      </c>
    </row>
    <row r="81" spans="1:73" x14ac:dyDescent="0.25">
      <c r="A81" s="4" t="s">
        <v>71</v>
      </c>
      <c r="B81" s="92">
        <v>1133</v>
      </c>
      <c r="C81" s="87">
        <v>0</v>
      </c>
      <c r="D81" s="87">
        <v>0</v>
      </c>
      <c r="E81" s="87">
        <v>0</v>
      </c>
      <c r="F81" s="87">
        <v>9750000</v>
      </c>
      <c r="G81" s="87">
        <v>4369</v>
      </c>
      <c r="H81" s="87">
        <v>138</v>
      </c>
      <c r="I81" s="93">
        <v>9755640</v>
      </c>
      <c r="J81" s="16">
        <v>0</v>
      </c>
      <c r="K81" s="17">
        <v>0</v>
      </c>
      <c r="L81" s="17">
        <v>0</v>
      </c>
      <c r="M81" s="17">
        <v>0</v>
      </c>
      <c r="N81" s="17">
        <v>9750000</v>
      </c>
      <c r="O81" s="17">
        <v>2454</v>
      </c>
      <c r="P81" s="17">
        <v>0</v>
      </c>
      <c r="Q81" s="12">
        <v>9752454</v>
      </c>
      <c r="R81" s="16">
        <v>1133</v>
      </c>
      <c r="S81" s="17">
        <v>0</v>
      </c>
      <c r="T81" s="17">
        <v>0</v>
      </c>
      <c r="U81" s="17">
        <v>0</v>
      </c>
      <c r="V81" s="17">
        <v>0</v>
      </c>
      <c r="W81" s="17">
        <v>1915</v>
      </c>
      <c r="X81" s="17">
        <v>0</v>
      </c>
      <c r="Y81" s="12">
        <v>3048</v>
      </c>
      <c r="Z81" s="16">
        <v>0</v>
      </c>
      <c r="AA81" s="17">
        <v>0</v>
      </c>
      <c r="AB81" s="17">
        <v>0</v>
      </c>
      <c r="AC81" s="17">
        <v>0</v>
      </c>
      <c r="AD81" s="17">
        <v>0</v>
      </c>
      <c r="AE81" s="17">
        <v>0</v>
      </c>
      <c r="AF81" s="17">
        <v>0</v>
      </c>
      <c r="AG81" s="12">
        <v>0</v>
      </c>
      <c r="AH81" s="16">
        <v>0</v>
      </c>
      <c r="AI81" s="17">
        <v>0</v>
      </c>
      <c r="AJ81" s="17">
        <v>0</v>
      </c>
      <c r="AK81" s="17">
        <v>0</v>
      </c>
      <c r="AL81" s="17">
        <v>0</v>
      </c>
      <c r="AM81" s="17">
        <v>0</v>
      </c>
      <c r="AN81" s="17">
        <v>0</v>
      </c>
      <c r="AO81" s="12">
        <v>0</v>
      </c>
      <c r="AP81" s="16">
        <v>0</v>
      </c>
      <c r="AQ81" s="17">
        <v>0</v>
      </c>
      <c r="AR81" s="17">
        <v>0</v>
      </c>
      <c r="AS81" s="17">
        <v>0</v>
      </c>
      <c r="AT81" s="17">
        <v>0</v>
      </c>
      <c r="AU81" s="17">
        <v>0</v>
      </c>
      <c r="AV81" s="17">
        <v>0</v>
      </c>
      <c r="AW81" s="12">
        <v>0</v>
      </c>
      <c r="AX81" s="16">
        <v>0</v>
      </c>
      <c r="AY81" s="17">
        <v>0</v>
      </c>
      <c r="AZ81" s="17">
        <v>0</v>
      </c>
      <c r="BA81" s="17">
        <v>0</v>
      </c>
      <c r="BB81" s="17">
        <v>0</v>
      </c>
      <c r="BC81" s="17">
        <v>0</v>
      </c>
      <c r="BD81" s="17">
        <v>0</v>
      </c>
      <c r="BE81" s="12">
        <v>0</v>
      </c>
      <c r="BF81" s="16">
        <v>0</v>
      </c>
      <c r="BG81" s="17">
        <v>0</v>
      </c>
      <c r="BH81" s="17">
        <v>0</v>
      </c>
      <c r="BI81" s="17">
        <v>0</v>
      </c>
      <c r="BJ81" s="17">
        <v>0</v>
      </c>
      <c r="BK81" s="17">
        <v>0</v>
      </c>
      <c r="BL81" s="17">
        <v>0</v>
      </c>
      <c r="BM81" s="12">
        <v>0</v>
      </c>
      <c r="BN81" s="16">
        <v>0</v>
      </c>
      <c r="BO81" s="17">
        <v>0</v>
      </c>
      <c r="BP81" s="17">
        <v>0</v>
      </c>
      <c r="BQ81" s="17">
        <v>0</v>
      </c>
      <c r="BR81" s="17">
        <v>0</v>
      </c>
      <c r="BS81" s="17">
        <v>0</v>
      </c>
      <c r="BT81" s="17">
        <v>138</v>
      </c>
      <c r="BU81" s="12">
        <v>138</v>
      </c>
    </row>
    <row r="82" spans="1:73" x14ac:dyDescent="0.25">
      <c r="A82" s="4" t="s">
        <v>72</v>
      </c>
      <c r="B82" s="92">
        <v>312.70999999999998</v>
      </c>
      <c r="C82" s="87">
        <v>0</v>
      </c>
      <c r="D82" s="87">
        <v>194750</v>
      </c>
      <c r="E82" s="87">
        <v>0</v>
      </c>
      <c r="F82" s="87">
        <v>0</v>
      </c>
      <c r="G82" s="87">
        <v>51392</v>
      </c>
      <c r="H82" s="87">
        <v>57</v>
      </c>
      <c r="I82" s="93">
        <v>246511.71</v>
      </c>
      <c r="J82" s="16">
        <v>312.70999999999998</v>
      </c>
      <c r="K82" s="17">
        <v>0</v>
      </c>
      <c r="L82" s="17">
        <v>167000</v>
      </c>
      <c r="M82" s="17">
        <v>0</v>
      </c>
      <c r="N82" s="17">
        <v>0</v>
      </c>
      <c r="O82" s="17">
        <v>0</v>
      </c>
      <c r="P82" s="17">
        <v>0</v>
      </c>
      <c r="Q82" s="12">
        <v>167312.71</v>
      </c>
      <c r="R82" s="16">
        <v>0</v>
      </c>
      <c r="S82" s="17">
        <v>0</v>
      </c>
      <c r="T82" s="17">
        <v>0</v>
      </c>
      <c r="U82" s="17">
        <v>0</v>
      </c>
      <c r="V82" s="17">
        <v>0</v>
      </c>
      <c r="W82" s="17">
        <v>0</v>
      </c>
      <c r="X82" s="17">
        <v>0</v>
      </c>
      <c r="Y82" s="12">
        <v>0</v>
      </c>
      <c r="Z82" s="16">
        <v>0</v>
      </c>
      <c r="AA82" s="17">
        <v>0</v>
      </c>
      <c r="AB82" s="17">
        <v>27750</v>
      </c>
      <c r="AC82" s="17">
        <v>0</v>
      </c>
      <c r="AD82" s="17">
        <v>0</v>
      </c>
      <c r="AE82" s="17">
        <v>51310</v>
      </c>
      <c r="AF82" s="17">
        <v>0</v>
      </c>
      <c r="AG82" s="12">
        <v>79060</v>
      </c>
      <c r="AH82" s="16">
        <v>0</v>
      </c>
      <c r="AI82" s="17">
        <v>0</v>
      </c>
      <c r="AJ82" s="17">
        <v>0</v>
      </c>
      <c r="AK82" s="17">
        <v>0</v>
      </c>
      <c r="AL82" s="17">
        <v>0</v>
      </c>
      <c r="AM82" s="17">
        <v>0</v>
      </c>
      <c r="AN82" s="17">
        <v>0</v>
      </c>
      <c r="AO82" s="12">
        <v>0</v>
      </c>
      <c r="AP82" s="16">
        <v>0</v>
      </c>
      <c r="AQ82" s="17">
        <v>0</v>
      </c>
      <c r="AR82" s="17">
        <v>0</v>
      </c>
      <c r="AS82" s="17">
        <v>0</v>
      </c>
      <c r="AT82" s="17">
        <v>0</v>
      </c>
      <c r="AU82" s="17">
        <v>0</v>
      </c>
      <c r="AV82" s="17">
        <v>0</v>
      </c>
      <c r="AW82" s="12">
        <v>0</v>
      </c>
      <c r="AX82" s="16">
        <v>0</v>
      </c>
      <c r="AY82" s="17">
        <v>0</v>
      </c>
      <c r="AZ82" s="17">
        <v>0</v>
      </c>
      <c r="BA82" s="17">
        <v>0</v>
      </c>
      <c r="BB82" s="17">
        <v>0</v>
      </c>
      <c r="BC82" s="17">
        <v>0</v>
      </c>
      <c r="BD82" s="17">
        <v>0</v>
      </c>
      <c r="BE82" s="12">
        <v>0</v>
      </c>
      <c r="BF82" s="16">
        <v>0</v>
      </c>
      <c r="BG82" s="17">
        <v>0</v>
      </c>
      <c r="BH82" s="17">
        <v>0</v>
      </c>
      <c r="BI82" s="17">
        <v>0</v>
      </c>
      <c r="BJ82" s="17">
        <v>0</v>
      </c>
      <c r="BK82" s="17">
        <v>0</v>
      </c>
      <c r="BL82" s="17">
        <v>0</v>
      </c>
      <c r="BM82" s="12">
        <v>0</v>
      </c>
      <c r="BN82" s="16">
        <v>0</v>
      </c>
      <c r="BO82" s="17">
        <v>0</v>
      </c>
      <c r="BP82" s="17">
        <v>0</v>
      </c>
      <c r="BQ82" s="17">
        <v>0</v>
      </c>
      <c r="BR82" s="17">
        <v>0</v>
      </c>
      <c r="BS82" s="17">
        <v>82</v>
      </c>
      <c r="BT82" s="17">
        <v>57</v>
      </c>
      <c r="BU82" s="12">
        <v>139</v>
      </c>
    </row>
    <row r="83" spans="1:73" x14ac:dyDescent="0.25">
      <c r="A83" s="4" t="s">
        <v>73</v>
      </c>
      <c r="B83" s="92">
        <v>257965.4</v>
      </c>
      <c r="C83" s="87">
        <v>56647.5</v>
      </c>
      <c r="D83" s="87">
        <v>0</v>
      </c>
      <c r="E83" s="87">
        <v>0</v>
      </c>
      <c r="F83" s="87">
        <v>0</v>
      </c>
      <c r="G83" s="87">
        <v>95078.770000000019</v>
      </c>
      <c r="H83" s="87">
        <v>0</v>
      </c>
      <c r="I83" s="93">
        <v>409691.67</v>
      </c>
      <c r="J83" s="16">
        <v>3508.8</v>
      </c>
      <c r="K83" s="17">
        <v>51839.5</v>
      </c>
      <c r="L83" s="17">
        <v>0</v>
      </c>
      <c r="M83" s="17">
        <v>0</v>
      </c>
      <c r="N83" s="17">
        <v>0</v>
      </c>
      <c r="O83" s="17">
        <v>7458.57</v>
      </c>
      <c r="P83" s="17">
        <v>0</v>
      </c>
      <c r="Q83" s="12">
        <v>62806.87</v>
      </c>
      <c r="R83" s="16">
        <v>254456.6</v>
      </c>
      <c r="S83" s="17">
        <v>0</v>
      </c>
      <c r="T83" s="17">
        <v>0</v>
      </c>
      <c r="U83" s="17">
        <v>0</v>
      </c>
      <c r="V83" s="17">
        <v>0</v>
      </c>
      <c r="W83" s="17">
        <v>87353.88</v>
      </c>
      <c r="X83" s="17">
        <v>0</v>
      </c>
      <c r="Y83" s="12">
        <v>341810.48</v>
      </c>
      <c r="Z83" s="16">
        <v>0</v>
      </c>
      <c r="AA83" s="17">
        <v>4808</v>
      </c>
      <c r="AB83" s="17">
        <v>0</v>
      </c>
      <c r="AC83" s="17">
        <v>0</v>
      </c>
      <c r="AD83" s="17">
        <v>0</v>
      </c>
      <c r="AE83" s="17">
        <v>266.32</v>
      </c>
      <c r="AF83" s="17">
        <v>0</v>
      </c>
      <c r="AG83" s="12">
        <v>5074.32</v>
      </c>
      <c r="AH83" s="16">
        <v>0</v>
      </c>
      <c r="AI83" s="17">
        <v>0</v>
      </c>
      <c r="AJ83" s="17">
        <v>0</v>
      </c>
      <c r="AK83" s="17">
        <v>0</v>
      </c>
      <c r="AL83" s="17">
        <v>0</v>
      </c>
      <c r="AM83" s="17">
        <v>0</v>
      </c>
      <c r="AN83" s="17">
        <v>0</v>
      </c>
      <c r="AO83" s="12">
        <v>0</v>
      </c>
      <c r="AP83" s="16">
        <v>0</v>
      </c>
      <c r="AQ83" s="17">
        <v>0</v>
      </c>
      <c r="AR83" s="17">
        <v>0</v>
      </c>
      <c r="AS83" s="17">
        <v>0</v>
      </c>
      <c r="AT83" s="17">
        <v>0</v>
      </c>
      <c r="AU83" s="17">
        <v>0</v>
      </c>
      <c r="AV83" s="17">
        <v>0</v>
      </c>
      <c r="AW83" s="12">
        <v>0</v>
      </c>
      <c r="AX83" s="16">
        <v>0</v>
      </c>
      <c r="AY83" s="17">
        <v>0</v>
      </c>
      <c r="AZ83" s="17">
        <v>0</v>
      </c>
      <c r="BA83" s="17">
        <v>0</v>
      </c>
      <c r="BB83" s="17">
        <v>0</v>
      </c>
      <c r="BC83" s="17">
        <v>0</v>
      </c>
      <c r="BD83" s="17">
        <v>0</v>
      </c>
      <c r="BE83" s="12">
        <v>0</v>
      </c>
      <c r="BF83" s="16">
        <v>0</v>
      </c>
      <c r="BG83" s="17">
        <v>0</v>
      </c>
      <c r="BH83" s="17">
        <v>0</v>
      </c>
      <c r="BI83" s="17">
        <v>0</v>
      </c>
      <c r="BJ83" s="17">
        <v>0</v>
      </c>
      <c r="BK83" s="17">
        <v>0</v>
      </c>
      <c r="BL83" s="17">
        <v>0</v>
      </c>
      <c r="BM83" s="12">
        <v>0</v>
      </c>
      <c r="BN83" s="16">
        <v>0</v>
      </c>
      <c r="BO83" s="17">
        <v>0</v>
      </c>
      <c r="BP83" s="17">
        <v>0</v>
      </c>
      <c r="BQ83" s="17">
        <v>0</v>
      </c>
      <c r="BR83" s="17">
        <v>0</v>
      </c>
      <c r="BS83" s="17">
        <v>0</v>
      </c>
      <c r="BT83" s="17">
        <v>0</v>
      </c>
      <c r="BU83" s="12">
        <v>0</v>
      </c>
    </row>
    <row r="84" spans="1:73" x14ac:dyDescent="0.25">
      <c r="A84" s="4" t="s">
        <v>74</v>
      </c>
      <c r="B84" s="92">
        <v>75573</v>
      </c>
      <c r="C84" s="87">
        <v>9904</v>
      </c>
      <c r="D84" s="87">
        <v>54500</v>
      </c>
      <c r="E84" s="87">
        <v>0</v>
      </c>
      <c r="F84" s="87">
        <v>0</v>
      </c>
      <c r="G84" s="87">
        <v>502037</v>
      </c>
      <c r="H84" s="87">
        <v>0</v>
      </c>
      <c r="I84" s="93">
        <v>642014</v>
      </c>
      <c r="J84" s="16">
        <v>0</v>
      </c>
      <c r="K84" s="17">
        <v>9904</v>
      </c>
      <c r="L84" s="17">
        <v>30000</v>
      </c>
      <c r="M84" s="17">
        <v>0</v>
      </c>
      <c r="N84" s="17">
        <v>0</v>
      </c>
      <c r="O84" s="17">
        <v>366201</v>
      </c>
      <c r="P84" s="17">
        <v>0</v>
      </c>
      <c r="Q84" s="12">
        <v>406105</v>
      </c>
      <c r="R84" s="16">
        <v>0</v>
      </c>
      <c r="S84" s="17">
        <v>0</v>
      </c>
      <c r="T84" s="17">
        <v>0</v>
      </c>
      <c r="U84" s="17">
        <v>0</v>
      </c>
      <c r="V84" s="17">
        <v>0</v>
      </c>
      <c r="W84" s="17">
        <v>0</v>
      </c>
      <c r="X84" s="17">
        <v>0</v>
      </c>
      <c r="Y84" s="12">
        <v>0</v>
      </c>
      <c r="Z84" s="16">
        <v>0</v>
      </c>
      <c r="AA84" s="17">
        <v>0</v>
      </c>
      <c r="AB84" s="17">
        <v>24500</v>
      </c>
      <c r="AC84" s="17">
        <v>0</v>
      </c>
      <c r="AD84" s="17">
        <v>0</v>
      </c>
      <c r="AE84" s="17">
        <v>135836</v>
      </c>
      <c r="AF84" s="17">
        <v>0</v>
      </c>
      <c r="AG84" s="12">
        <v>160336</v>
      </c>
      <c r="AH84" s="16">
        <v>75573</v>
      </c>
      <c r="AI84" s="17">
        <v>0</v>
      </c>
      <c r="AJ84" s="17">
        <v>0</v>
      </c>
      <c r="AK84" s="17">
        <v>0</v>
      </c>
      <c r="AL84" s="17">
        <v>0</v>
      </c>
      <c r="AM84" s="17">
        <v>0</v>
      </c>
      <c r="AN84" s="17">
        <v>0</v>
      </c>
      <c r="AO84" s="12">
        <v>75573</v>
      </c>
      <c r="AP84" s="16">
        <v>0</v>
      </c>
      <c r="AQ84" s="17">
        <v>0</v>
      </c>
      <c r="AR84" s="17">
        <v>0</v>
      </c>
      <c r="AS84" s="17">
        <v>0</v>
      </c>
      <c r="AT84" s="17">
        <v>0</v>
      </c>
      <c r="AU84" s="17">
        <v>0</v>
      </c>
      <c r="AV84" s="17">
        <v>0</v>
      </c>
      <c r="AW84" s="12">
        <v>0</v>
      </c>
      <c r="AX84" s="16">
        <v>0</v>
      </c>
      <c r="AY84" s="17">
        <v>0</v>
      </c>
      <c r="AZ84" s="17">
        <v>0</v>
      </c>
      <c r="BA84" s="17">
        <v>0</v>
      </c>
      <c r="BB84" s="17">
        <v>0</v>
      </c>
      <c r="BC84" s="17">
        <v>0</v>
      </c>
      <c r="BD84" s="17">
        <v>0</v>
      </c>
      <c r="BE84" s="12">
        <v>0</v>
      </c>
      <c r="BF84" s="16">
        <v>0</v>
      </c>
      <c r="BG84" s="17">
        <v>0</v>
      </c>
      <c r="BH84" s="17">
        <v>0</v>
      </c>
      <c r="BI84" s="17">
        <v>0</v>
      </c>
      <c r="BJ84" s="17">
        <v>0</v>
      </c>
      <c r="BK84" s="17">
        <v>0</v>
      </c>
      <c r="BL84" s="17">
        <v>0</v>
      </c>
      <c r="BM84" s="12">
        <v>0</v>
      </c>
      <c r="BN84" s="16">
        <v>0</v>
      </c>
      <c r="BO84" s="17">
        <v>0</v>
      </c>
      <c r="BP84" s="17">
        <v>0</v>
      </c>
      <c r="BQ84" s="17">
        <v>0</v>
      </c>
      <c r="BR84" s="17">
        <v>0</v>
      </c>
      <c r="BS84" s="17">
        <v>0</v>
      </c>
      <c r="BT84" s="17">
        <v>0</v>
      </c>
      <c r="BU84" s="12">
        <v>0</v>
      </c>
    </row>
    <row r="85" spans="1:73" x14ac:dyDescent="0.25">
      <c r="A85" s="4" t="s">
        <v>75</v>
      </c>
      <c r="B85" s="92">
        <v>259361.98721284949</v>
      </c>
      <c r="C85" s="87">
        <v>0</v>
      </c>
      <c r="D85" s="87">
        <v>41515</v>
      </c>
      <c r="E85" s="87">
        <v>0</v>
      </c>
      <c r="F85" s="87">
        <v>0</v>
      </c>
      <c r="G85" s="87">
        <v>1135185.5953459188</v>
      </c>
      <c r="H85" s="87">
        <v>0</v>
      </c>
      <c r="I85" s="93">
        <v>1436062.5825587683</v>
      </c>
      <c r="J85" s="16">
        <v>145694.7442655538</v>
      </c>
      <c r="K85" s="17">
        <v>0</v>
      </c>
      <c r="L85" s="17">
        <v>41515</v>
      </c>
      <c r="M85" s="17">
        <v>0</v>
      </c>
      <c r="N85" s="17">
        <v>0</v>
      </c>
      <c r="O85" s="17">
        <v>1135185.5953459188</v>
      </c>
      <c r="P85" s="17">
        <v>0</v>
      </c>
      <c r="Q85" s="12">
        <v>1322395.3396114726</v>
      </c>
      <c r="R85" s="16">
        <v>0</v>
      </c>
      <c r="S85" s="17">
        <v>0</v>
      </c>
      <c r="T85" s="17">
        <v>0</v>
      </c>
      <c r="U85" s="17">
        <v>0</v>
      </c>
      <c r="V85" s="17">
        <v>0</v>
      </c>
      <c r="W85" s="17">
        <v>0</v>
      </c>
      <c r="X85" s="17">
        <v>0</v>
      </c>
      <c r="Y85" s="12">
        <v>0</v>
      </c>
      <c r="Z85" s="16">
        <v>0</v>
      </c>
      <c r="AA85" s="17">
        <v>0</v>
      </c>
      <c r="AB85" s="17">
        <v>0</v>
      </c>
      <c r="AC85" s="17">
        <v>0</v>
      </c>
      <c r="AD85" s="17">
        <v>0</v>
      </c>
      <c r="AE85" s="17">
        <v>0</v>
      </c>
      <c r="AF85" s="17">
        <v>0</v>
      </c>
      <c r="AG85" s="12">
        <v>0</v>
      </c>
      <c r="AH85" s="16">
        <v>0</v>
      </c>
      <c r="AI85" s="17">
        <v>0</v>
      </c>
      <c r="AJ85" s="17">
        <v>0</v>
      </c>
      <c r="AK85" s="17">
        <v>0</v>
      </c>
      <c r="AL85" s="17">
        <v>0</v>
      </c>
      <c r="AM85" s="17">
        <v>0</v>
      </c>
      <c r="AN85" s="17">
        <v>0</v>
      </c>
      <c r="AO85" s="12">
        <v>0</v>
      </c>
      <c r="AP85" s="16">
        <v>0</v>
      </c>
      <c r="AQ85" s="17">
        <v>0</v>
      </c>
      <c r="AR85" s="17">
        <v>0</v>
      </c>
      <c r="AS85" s="17">
        <v>0</v>
      </c>
      <c r="AT85" s="17">
        <v>0</v>
      </c>
      <c r="AU85" s="17">
        <v>0</v>
      </c>
      <c r="AV85" s="17">
        <v>0</v>
      </c>
      <c r="AW85" s="12">
        <v>0</v>
      </c>
      <c r="AX85" s="16">
        <v>0</v>
      </c>
      <c r="AY85" s="17">
        <v>0</v>
      </c>
      <c r="AZ85" s="17">
        <v>0</v>
      </c>
      <c r="BA85" s="17">
        <v>0</v>
      </c>
      <c r="BB85" s="17">
        <v>0</v>
      </c>
      <c r="BC85" s="17">
        <v>0</v>
      </c>
      <c r="BD85" s="17">
        <v>0</v>
      </c>
      <c r="BE85" s="12">
        <v>0</v>
      </c>
      <c r="BF85" s="16">
        <v>0</v>
      </c>
      <c r="BG85" s="17">
        <v>0</v>
      </c>
      <c r="BH85" s="17">
        <v>0</v>
      </c>
      <c r="BI85" s="17">
        <v>0</v>
      </c>
      <c r="BJ85" s="17">
        <v>0</v>
      </c>
      <c r="BK85" s="17">
        <v>0</v>
      </c>
      <c r="BL85" s="17">
        <v>0</v>
      </c>
      <c r="BM85" s="12">
        <v>0</v>
      </c>
      <c r="BN85" s="16">
        <v>113667.24294729569</v>
      </c>
      <c r="BO85" s="17">
        <v>0</v>
      </c>
      <c r="BP85" s="17">
        <v>0</v>
      </c>
      <c r="BQ85" s="17">
        <v>0</v>
      </c>
      <c r="BR85" s="17">
        <v>0</v>
      </c>
      <c r="BS85" s="17">
        <v>0</v>
      </c>
      <c r="BT85" s="17">
        <v>0</v>
      </c>
      <c r="BU85" s="12">
        <v>113667.24294729569</v>
      </c>
    </row>
    <row r="86" spans="1:73" x14ac:dyDescent="0.25">
      <c r="A86" s="4" t="s">
        <v>76</v>
      </c>
      <c r="B86" s="92">
        <v>0</v>
      </c>
      <c r="C86" s="87">
        <v>0</v>
      </c>
      <c r="D86" s="87">
        <v>0</v>
      </c>
      <c r="E86" s="87">
        <v>0</v>
      </c>
      <c r="F86" s="87">
        <v>185000</v>
      </c>
      <c r="G86" s="87">
        <v>0</v>
      </c>
      <c r="H86" s="87">
        <v>0</v>
      </c>
      <c r="I86" s="93">
        <v>185000</v>
      </c>
      <c r="J86" s="16">
        <v>0</v>
      </c>
      <c r="K86" s="17">
        <v>0</v>
      </c>
      <c r="L86" s="17">
        <v>0</v>
      </c>
      <c r="M86" s="17">
        <v>0</v>
      </c>
      <c r="N86" s="17">
        <v>185000</v>
      </c>
      <c r="O86" s="17">
        <v>0</v>
      </c>
      <c r="P86" s="17">
        <v>0</v>
      </c>
      <c r="Q86" s="12">
        <v>185000</v>
      </c>
      <c r="R86" s="16">
        <v>0</v>
      </c>
      <c r="S86" s="17">
        <v>0</v>
      </c>
      <c r="T86" s="17">
        <v>0</v>
      </c>
      <c r="U86" s="17">
        <v>0</v>
      </c>
      <c r="V86" s="17">
        <v>0</v>
      </c>
      <c r="W86" s="17">
        <v>0</v>
      </c>
      <c r="X86" s="17">
        <v>0</v>
      </c>
      <c r="Y86" s="12">
        <v>0</v>
      </c>
      <c r="Z86" s="16">
        <v>0</v>
      </c>
      <c r="AA86" s="17">
        <v>0</v>
      </c>
      <c r="AB86" s="17">
        <v>0</v>
      </c>
      <c r="AC86" s="17">
        <v>0</v>
      </c>
      <c r="AD86" s="17">
        <v>0</v>
      </c>
      <c r="AE86" s="17">
        <v>0</v>
      </c>
      <c r="AF86" s="17">
        <v>0</v>
      </c>
      <c r="AG86" s="12">
        <v>0</v>
      </c>
      <c r="AH86" s="16">
        <v>0</v>
      </c>
      <c r="AI86" s="17">
        <v>0</v>
      </c>
      <c r="AJ86" s="17">
        <v>0</v>
      </c>
      <c r="AK86" s="17">
        <v>0</v>
      </c>
      <c r="AL86" s="17">
        <v>0</v>
      </c>
      <c r="AM86" s="17">
        <v>0</v>
      </c>
      <c r="AN86" s="17">
        <v>0</v>
      </c>
      <c r="AO86" s="12">
        <v>0</v>
      </c>
      <c r="AP86" s="16">
        <v>0</v>
      </c>
      <c r="AQ86" s="17">
        <v>0</v>
      </c>
      <c r="AR86" s="17">
        <v>0</v>
      </c>
      <c r="AS86" s="17">
        <v>0</v>
      </c>
      <c r="AT86" s="17">
        <v>0</v>
      </c>
      <c r="AU86" s="17">
        <v>0</v>
      </c>
      <c r="AV86" s="17">
        <v>0</v>
      </c>
      <c r="AW86" s="12">
        <v>0</v>
      </c>
      <c r="AX86" s="16">
        <v>0</v>
      </c>
      <c r="AY86" s="17">
        <v>0</v>
      </c>
      <c r="AZ86" s="17">
        <v>0</v>
      </c>
      <c r="BA86" s="17">
        <v>0</v>
      </c>
      <c r="BB86" s="17">
        <v>0</v>
      </c>
      <c r="BC86" s="17">
        <v>0</v>
      </c>
      <c r="BD86" s="17">
        <v>0</v>
      </c>
      <c r="BE86" s="12">
        <v>0</v>
      </c>
      <c r="BF86" s="16">
        <v>0</v>
      </c>
      <c r="BG86" s="17">
        <v>0</v>
      </c>
      <c r="BH86" s="17">
        <v>0</v>
      </c>
      <c r="BI86" s="17">
        <v>0</v>
      </c>
      <c r="BJ86" s="17">
        <v>0</v>
      </c>
      <c r="BK86" s="17">
        <v>0</v>
      </c>
      <c r="BL86" s="17">
        <v>0</v>
      </c>
      <c r="BM86" s="12">
        <v>0</v>
      </c>
      <c r="BN86" s="16">
        <v>0</v>
      </c>
      <c r="BO86" s="17">
        <v>0</v>
      </c>
      <c r="BP86" s="17">
        <v>0</v>
      </c>
      <c r="BQ86" s="17">
        <v>0</v>
      </c>
      <c r="BR86" s="17">
        <v>0</v>
      </c>
      <c r="BS86" s="17">
        <v>0</v>
      </c>
      <c r="BT86" s="17">
        <v>0</v>
      </c>
      <c r="BU86" s="12">
        <v>0</v>
      </c>
    </row>
    <row r="87" spans="1:73" x14ac:dyDescent="0.25">
      <c r="A87" s="4" t="s">
        <v>77</v>
      </c>
      <c r="B87" s="92">
        <v>612949.84</v>
      </c>
      <c r="C87" s="87">
        <v>415000</v>
      </c>
      <c r="D87" s="87">
        <v>596180</v>
      </c>
      <c r="E87" s="87">
        <v>0</v>
      </c>
      <c r="F87" s="87">
        <v>25546.1</v>
      </c>
      <c r="G87" s="87">
        <v>640484.66</v>
      </c>
      <c r="H87" s="87">
        <v>116117.43000000001</v>
      </c>
      <c r="I87" s="93">
        <v>2406278.0299999998</v>
      </c>
      <c r="J87" s="16">
        <v>493246.13999999996</v>
      </c>
      <c r="K87" s="17">
        <v>152000</v>
      </c>
      <c r="L87" s="17">
        <v>541437</v>
      </c>
      <c r="M87" s="17">
        <v>0</v>
      </c>
      <c r="N87" s="17">
        <v>11000</v>
      </c>
      <c r="O87" s="17">
        <v>187230.96</v>
      </c>
      <c r="P87" s="17">
        <v>0</v>
      </c>
      <c r="Q87" s="12">
        <v>1384914.0999999999</v>
      </c>
      <c r="R87" s="16">
        <v>0</v>
      </c>
      <c r="S87" s="17">
        <v>240000</v>
      </c>
      <c r="T87" s="17">
        <v>0</v>
      </c>
      <c r="U87" s="17">
        <v>0</v>
      </c>
      <c r="V87" s="17">
        <v>14546.1</v>
      </c>
      <c r="W87" s="17">
        <v>129789.24</v>
      </c>
      <c r="X87" s="17">
        <v>116117.43000000001</v>
      </c>
      <c r="Y87" s="12">
        <v>500452.77</v>
      </c>
      <c r="Z87" s="16">
        <v>27168.639999999999</v>
      </c>
      <c r="AA87" s="17">
        <v>23000</v>
      </c>
      <c r="AB87" s="17">
        <v>34743</v>
      </c>
      <c r="AC87" s="17">
        <v>0</v>
      </c>
      <c r="AD87" s="17">
        <v>0</v>
      </c>
      <c r="AE87" s="17">
        <v>323464.46000000002</v>
      </c>
      <c r="AF87" s="17">
        <v>0</v>
      </c>
      <c r="AG87" s="12">
        <v>408376.10000000003</v>
      </c>
      <c r="AH87" s="16">
        <v>0</v>
      </c>
      <c r="AI87" s="17">
        <v>0</v>
      </c>
      <c r="AJ87" s="17">
        <v>0</v>
      </c>
      <c r="AK87" s="17">
        <v>0</v>
      </c>
      <c r="AL87" s="17">
        <v>0</v>
      </c>
      <c r="AM87" s="17">
        <v>0</v>
      </c>
      <c r="AN87" s="17">
        <v>0</v>
      </c>
      <c r="AO87" s="12">
        <v>0</v>
      </c>
      <c r="AP87" s="16">
        <v>85901.65</v>
      </c>
      <c r="AQ87" s="17">
        <v>0</v>
      </c>
      <c r="AR87" s="17">
        <v>0</v>
      </c>
      <c r="AS87" s="17">
        <v>0</v>
      </c>
      <c r="AT87" s="17">
        <v>0</v>
      </c>
      <c r="AU87" s="17">
        <v>0</v>
      </c>
      <c r="AV87" s="17">
        <v>0</v>
      </c>
      <c r="AW87" s="12">
        <v>85901.65</v>
      </c>
      <c r="AX87" s="16">
        <v>0</v>
      </c>
      <c r="AY87" s="17">
        <v>0</v>
      </c>
      <c r="AZ87" s="17">
        <v>20000</v>
      </c>
      <c r="BA87" s="17">
        <v>0</v>
      </c>
      <c r="BB87" s="17">
        <v>0</v>
      </c>
      <c r="BC87" s="17">
        <v>0</v>
      </c>
      <c r="BD87" s="17">
        <v>0</v>
      </c>
      <c r="BE87" s="12">
        <v>20000</v>
      </c>
      <c r="BF87" s="16">
        <v>0</v>
      </c>
      <c r="BG87" s="17">
        <v>0</v>
      </c>
      <c r="BH87" s="17">
        <v>0</v>
      </c>
      <c r="BI87" s="17">
        <v>0</v>
      </c>
      <c r="BJ87" s="17">
        <v>0</v>
      </c>
      <c r="BK87" s="17">
        <v>0</v>
      </c>
      <c r="BL87" s="17">
        <v>0</v>
      </c>
      <c r="BM87" s="12">
        <v>0</v>
      </c>
      <c r="BN87" s="16">
        <v>6633.41</v>
      </c>
      <c r="BO87" s="17">
        <v>0</v>
      </c>
      <c r="BP87" s="17">
        <v>0</v>
      </c>
      <c r="BQ87" s="17">
        <v>0</v>
      </c>
      <c r="BR87" s="17">
        <v>0</v>
      </c>
      <c r="BS87" s="17">
        <v>0</v>
      </c>
      <c r="BT87" s="17">
        <v>0</v>
      </c>
      <c r="BU87" s="12">
        <v>6633.41</v>
      </c>
    </row>
    <row r="88" spans="1:73" x14ac:dyDescent="0.25">
      <c r="A88" s="4" t="s">
        <v>78</v>
      </c>
      <c r="B88" s="92">
        <v>28409</v>
      </c>
      <c r="C88" s="87">
        <v>0</v>
      </c>
      <c r="D88" s="87">
        <v>0</v>
      </c>
      <c r="E88" s="87">
        <v>0</v>
      </c>
      <c r="F88" s="87">
        <v>0</v>
      </c>
      <c r="G88" s="87">
        <v>0</v>
      </c>
      <c r="H88" s="87">
        <v>0</v>
      </c>
      <c r="I88" s="93">
        <v>28409</v>
      </c>
      <c r="J88" s="16">
        <v>0</v>
      </c>
      <c r="K88" s="17">
        <v>0</v>
      </c>
      <c r="L88" s="17">
        <v>0</v>
      </c>
      <c r="M88" s="17">
        <v>0</v>
      </c>
      <c r="N88" s="17">
        <v>0</v>
      </c>
      <c r="O88" s="17">
        <v>0</v>
      </c>
      <c r="P88" s="17">
        <v>0</v>
      </c>
      <c r="Q88" s="12">
        <v>0</v>
      </c>
      <c r="R88" s="16">
        <v>8972</v>
      </c>
      <c r="S88" s="17">
        <v>0</v>
      </c>
      <c r="T88" s="17">
        <v>0</v>
      </c>
      <c r="U88" s="17">
        <v>0</v>
      </c>
      <c r="V88" s="17">
        <v>0</v>
      </c>
      <c r="W88" s="17">
        <v>0</v>
      </c>
      <c r="X88" s="17">
        <v>0</v>
      </c>
      <c r="Y88" s="12">
        <v>8972</v>
      </c>
      <c r="Z88" s="16">
        <v>0</v>
      </c>
      <c r="AA88" s="17">
        <v>0</v>
      </c>
      <c r="AB88" s="17">
        <v>0</v>
      </c>
      <c r="AC88" s="17">
        <v>0</v>
      </c>
      <c r="AD88" s="17">
        <v>0</v>
      </c>
      <c r="AE88" s="17">
        <v>0</v>
      </c>
      <c r="AF88" s="17">
        <v>0</v>
      </c>
      <c r="AG88" s="12">
        <v>0</v>
      </c>
      <c r="AH88" s="16">
        <v>0</v>
      </c>
      <c r="AI88" s="17">
        <v>0</v>
      </c>
      <c r="AJ88" s="17">
        <v>0</v>
      </c>
      <c r="AK88" s="17">
        <v>0</v>
      </c>
      <c r="AL88" s="17">
        <v>0</v>
      </c>
      <c r="AM88" s="17">
        <v>0</v>
      </c>
      <c r="AN88" s="17">
        <v>0</v>
      </c>
      <c r="AO88" s="12">
        <v>0</v>
      </c>
      <c r="AP88" s="16">
        <v>0</v>
      </c>
      <c r="AQ88" s="17">
        <v>0</v>
      </c>
      <c r="AR88" s="17">
        <v>0</v>
      </c>
      <c r="AS88" s="17">
        <v>0</v>
      </c>
      <c r="AT88" s="17">
        <v>0</v>
      </c>
      <c r="AU88" s="17">
        <v>0</v>
      </c>
      <c r="AV88" s="17">
        <v>0</v>
      </c>
      <c r="AW88" s="12">
        <v>0</v>
      </c>
      <c r="AX88" s="16">
        <v>0</v>
      </c>
      <c r="AY88" s="17">
        <v>0</v>
      </c>
      <c r="AZ88" s="17">
        <v>0</v>
      </c>
      <c r="BA88" s="17">
        <v>0</v>
      </c>
      <c r="BB88" s="17">
        <v>0</v>
      </c>
      <c r="BC88" s="17">
        <v>0</v>
      </c>
      <c r="BD88" s="17">
        <v>0</v>
      </c>
      <c r="BE88" s="12">
        <v>0</v>
      </c>
      <c r="BF88" s="16">
        <v>0</v>
      </c>
      <c r="BG88" s="17">
        <v>0</v>
      </c>
      <c r="BH88" s="17">
        <v>0</v>
      </c>
      <c r="BI88" s="17">
        <v>0</v>
      </c>
      <c r="BJ88" s="17">
        <v>0</v>
      </c>
      <c r="BK88" s="17">
        <v>0</v>
      </c>
      <c r="BL88" s="17">
        <v>0</v>
      </c>
      <c r="BM88" s="12">
        <v>0</v>
      </c>
      <c r="BN88" s="16">
        <v>19437</v>
      </c>
      <c r="BO88" s="17">
        <v>0</v>
      </c>
      <c r="BP88" s="17">
        <v>0</v>
      </c>
      <c r="BQ88" s="17">
        <v>0</v>
      </c>
      <c r="BR88" s="17">
        <v>0</v>
      </c>
      <c r="BS88" s="17">
        <v>0</v>
      </c>
      <c r="BT88" s="17">
        <v>0</v>
      </c>
      <c r="BU88" s="12">
        <v>19437</v>
      </c>
    </row>
    <row r="89" spans="1:73" x14ac:dyDescent="0.25">
      <c r="A89" s="5"/>
      <c r="B89" s="94"/>
      <c r="C89" s="88"/>
      <c r="D89" s="88"/>
      <c r="E89" s="88"/>
      <c r="F89" s="88"/>
      <c r="G89" s="88"/>
      <c r="H89" s="88"/>
      <c r="I89" s="95"/>
      <c r="J89" s="18"/>
      <c r="K89" s="19"/>
      <c r="L89" s="19"/>
      <c r="M89" s="19"/>
      <c r="N89" s="19"/>
      <c r="O89" s="19"/>
      <c r="P89" s="19"/>
      <c r="Q89" s="13"/>
      <c r="R89" s="18"/>
      <c r="S89" s="19"/>
      <c r="T89" s="19"/>
      <c r="U89" s="19"/>
      <c r="V89" s="19"/>
      <c r="W89" s="19"/>
      <c r="X89" s="19"/>
      <c r="Y89" s="13"/>
      <c r="Z89" s="18"/>
      <c r="AA89" s="19"/>
      <c r="AB89" s="19"/>
      <c r="AC89" s="19"/>
      <c r="AD89" s="19"/>
      <c r="AE89" s="19"/>
      <c r="AF89" s="19"/>
      <c r="AG89" s="13"/>
      <c r="AH89" s="18"/>
      <c r="AI89" s="19"/>
      <c r="AJ89" s="19"/>
      <c r="AK89" s="19"/>
      <c r="AL89" s="19"/>
      <c r="AM89" s="19"/>
      <c r="AN89" s="19"/>
      <c r="AO89" s="13"/>
      <c r="AP89" s="18"/>
      <c r="AQ89" s="19"/>
      <c r="AR89" s="19"/>
      <c r="AS89" s="19"/>
      <c r="AT89" s="19"/>
      <c r="AU89" s="19"/>
      <c r="AV89" s="19"/>
      <c r="AW89" s="13"/>
      <c r="AX89" s="18"/>
      <c r="AY89" s="19"/>
      <c r="AZ89" s="19"/>
      <c r="BA89" s="19"/>
      <c r="BB89" s="19"/>
      <c r="BC89" s="19"/>
      <c r="BD89" s="19"/>
      <c r="BE89" s="13"/>
      <c r="BF89" s="18"/>
      <c r="BG89" s="19"/>
      <c r="BH89" s="19"/>
      <c r="BI89" s="19"/>
      <c r="BJ89" s="19"/>
      <c r="BK89" s="19"/>
      <c r="BL89" s="19"/>
      <c r="BM89" s="13"/>
      <c r="BN89" s="18"/>
      <c r="BO89" s="19"/>
      <c r="BP89" s="19"/>
      <c r="BQ89" s="19"/>
      <c r="BR89" s="19"/>
      <c r="BS89" s="19"/>
      <c r="BT89" s="19"/>
      <c r="BU89" s="13"/>
    </row>
    <row r="90" spans="1:73" x14ac:dyDescent="0.25">
      <c r="A90" s="30"/>
      <c r="B90" s="31">
        <f>SUM(B9:B89)</f>
        <v>9204980.53621177</v>
      </c>
      <c r="C90" s="32">
        <f t="shared" ref="C90:BU90" si="0">SUM(C9:C89)</f>
        <v>5038690.38</v>
      </c>
      <c r="D90" s="32">
        <f t="shared" ref="D90:E90" si="1">SUM(D9:D89)</f>
        <v>13916999.720000001</v>
      </c>
      <c r="E90" s="32">
        <f t="shared" si="1"/>
        <v>136089.45000000001</v>
      </c>
      <c r="F90" s="32">
        <f t="shared" si="0"/>
        <v>10293899.98</v>
      </c>
      <c r="G90" s="32">
        <f t="shared" si="0"/>
        <v>15247033.705345923</v>
      </c>
      <c r="H90" s="32">
        <f t="shared" si="0"/>
        <v>5676577.7133028628</v>
      </c>
      <c r="I90" s="33">
        <f t="shared" si="0"/>
        <v>59514271.484860562</v>
      </c>
      <c r="J90" s="31">
        <f t="shared" si="0"/>
        <v>1390483.8317361891</v>
      </c>
      <c r="K90" s="32">
        <f t="shared" si="0"/>
        <v>2600790.8600000003</v>
      </c>
      <c r="L90" s="32">
        <f t="shared" ref="L90:M90" si="2">SUM(L9:L89)</f>
        <v>7499221.5699999994</v>
      </c>
      <c r="M90" s="32">
        <f t="shared" si="2"/>
        <v>99251</v>
      </c>
      <c r="N90" s="32">
        <f t="shared" si="0"/>
        <v>10276815.880000001</v>
      </c>
      <c r="O90" s="32">
        <f t="shared" si="0"/>
        <v>3702638.4753459189</v>
      </c>
      <c r="P90" s="32">
        <f t="shared" si="0"/>
        <v>2262003.480392688</v>
      </c>
      <c r="Q90" s="33">
        <f t="shared" si="0"/>
        <v>27831205.097474806</v>
      </c>
      <c r="R90" s="31">
        <f t="shared" si="0"/>
        <v>1323707.3323184329</v>
      </c>
      <c r="S90" s="32">
        <f t="shared" si="0"/>
        <v>875718.38</v>
      </c>
      <c r="T90" s="32">
        <f t="shared" ref="T90:U90" si="3">SUM(T9:T89)</f>
        <v>459785</v>
      </c>
      <c r="U90" s="32">
        <f t="shared" si="3"/>
        <v>0</v>
      </c>
      <c r="V90" s="32">
        <f t="shared" si="0"/>
        <v>17084.099999999999</v>
      </c>
      <c r="W90" s="32">
        <f t="shared" si="0"/>
        <v>222740.42</v>
      </c>
      <c r="X90" s="32">
        <f t="shared" si="0"/>
        <v>200513.92798674389</v>
      </c>
      <c r="Y90" s="33">
        <f t="shared" si="0"/>
        <v>3099549.1603051759</v>
      </c>
      <c r="Z90" s="31">
        <f t="shared" si="0"/>
        <v>1879772.3625999996</v>
      </c>
      <c r="AA90" s="32">
        <f t="shared" si="0"/>
        <v>284558</v>
      </c>
      <c r="AB90" s="32">
        <f t="shared" ref="AB90:AC90" si="4">SUM(AB9:AB89)</f>
        <v>2604097.2400000002</v>
      </c>
      <c r="AC90" s="32">
        <f t="shared" si="4"/>
        <v>0</v>
      </c>
      <c r="AD90" s="32">
        <f t="shared" si="0"/>
        <v>0</v>
      </c>
      <c r="AE90" s="32">
        <f t="shared" si="0"/>
        <v>10615339.060000002</v>
      </c>
      <c r="AF90" s="32">
        <f t="shared" si="0"/>
        <v>757717.73334814759</v>
      </c>
      <c r="AG90" s="33">
        <f t="shared" si="0"/>
        <v>16141484.395948149</v>
      </c>
      <c r="AH90" s="31">
        <f t="shared" si="0"/>
        <v>152624.86259999999</v>
      </c>
      <c r="AI90" s="32">
        <f t="shared" si="0"/>
        <v>840951</v>
      </c>
      <c r="AJ90" s="32">
        <f t="shared" ref="AJ90:AK90" si="5">SUM(AJ9:AJ89)</f>
        <v>514007</v>
      </c>
      <c r="AK90" s="32">
        <f t="shared" si="5"/>
        <v>0</v>
      </c>
      <c r="AL90" s="32">
        <f t="shared" si="0"/>
        <v>0</v>
      </c>
      <c r="AM90" s="32">
        <f t="shared" si="0"/>
        <v>28174.720000000001</v>
      </c>
      <c r="AN90" s="32">
        <f t="shared" si="0"/>
        <v>2063.5</v>
      </c>
      <c r="AO90" s="33">
        <f t="shared" si="0"/>
        <v>1537821.0825999998</v>
      </c>
      <c r="AP90" s="31">
        <f t="shared" si="0"/>
        <v>648295.34400985448</v>
      </c>
      <c r="AQ90" s="32">
        <f t="shared" si="0"/>
        <v>0</v>
      </c>
      <c r="AR90" s="32">
        <f t="shared" ref="AR90:AS90" si="6">SUM(AR9:AR89)</f>
        <v>0</v>
      </c>
      <c r="AS90" s="32">
        <f t="shared" si="6"/>
        <v>0</v>
      </c>
      <c r="AT90" s="32">
        <f t="shared" si="0"/>
        <v>0</v>
      </c>
      <c r="AU90" s="32">
        <f t="shared" si="0"/>
        <v>0</v>
      </c>
      <c r="AV90" s="32">
        <f t="shared" si="0"/>
        <v>1341454.3900000001</v>
      </c>
      <c r="AW90" s="33">
        <f t="shared" si="0"/>
        <v>1989749.7340098545</v>
      </c>
      <c r="AX90" s="31">
        <f t="shared" si="0"/>
        <v>44412.95</v>
      </c>
      <c r="AY90" s="32">
        <f t="shared" si="0"/>
        <v>0</v>
      </c>
      <c r="AZ90" s="32">
        <f t="shared" ref="AZ90:BA90" si="7">SUM(AZ9:AZ89)</f>
        <v>395212</v>
      </c>
      <c r="BA90" s="32">
        <f t="shared" si="7"/>
        <v>0</v>
      </c>
      <c r="BB90" s="32">
        <f t="shared" si="0"/>
        <v>0</v>
      </c>
      <c r="BC90" s="32">
        <f t="shared" si="0"/>
        <v>34411.360000000001</v>
      </c>
      <c r="BD90" s="32">
        <f t="shared" si="0"/>
        <v>9832</v>
      </c>
      <c r="BE90" s="33">
        <f t="shared" si="0"/>
        <v>483868.31</v>
      </c>
      <c r="BF90" s="31">
        <f t="shared" si="0"/>
        <v>578618</v>
      </c>
      <c r="BG90" s="32">
        <f t="shared" si="0"/>
        <v>0</v>
      </c>
      <c r="BH90" s="32">
        <f t="shared" ref="BH90:BI90" si="8">SUM(BH9:BH89)</f>
        <v>2059090.91</v>
      </c>
      <c r="BI90" s="32">
        <f t="shared" si="8"/>
        <v>0</v>
      </c>
      <c r="BJ90" s="32">
        <f t="shared" si="0"/>
        <v>0</v>
      </c>
      <c r="BK90" s="32">
        <f t="shared" si="0"/>
        <v>0</v>
      </c>
      <c r="BL90" s="32">
        <f t="shared" si="0"/>
        <v>0</v>
      </c>
      <c r="BM90" s="33">
        <f t="shared" si="0"/>
        <v>2637708.91</v>
      </c>
      <c r="BN90" s="31">
        <f t="shared" si="0"/>
        <v>3187065.8529472956</v>
      </c>
      <c r="BO90" s="32">
        <f t="shared" si="0"/>
        <v>436672.14</v>
      </c>
      <c r="BP90" s="32">
        <f t="shared" ref="BP90:BQ90" si="9">SUM(BP9:BP89)</f>
        <v>385586</v>
      </c>
      <c r="BQ90" s="32">
        <f t="shared" si="9"/>
        <v>36838.449999999997</v>
      </c>
      <c r="BR90" s="32">
        <f t="shared" si="0"/>
        <v>0</v>
      </c>
      <c r="BS90" s="32">
        <f t="shared" si="0"/>
        <v>643729.67000000004</v>
      </c>
      <c r="BT90" s="32">
        <f t="shared" si="0"/>
        <v>1102992.6815752843</v>
      </c>
      <c r="BU90" s="33">
        <f t="shared" si="0"/>
        <v>5792884.7945225788</v>
      </c>
    </row>
    <row r="91" spans="1:73" x14ac:dyDescent="0.25">
      <c r="A91" s="29" t="str">
        <f>'Total Exp'!A91</f>
        <v>Source: Victoria Grants Commission - Questionnaire 2017-18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c r="BJ91" s="10"/>
      <c r="BK91" s="10"/>
      <c r="BL91" s="10"/>
      <c r="BM91" s="10"/>
      <c r="BN91" s="10"/>
      <c r="BO91" s="10"/>
      <c r="BP91" s="10"/>
      <c r="BQ91" s="10"/>
      <c r="BR91" s="10"/>
      <c r="BS91" s="10"/>
      <c r="BT91" s="10"/>
      <c r="BU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5" tint="0.39997558519241921"/>
  </sheetPr>
  <dimension ref="A1:CC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640625" defaultRowHeight="13.8" x14ac:dyDescent="0.25"/>
  <cols>
    <col min="1" max="1" width="24.6640625" style="6" customWidth="1"/>
    <col min="2" max="81" width="12.6640625" style="9"/>
    <col min="82" max="16384" width="12.6640625" style="6"/>
  </cols>
  <sheetData>
    <row r="1" spans="1:81" x14ac:dyDescent="0.25">
      <c r="A1" s="1" t="s">
        <v>0</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row>
    <row r="2" spans="1:81" ht="15.6" x14ac:dyDescent="0.3">
      <c r="A2" s="2" t="s">
        <v>105</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row>
    <row r="3" spans="1:81" x14ac:dyDescent="0.25">
      <c r="A3" s="28" t="str">
        <f>'Total Exp'!A3</f>
        <v>2017-18</v>
      </c>
    </row>
    <row r="4" spans="1:81" ht="15.6" x14ac:dyDescent="0.3">
      <c r="A4" s="82" t="s">
        <v>128</v>
      </c>
      <c r="B4" s="83"/>
      <c r="C4" s="83"/>
      <c r="D4" s="83"/>
      <c r="E4" s="83"/>
      <c r="F4" s="83"/>
      <c r="G4" s="83"/>
      <c r="H4" s="83"/>
      <c r="I4" s="84"/>
      <c r="J4" s="85"/>
      <c r="K4" s="83"/>
      <c r="L4" s="83"/>
      <c r="M4" s="83"/>
      <c r="N4" s="83"/>
      <c r="O4" s="83"/>
      <c r="P4" s="83"/>
      <c r="Q4" s="83"/>
      <c r="R4" s="85"/>
      <c r="S4" s="83"/>
      <c r="T4" s="83"/>
      <c r="U4" s="83"/>
      <c r="V4" s="83"/>
      <c r="W4" s="83"/>
      <c r="X4" s="83"/>
      <c r="Y4" s="83"/>
      <c r="Z4" s="85"/>
      <c r="AA4" s="83"/>
      <c r="AB4" s="83"/>
      <c r="AC4" s="83"/>
      <c r="AD4" s="83"/>
      <c r="AE4" s="83"/>
      <c r="AF4" s="83"/>
      <c r="AG4" s="83"/>
      <c r="AH4" s="85"/>
      <c r="AI4" s="83"/>
      <c r="AJ4" s="83"/>
      <c r="AK4" s="83"/>
      <c r="AL4" s="83"/>
      <c r="AM4" s="83"/>
      <c r="AN4" s="83"/>
      <c r="AO4" s="83"/>
      <c r="AP4" s="85"/>
      <c r="AQ4" s="83"/>
      <c r="AR4" s="83"/>
      <c r="AS4" s="83"/>
      <c r="AT4" s="83"/>
      <c r="AU4" s="83"/>
      <c r="AV4" s="83"/>
      <c r="AW4" s="83"/>
      <c r="AX4" s="85"/>
      <c r="AY4" s="83"/>
      <c r="AZ4" s="83"/>
      <c r="BA4" s="83"/>
      <c r="BB4" s="83"/>
      <c r="BC4" s="83"/>
      <c r="BD4" s="83"/>
      <c r="BE4" s="83"/>
      <c r="BF4" s="85"/>
      <c r="BG4" s="83"/>
      <c r="BH4" s="83"/>
      <c r="BI4" s="83"/>
      <c r="BJ4" s="83"/>
      <c r="BK4" s="83"/>
      <c r="BL4" s="83"/>
      <c r="BM4" s="83"/>
      <c r="BN4" s="85"/>
      <c r="BO4" s="83"/>
      <c r="BP4" s="83"/>
      <c r="BQ4" s="83"/>
      <c r="BR4" s="83"/>
      <c r="BS4" s="83"/>
      <c r="BT4" s="83"/>
      <c r="BU4" s="83"/>
      <c r="BV4" s="85"/>
      <c r="BW4" s="83"/>
      <c r="BX4" s="83"/>
      <c r="BY4" s="83"/>
      <c r="BZ4" s="83"/>
      <c r="CA4" s="83"/>
      <c r="CB4" s="83"/>
      <c r="CC4" s="84" t="s">
        <v>287</v>
      </c>
    </row>
    <row r="5" spans="1:81" s="60" customFormat="1" ht="13.2" x14ac:dyDescent="0.25">
      <c r="A5" s="49"/>
      <c r="B5" s="65" t="s">
        <v>232</v>
      </c>
      <c r="C5" s="62"/>
      <c r="D5" s="62"/>
      <c r="E5" s="62"/>
      <c r="F5" s="62"/>
      <c r="G5" s="62"/>
      <c r="H5" s="62"/>
      <c r="I5" s="63"/>
      <c r="J5" s="64" t="s">
        <v>215</v>
      </c>
      <c r="K5" s="65"/>
      <c r="L5" s="65"/>
      <c r="M5" s="65"/>
      <c r="N5" s="65"/>
      <c r="O5" s="65"/>
      <c r="P5" s="65"/>
      <c r="Q5" s="66"/>
      <c r="R5" s="65" t="s">
        <v>216</v>
      </c>
      <c r="S5" s="65"/>
      <c r="T5" s="65"/>
      <c r="U5" s="65"/>
      <c r="V5" s="65"/>
      <c r="W5" s="65"/>
      <c r="X5" s="65"/>
      <c r="Y5" s="66"/>
      <c r="Z5" s="65" t="s">
        <v>217</v>
      </c>
      <c r="AA5" s="65"/>
      <c r="AB5" s="65"/>
      <c r="AC5" s="65"/>
      <c r="AD5" s="65"/>
      <c r="AE5" s="65"/>
      <c r="AF5" s="65"/>
      <c r="AG5" s="66"/>
      <c r="AH5" s="64" t="s">
        <v>221</v>
      </c>
      <c r="AI5" s="65"/>
      <c r="AJ5" s="65"/>
      <c r="AK5" s="65"/>
      <c r="AL5" s="65"/>
      <c r="AM5" s="65"/>
      <c r="AN5" s="65"/>
      <c r="AO5" s="66"/>
      <c r="AP5" s="65" t="s">
        <v>222</v>
      </c>
      <c r="AQ5" s="65"/>
      <c r="AR5" s="65"/>
      <c r="AS5" s="65"/>
      <c r="AT5" s="65"/>
      <c r="AU5" s="65"/>
      <c r="AV5" s="65"/>
      <c r="AW5" s="66"/>
      <c r="AX5" s="65" t="s">
        <v>223</v>
      </c>
      <c r="AY5" s="65"/>
      <c r="AZ5" s="65"/>
      <c r="BA5" s="65"/>
      <c r="BB5" s="65"/>
      <c r="BC5" s="65"/>
      <c r="BD5" s="65"/>
      <c r="BE5" s="66"/>
      <c r="BF5" s="64" t="s">
        <v>227</v>
      </c>
      <c r="BG5" s="65"/>
      <c r="BH5" s="65"/>
      <c r="BI5" s="65"/>
      <c r="BJ5" s="65"/>
      <c r="BK5" s="65"/>
      <c r="BL5" s="65"/>
      <c r="BM5" s="66"/>
      <c r="BN5" s="65" t="s">
        <v>228</v>
      </c>
      <c r="BO5" s="65"/>
      <c r="BP5" s="65"/>
      <c r="BQ5" s="65"/>
      <c r="BR5" s="65"/>
      <c r="BS5" s="65"/>
      <c r="BT5" s="65"/>
      <c r="BU5" s="66"/>
      <c r="BV5" s="64" t="s">
        <v>231</v>
      </c>
      <c r="BW5" s="65"/>
      <c r="BX5" s="65"/>
      <c r="BY5" s="65"/>
      <c r="BZ5" s="65"/>
      <c r="CA5" s="65"/>
      <c r="CB5" s="65"/>
      <c r="CC5" s="66"/>
    </row>
    <row r="6" spans="1:81" s="60" customFormat="1" ht="13.2" x14ac:dyDescent="0.25">
      <c r="A6" s="49"/>
      <c r="B6" s="50" t="str">
        <f>$A$4&amp;" Total"</f>
        <v>Business &amp; Economic Services Total</v>
      </c>
      <c r="C6" s="51"/>
      <c r="D6" s="51"/>
      <c r="E6" s="51"/>
      <c r="F6" s="51"/>
      <c r="G6" s="51"/>
      <c r="H6" s="51"/>
      <c r="I6" s="52"/>
      <c r="J6" s="50" t="s">
        <v>218</v>
      </c>
      <c r="K6" s="51"/>
      <c r="L6" s="51"/>
      <c r="M6" s="51"/>
      <c r="N6" s="51"/>
      <c r="O6" s="51"/>
      <c r="P6" s="51"/>
      <c r="Q6" s="52"/>
      <c r="R6" s="51" t="s">
        <v>219</v>
      </c>
      <c r="S6" s="51"/>
      <c r="T6" s="51"/>
      <c r="U6" s="51"/>
      <c r="V6" s="51"/>
      <c r="W6" s="51"/>
      <c r="X6" s="51"/>
      <c r="Y6" s="52"/>
      <c r="Z6" s="51" t="s">
        <v>220</v>
      </c>
      <c r="AA6" s="51"/>
      <c r="AB6" s="51"/>
      <c r="AC6" s="51"/>
      <c r="AD6" s="51"/>
      <c r="AE6" s="51"/>
      <c r="AF6" s="51"/>
      <c r="AG6" s="52"/>
      <c r="AH6" s="50" t="s">
        <v>224</v>
      </c>
      <c r="AI6" s="51"/>
      <c r="AJ6" s="51"/>
      <c r="AK6" s="51"/>
      <c r="AL6" s="51"/>
      <c r="AM6" s="51"/>
      <c r="AN6" s="51"/>
      <c r="AO6" s="52"/>
      <c r="AP6" s="51" t="s">
        <v>225</v>
      </c>
      <c r="AQ6" s="51"/>
      <c r="AR6" s="51"/>
      <c r="AS6" s="51"/>
      <c r="AT6" s="51"/>
      <c r="AU6" s="51"/>
      <c r="AV6" s="51"/>
      <c r="AW6" s="52"/>
      <c r="AX6" s="51" t="s">
        <v>226</v>
      </c>
      <c r="AY6" s="51"/>
      <c r="AZ6" s="51"/>
      <c r="BA6" s="51"/>
      <c r="BB6" s="51"/>
      <c r="BC6" s="51"/>
      <c r="BD6" s="51"/>
      <c r="BE6" s="52"/>
      <c r="BF6" s="50" t="s">
        <v>229</v>
      </c>
      <c r="BG6" s="51"/>
      <c r="BH6" s="51"/>
      <c r="BI6" s="51"/>
      <c r="BJ6" s="51"/>
      <c r="BK6" s="51"/>
      <c r="BL6" s="51"/>
      <c r="BM6" s="52"/>
      <c r="BN6" s="51" t="s">
        <v>230</v>
      </c>
      <c r="BO6" s="51"/>
      <c r="BP6" s="51"/>
      <c r="BQ6" s="51"/>
      <c r="BR6" s="51"/>
      <c r="BS6" s="51"/>
      <c r="BT6" s="51"/>
      <c r="BU6" s="52"/>
      <c r="BV6" s="53" t="s">
        <v>142</v>
      </c>
      <c r="BW6" s="51"/>
      <c r="BX6" s="51"/>
      <c r="BY6" s="51"/>
      <c r="BZ6" s="51"/>
      <c r="CA6" s="51"/>
      <c r="CB6" s="51"/>
      <c r="CC6" s="52"/>
    </row>
    <row r="7" spans="1:81" s="59" customFormat="1" ht="20.399999999999999" x14ac:dyDescent="0.2">
      <c r="A7" s="57"/>
      <c r="B7" s="42" t="s">
        <v>106</v>
      </c>
      <c r="C7" s="43" t="s">
        <v>272</v>
      </c>
      <c r="D7" s="43" t="s">
        <v>273</v>
      </c>
      <c r="E7" s="43" t="s">
        <v>274</v>
      </c>
      <c r="F7" s="43" t="s">
        <v>275</v>
      </c>
      <c r="G7" s="43" t="s">
        <v>108</v>
      </c>
      <c r="H7" s="43" t="s">
        <v>109</v>
      </c>
      <c r="I7" s="58" t="s">
        <v>276</v>
      </c>
      <c r="J7" s="42" t="s">
        <v>106</v>
      </c>
      <c r="K7" s="43" t="s">
        <v>272</v>
      </c>
      <c r="L7" s="43" t="s">
        <v>273</v>
      </c>
      <c r="M7" s="43" t="s">
        <v>274</v>
      </c>
      <c r="N7" s="43" t="s">
        <v>275</v>
      </c>
      <c r="O7" s="43" t="s">
        <v>108</v>
      </c>
      <c r="P7" s="43" t="s">
        <v>109</v>
      </c>
      <c r="Q7" s="58" t="s">
        <v>276</v>
      </c>
      <c r="R7" s="42" t="s">
        <v>106</v>
      </c>
      <c r="S7" s="43" t="s">
        <v>272</v>
      </c>
      <c r="T7" s="43" t="s">
        <v>273</v>
      </c>
      <c r="U7" s="43" t="s">
        <v>274</v>
      </c>
      <c r="V7" s="43" t="s">
        <v>275</v>
      </c>
      <c r="W7" s="43" t="s">
        <v>108</v>
      </c>
      <c r="X7" s="43" t="s">
        <v>109</v>
      </c>
      <c r="Y7" s="58" t="s">
        <v>276</v>
      </c>
      <c r="Z7" s="42" t="s">
        <v>106</v>
      </c>
      <c r="AA7" s="43" t="s">
        <v>272</v>
      </c>
      <c r="AB7" s="43" t="s">
        <v>273</v>
      </c>
      <c r="AC7" s="43" t="s">
        <v>274</v>
      </c>
      <c r="AD7" s="43" t="s">
        <v>275</v>
      </c>
      <c r="AE7" s="43" t="s">
        <v>108</v>
      </c>
      <c r="AF7" s="43" t="s">
        <v>109</v>
      </c>
      <c r="AG7" s="58" t="s">
        <v>276</v>
      </c>
      <c r="AH7" s="42" t="s">
        <v>106</v>
      </c>
      <c r="AI7" s="43" t="s">
        <v>272</v>
      </c>
      <c r="AJ7" s="43" t="s">
        <v>273</v>
      </c>
      <c r="AK7" s="43" t="s">
        <v>274</v>
      </c>
      <c r="AL7" s="43" t="s">
        <v>275</v>
      </c>
      <c r="AM7" s="43" t="s">
        <v>108</v>
      </c>
      <c r="AN7" s="43" t="s">
        <v>109</v>
      </c>
      <c r="AO7" s="58" t="s">
        <v>276</v>
      </c>
      <c r="AP7" s="42" t="s">
        <v>106</v>
      </c>
      <c r="AQ7" s="43" t="s">
        <v>272</v>
      </c>
      <c r="AR7" s="43" t="s">
        <v>273</v>
      </c>
      <c r="AS7" s="43" t="s">
        <v>274</v>
      </c>
      <c r="AT7" s="43" t="s">
        <v>275</v>
      </c>
      <c r="AU7" s="43" t="s">
        <v>108</v>
      </c>
      <c r="AV7" s="43" t="s">
        <v>109</v>
      </c>
      <c r="AW7" s="58" t="s">
        <v>276</v>
      </c>
      <c r="AX7" s="42" t="s">
        <v>106</v>
      </c>
      <c r="AY7" s="43" t="s">
        <v>272</v>
      </c>
      <c r="AZ7" s="43" t="s">
        <v>273</v>
      </c>
      <c r="BA7" s="43" t="s">
        <v>274</v>
      </c>
      <c r="BB7" s="43" t="s">
        <v>275</v>
      </c>
      <c r="BC7" s="43" t="s">
        <v>108</v>
      </c>
      <c r="BD7" s="43" t="s">
        <v>109</v>
      </c>
      <c r="BE7" s="58" t="s">
        <v>276</v>
      </c>
      <c r="BF7" s="42" t="s">
        <v>106</v>
      </c>
      <c r="BG7" s="43" t="s">
        <v>272</v>
      </c>
      <c r="BH7" s="43" t="s">
        <v>273</v>
      </c>
      <c r="BI7" s="43" t="s">
        <v>274</v>
      </c>
      <c r="BJ7" s="43" t="s">
        <v>275</v>
      </c>
      <c r="BK7" s="43" t="s">
        <v>108</v>
      </c>
      <c r="BL7" s="43" t="s">
        <v>109</v>
      </c>
      <c r="BM7" s="58" t="s">
        <v>276</v>
      </c>
      <c r="BN7" s="42" t="s">
        <v>106</v>
      </c>
      <c r="BO7" s="43" t="s">
        <v>272</v>
      </c>
      <c r="BP7" s="43" t="s">
        <v>273</v>
      </c>
      <c r="BQ7" s="43" t="s">
        <v>274</v>
      </c>
      <c r="BR7" s="43" t="s">
        <v>275</v>
      </c>
      <c r="BS7" s="43" t="s">
        <v>108</v>
      </c>
      <c r="BT7" s="43" t="s">
        <v>109</v>
      </c>
      <c r="BU7" s="58" t="s">
        <v>276</v>
      </c>
      <c r="BV7" s="42" t="s">
        <v>106</v>
      </c>
      <c r="BW7" s="43" t="s">
        <v>272</v>
      </c>
      <c r="BX7" s="43" t="s">
        <v>273</v>
      </c>
      <c r="BY7" s="43" t="s">
        <v>274</v>
      </c>
      <c r="BZ7" s="43" t="s">
        <v>275</v>
      </c>
      <c r="CA7" s="43" t="s">
        <v>108</v>
      </c>
      <c r="CB7" s="43" t="s">
        <v>109</v>
      </c>
      <c r="CC7" s="58" t="s">
        <v>276</v>
      </c>
    </row>
    <row r="8" spans="1:81" s="59" customFormat="1" ht="10.199999999999999" x14ac:dyDescent="0.2">
      <c r="A8" s="67"/>
      <c r="B8" s="46" t="s">
        <v>110</v>
      </c>
      <c r="C8" s="47" t="s">
        <v>111</v>
      </c>
      <c r="D8" s="47" t="s">
        <v>112</v>
      </c>
      <c r="E8" s="47" t="s">
        <v>113</v>
      </c>
      <c r="F8" s="47" t="s">
        <v>114</v>
      </c>
      <c r="G8" s="47" t="s">
        <v>115</v>
      </c>
      <c r="H8" s="47" t="s">
        <v>116</v>
      </c>
      <c r="I8" s="48" t="s">
        <v>117</v>
      </c>
      <c r="J8" s="46" t="s">
        <v>110</v>
      </c>
      <c r="K8" s="47" t="s">
        <v>111</v>
      </c>
      <c r="L8" s="47" t="s">
        <v>112</v>
      </c>
      <c r="M8" s="47" t="s">
        <v>113</v>
      </c>
      <c r="N8" s="47" t="s">
        <v>114</v>
      </c>
      <c r="O8" s="47" t="s">
        <v>115</v>
      </c>
      <c r="P8" s="47" t="s">
        <v>116</v>
      </c>
      <c r="Q8" s="48" t="s">
        <v>117</v>
      </c>
      <c r="R8" s="46" t="s">
        <v>110</v>
      </c>
      <c r="S8" s="47" t="s">
        <v>111</v>
      </c>
      <c r="T8" s="47" t="s">
        <v>112</v>
      </c>
      <c r="U8" s="47" t="s">
        <v>113</v>
      </c>
      <c r="V8" s="47" t="s">
        <v>114</v>
      </c>
      <c r="W8" s="47" t="s">
        <v>115</v>
      </c>
      <c r="X8" s="47" t="s">
        <v>116</v>
      </c>
      <c r="Y8" s="48" t="s">
        <v>117</v>
      </c>
      <c r="Z8" s="46" t="s">
        <v>110</v>
      </c>
      <c r="AA8" s="47" t="s">
        <v>111</v>
      </c>
      <c r="AB8" s="47" t="s">
        <v>112</v>
      </c>
      <c r="AC8" s="47" t="s">
        <v>113</v>
      </c>
      <c r="AD8" s="47" t="s">
        <v>114</v>
      </c>
      <c r="AE8" s="47" t="s">
        <v>115</v>
      </c>
      <c r="AF8" s="47" t="s">
        <v>116</v>
      </c>
      <c r="AG8" s="48" t="s">
        <v>117</v>
      </c>
      <c r="AH8" s="46" t="s">
        <v>110</v>
      </c>
      <c r="AI8" s="47" t="s">
        <v>111</v>
      </c>
      <c r="AJ8" s="47" t="s">
        <v>112</v>
      </c>
      <c r="AK8" s="47" t="s">
        <v>113</v>
      </c>
      <c r="AL8" s="47" t="s">
        <v>114</v>
      </c>
      <c r="AM8" s="47" t="s">
        <v>115</v>
      </c>
      <c r="AN8" s="47" t="s">
        <v>116</v>
      </c>
      <c r="AO8" s="48" t="s">
        <v>117</v>
      </c>
      <c r="AP8" s="46" t="s">
        <v>110</v>
      </c>
      <c r="AQ8" s="47" t="s">
        <v>111</v>
      </c>
      <c r="AR8" s="47" t="s">
        <v>112</v>
      </c>
      <c r="AS8" s="47" t="s">
        <v>113</v>
      </c>
      <c r="AT8" s="47" t="s">
        <v>114</v>
      </c>
      <c r="AU8" s="47" t="s">
        <v>115</v>
      </c>
      <c r="AV8" s="47" t="s">
        <v>116</v>
      </c>
      <c r="AW8" s="48" t="s">
        <v>117</v>
      </c>
      <c r="AX8" s="46" t="s">
        <v>110</v>
      </c>
      <c r="AY8" s="47" t="s">
        <v>111</v>
      </c>
      <c r="AZ8" s="47" t="s">
        <v>112</v>
      </c>
      <c r="BA8" s="47" t="s">
        <v>113</v>
      </c>
      <c r="BB8" s="47" t="s">
        <v>114</v>
      </c>
      <c r="BC8" s="47" t="s">
        <v>115</v>
      </c>
      <c r="BD8" s="47" t="s">
        <v>116</v>
      </c>
      <c r="BE8" s="48" t="s">
        <v>117</v>
      </c>
      <c r="BF8" s="46" t="s">
        <v>110</v>
      </c>
      <c r="BG8" s="47" t="s">
        <v>111</v>
      </c>
      <c r="BH8" s="47" t="s">
        <v>112</v>
      </c>
      <c r="BI8" s="47" t="s">
        <v>113</v>
      </c>
      <c r="BJ8" s="47" t="s">
        <v>114</v>
      </c>
      <c r="BK8" s="47" t="s">
        <v>115</v>
      </c>
      <c r="BL8" s="47" t="s">
        <v>116</v>
      </c>
      <c r="BM8" s="48" t="s">
        <v>117</v>
      </c>
      <c r="BN8" s="46" t="s">
        <v>110</v>
      </c>
      <c r="BO8" s="47" t="s">
        <v>111</v>
      </c>
      <c r="BP8" s="47" t="s">
        <v>112</v>
      </c>
      <c r="BQ8" s="47" t="s">
        <v>113</v>
      </c>
      <c r="BR8" s="47" t="s">
        <v>114</v>
      </c>
      <c r="BS8" s="47" t="s">
        <v>115</v>
      </c>
      <c r="BT8" s="47" t="s">
        <v>116</v>
      </c>
      <c r="BU8" s="48" t="s">
        <v>117</v>
      </c>
      <c r="BV8" s="46" t="s">
        <v>110</v>
      </c>
      <c r="BW8" s="47" t="s">
        <v>111</v>
      </c>
      <c r="BX8" s="47" t="s">
        <v>112</v>
      </c>
      <c r="BY8" s="47" t="s">
        <v>113</v>
      </c>
      <c r="BZ8" s="47" t="s">
        <v>114</v>
      </c>
      <c r="CA8" s="47" t="s">
        <v>115</v>
      </c>
      <c r="CB8" s="47" t="s">
        <v>116</v>
      </c>
      <c r="CC8" s="48" t="s">
        <v>117</v>
      </c>
    </row>
    <row r="9" spans="1:81" x14ac:dyDescent="0.25">
      <c r="A9" s="3"/>
      <c r="B9" s="89"/>
      <c r="C9" s="90"/>
      <c r="D9" s="90"/>
      <c r="E9" s="90"/>
      <c r="F9" s="90"/>
      <c r="G9" s="90"/>
      <c r="H9" s="90"/>
      <c r="I9" s="91"/>
      <c r="J9" s="14"/>
      <c r="K9" s="15"/>
      <c r="L9" s="15"/>
      <c r="M9" s="15"/>
      <c r="N9" s="15"/>
      <c r="O9" s="15"/>
      <c r="P9" s="15"/>
      <c r="Q9" s="11"/>
      <c r="R9" s="14"/>
      <c r="S9" s="15"/>
      <c r="T9" s="15"/>
      <c r="U9" s="15"/>
      <c r="V9" s="15"/>
      <c r="W9" s="15"/>
      <c r="X9" s="15"/>
      <c r="Y9" s="11"/>
      <c r="Z9" s="14"/>
      <c r="AA9" s="15"/>
      <c r="AB9" s="15"/>
      <c r="AC9" s="15"/>
      <c r="AD9" s="15"/>
      <c r="AE9" s="15"/>
      <c r="AF9" s="15"/>
      <c r="AG9" s="11"/>
      <c r="AH9" s="14"/>
      <c r="AI9" s="15"/>
      <c r="AJ9" s="15"/>
      <c r="AK9" s="15"/>
      <c r="AL9" s="15"/>
      <c r="AM9" s="15"/>
      <c r="AN9" s="15"/>
      <c r="AO9" s="11"/>
      <c r="AP9" s="14"/>
      <c r="AQ9" s="15"/>
      <c r="AR9" s="15"/>
      <c r="AS9" s="15"/>
      <c r="AT9" s="15"/>
      <c r="AU9" s="15"/>
      <c r="AV9" s="15"/>
      <c r="AW9" s="11"/>
      <c r="AX9" s="14"/>
      <c r="AY9" s="15"/>
      <c r="AZ9" s="15"/>
      <c r="BA9" s="15"/>
      <c r="BB9" s="15"/>
      <c r="BC9" s="15"/>
      <c r="BD9" s="15"/>
      <c r="BE9" s="11"/>
      <c r="BF9" s="14"/>
      <c r="BG9" s="15"/>
      <c r="BH9" s="15"/>
      <c r="BI9" s="15"/>
      <c r="BJ9" s="15"/>
      <c r="BK9" s="15"/>
      <c r="BL9" s="15"/>
      <c r="BM9" s="11"/>
      <c r="BN9" s="14"/>
      <c r="BO9" s="15"/>
      <c r="BP9" s="15"/>
      <c r="BQ9" s="15"/>
      <c r="BR9" s="15"/>
      <c r="BS9" s="15"/>
      <c r="BT9" s="15"/>
      <c r="BU9" s="11"/>
      <c r="BV9" s="14"/>
      <c r="BW9" s="15"/>
      <c r="BX9" s="15"/>
      <c r="BY9" s="15"/>
      <c r="BZ9" s="15"/>
      <c r="CA9" s="15"/>
      <c r="CB9" s="15"/>
      <c r="CC9" s="11"/>
    </row>
    <row r="10" spans="1:81" x14ac:dyDescent="0.25">
      <c r="A10" s="4" t="s">
        <v>1</v>
      </c>
      <c r="B10" s="92">
        <v>1244293</v>
      </c>
      <c r="C10" s="87">
        <v>16452</v>
      </c>
      <c r="D10" s="87">
        <v>0</v>
      </c>
      <c r="E10" s="87">
        <v>0</v>
      </c>
      <c r="F10" s="87">
        <v>0</v>
      </c>
      <c r="G10" s="87">
        <v>0</v>
      </c>
      <c r="H10" s="87">
        <v>423142</v>
      </c>
      <c r="I10" s="93">
        <v>1683887</v>
      </c>
      <c r="J10" s="16">
        <v>321881</v>
      </c>
      <c r="K10" s="17">
        <v>0</v>
      </c>
      <c r="L10" s="17">
        <v>0</v>
      </c>
      <c r="M10" s="17">
        <v>0</v>
      </c>
      <c r="N10" s="17">
        <v>0</v>
      </c>
      <c r="O10" s="17">
        <v>0</v>
      </c>
      <c r="P10" s="17">
        <v>0</v>
      </c>
      <c r="Q10" s="12">
        <v>321881</v>
      </c>
      <c r="R10" s="16">
        <v>249198</v>
      </c>
      <c r="S10" s="17">
        <v>0</v>
      </c>
      <c r="T10" s="17">
        <v>0</v>
      </c>
      <c r="U10" s="17">
        <v>0</v>
      </c>
      <c r="V10" s="17">
        <v>0</v>
      </c>
      <c r="W10" s="17">
        <v>0</v>
      </c>
      <c r="X10" s="17">
        <v>0</v>
      </c>
      <c r="Y10" s="12">
        <v>249198</v>
      </c>
      <c r="Z10" s="16">
        <v>202201</v>
      </c>
      <c r="AA10" s="17">
        <v>10552</v>
      </c>
      <c r="AB10" s="17">
        <v>0</v>
      </c>
      <c r="AC10" s="17">
        <v>0</v>
      </c>
      <c r="AD10" s="17">
        <v>0</v>
      </c>
      <c r="AE10" s="17">
        <v>0</v>
      </c>
      <c r="AF10" s="17">
        <v>0</v>
      </c>
      <c r="AG10" s="12">
        <v>212753</v>
      </c>
      <c r="AH10" s="16">
        <v>0</v>
      </c>
      <c r="AI10" s="17">
        <v>0</v>
      </c>
      <c r="AJ10" s="17">
        <v>0</v>
      </c>
      <c r="AK10" s="17">
        <v>0</v>
      </c>
      <c r="AL10" s="17">
        <v>0</v>
      </c>
      <c r="AM10" s="17">
        <v>0</v>
      </c>
      <c r="AN10" s="17">
        <v>0</v>
      </c>
      <c r="AO10" s="12">
        <v>0</v>
      </c>
      <c r="AP10" s="16">
        <v>0</v>
      </c>
      <c r="AQ10" s="17">
        <v>0</v>
      </c>
      <c r="AR10" s="17">
        <v>0</v>
      </c>
      <c r="AS10" s="17">
        <v>0</v>
      </c>
      <c r="AT10" s="17">
        <v>0</v>
      </c>
      <c r="AU10" s="17">
        <v>0</v>
      </c>
      <c r="AV10" s="17">
        <v>19183</v>
      </c>
      <c r="AW10" s="12">
        <v>19183</v>
      </c>
      <c r="AX10" s="16">
        <v>0</v>
      </c>
      <c r="AY10" s="17">
        <v>0</v>
      </c>
      <c r="AZ10" s="17">
        <v>0</v>
      </c>
      <c r="BA10" s="17">
        <v>0</v>
      </c>
      <c r="BB10" s="17">
        <v>0</v>
      </c>
      <c r="BC10" s="17">
        <v>0</v>
      </c>
      <c r="BD10" s="17">
        <v>0</v>
      </c>
      <c r="BE10" s="12">
        <v>0</v>
      </c>
      <c r="BF10" s="16">
        <v>0</v>
      </c>
      <c r="BG10" s="17">
        <v>0</v>
      </c>
      <c r="BH10" s="17">
        <v>0</v>
      </c>
      <c r="BI10" s="17">
        <v>0</v>
      </c>
      <c r="BJ10" s="17">
        <v>0</v>
      </c>
      <c r="BK10" s="17">
        <v>0</v>
      </c>
      <c r="BL10" s="17">
        <v>0</v>
      </c>
      <c r="BM10" s="12">
        <v>0</v>
      </c>
      <c r="BN10" s="16">
        <v>471013</v>
      </c>
      <c r="BO10" s="17">
        <v>5900</v>
      </c>
      <c r="BP10" s="17">
        <v>0</v>
      </c>
      <c r="BQ10" s="17">
        <v>0</v>
      </c>
      <c r="BR10" s="17">
        <v>0</v>
      </c>
      <c r="BS10" s="17">
        <v>0</v>
      </c>
      <c r="BT10" s="17">
        <v>403959</v>
      </c>
      <c r="BU10" s="12">
        <v>880872</v>
      </c>
      <c r="BV10" s="16">
        <v>0</v>
      </c>
      <c r="BW10" s="17">
        <v>0</v>
      </c>
      <c r="BX10" s="17">
        <v>0</v>
      </c>
      <c r="BY10" s="17">
        <v>0</v>
      </c>
      <c r="BZ10" s="17">
        <v>0</v>
      </c>
      <c r="CA10" s="17">
        <v>0</v>
      </c>
      <c r="CB10" s="17">
        <v>0</v>
      </c>
      <c r="CC10" s="12">
        <v>0</v>
      </c>
    </row>
    <row r="11" spans="1:81" x14ac:dyDescent="0.25">
      <c r="A11" s="4" t="s">
        <v>2</v>
      </c>
      <c r="B11" s="92">
        <v>365581.11</v>
      </c>
      <c r="C11" s="87">
        <v>2200</v>
      </c>
      <c r="D11" s="87">
        <v>60110</v>
      </c>
      <c r="E11" s="87">
        <v>0</v>
      </c>
      <c r="F11" s="87">
        <v>0</v>
      </c>
      <c r="G11" s="87">
        <v>0</v>
      </c>
      <c r="H11" s="87">
        <v>119031.22</v>
      </c>
      <c r="I11" s="93">
        <v>546922.32999999996</v>
      </c>
      <c r="J11" s="16">
        <v>111988.75</v>
      </c>
      <c r="K11" s="17">
        <v>0</v>
      </c>
      <c r="L11" s="17">
        <v>60110</v>
      </c>
      <c r="M11" s="17">
        <v>0</v>
      </c>
      <c r="N11" s="17">
        <v>0</v>
      </c>
      <c r="O11" s="17">
        <v>0</v>
      </c>
      <c r="P11" s="17">
        <v>0</v>
      </c>
      <c r="Q11" s="12">
        <v>172098.75</v>
      </c>
      <c r="R11" s="16">
        <v>176048.62</v>
      </c>
      <c r="S11" s="17">
        <v>0</v>
      </c>
      <c r="T11" s="17">
        <v>0</v>
      </c>
      <c r="U11" s="17">
        <v>0</v>
      </c>
      <c r="V11" s="17">
        <v>0</v>
      </c>
      <c r="W11" s="17">
        <v>0</v>
      </c>
      <c r="X11" s="17">
        <v>0</v>
      </c>
      <c r="Y11" s="12">
        <v>176048.62</v>
      </c>
      <c r="Z11" s="16">
        <v>26861</v>
      </c>
      <c r="AA11" s="17">
        <v>2200</v>
      </c>
      <c r="AB11" s="17">
        <v>0</v>
      </c>
      <c r="AC11" s="17">
        <v>0</v>
      </c>
      <c r="AD11" s="17">
        <v>0</v>
      </c>
      <c r="AE11" s="17">
        <v>0</v>
      </c>
      <c r="AF11" s="17">
        <v>0</v>
      </c>
      <c r="AG11" s="12">
        <v>29061</v>
      </c>
      <c r="AH11" s="16">
        <v>0</v>
      </c>
      <c r="AI11" s="17">
        <v>0</v>
      </c>
      <c r="AJ11" s="17">
        <v>0</v>
      </c>
      <c r="AK11" s="17">
        <v>0</v>
      </c>
      <c r="AL11" s="17">
        <v>0</v>
      </c>
      <c r="AM11" s="17">
        <v>0</v>
      </c>
      <c r="AN11" s="17">
        <v>0</v>
      </c>
      <c r="AO11" s="12">
        <v>0</v>
      </c>
      <c r="AP11" s="16">
        <v>7325</v>
      </c>
      <c r="AQ11" s="17">
        <v>0</v>
      </c>
      <c r="AR11" s="17">
        <v>0</v>
      </c>
      <c r="AS11" s="17">
        <v>0</v>
      </c>
      <c r="AT11" s="17">
        <v>0</v>
      </c>
      <c r="AU11" s="17">
        <v>0</v>
      </c>
      <c r="AV11" s="17">
        <v>0</v>
      </c>
      <c r="AW11" s="12">
        <v>7325</v>
      </c>
      <c r="AX11" s="16">
        <v>0</v>
      </c>
      <c r="AY11" s="17">
        <v>0</v>
      </c>
      <c r="AZ11" s="17">
        <v>0</v>
      </c>
      <c r="BA11" s="17">
        <v>0</v>
      </c>
      <c r="BB11" s="17">
        <v>0</v>
      </c>
      <c r="BC11" s="17">
        <v>0</v>
      </c>
      <c r="BD11" s="17">
        <v>0</v>
      </c>
      <c r="BE11" s="12">
        <v>0</v>
      </c>
      <c r="BF11" s="16">
        <v>26822.5</v>
      </c>
      <c r="BG11" s="17">
        <v>0</v>
      </c>
      <c r="BH11" s="17">
        <v>0</v>
      </c>
      <c r="BI11" s="17">
        <v>0</v>
      </c>
      <c r="BJ11" s="17">
        <v>0</v>
      </c>
      <c r="BK11" s="17">
        <v>0</v>
      </c>
      <c r="BL11" s="17">
        <v>0</v>
      </c>
      <c r="BM11" s="12">
        <v>26822.5</v>
      </c>
      <c r="BN11" s="16">
        <v>16535.240000000002</v>
      </c>
      <c r="BO11" s="17">
        <v>0</v>
      </c>
      <c r="BP11" s="17">
        <v>0</v>
      </c>
      <c r="BQ11" s="17">
        <v>0</v>
      </c>
      <c r="BR11" s="17">
        <v>0</v>
      </c>
      <c r="BS11" s="17">
        <v>0</v>
      </c>
      <c r="BT11" s="17">
        <v>119031.22</v>
      </c>
      <c r="BU11" s="12">
        <v>135566.46</v>
      </c>
      <c r="BV11" s="16">
        <v>0</v>
      </c>
      <c r="BW11" s="17">
        <v>0</v>
      </c>
      <c r="BX11" s="17">
        <v>0</v>
      </c>
      <c r="BY11" s="17">
        <v>0</v>
      </c>
      <c r="BZ11" s="17">
        <v>0</v>
      </c>
      <c r="CA11" s="17">
        <v>0</v>
      </c>
      <c r="CB11" s="17">
        <v>0</v>
      </c>
      <c r="CC11" s="12">
        <v>0</v>
      </c>
    </row>
    <row r="12" spans="1:81" x14ac:dyDescent="0.25">
      <c r="A12" s="4" t="s">
        <v>3</v>
      </c>
      <c r="B12" s="92">
        <v>2324518</v>
      </c>
      <c r="C12" s="87">
        <v>256116</v>
      </c>
      <c r="D12" s="87">
        <v>4970506</v>
      </c>
      <c r="E12" s="87">
        <v>40723</v>
      </c>
      <c r="F12" s="87">
        <v>0</v>
      </c>
      <c r="G12" s="87">
        <v>1466348</v>
      </c>
      <c r="H12" s="87">
        <v>343561</v>
      </c>
      <c r="I12" s="93">
        <v>9401772</v>
      </c>
      <c r="J12" s="16">
        <v>0</v>
      </c>
      <c r="K12" s="17">
        <v>0</v>
      </c>
      <c r="L12" s="17">
        <v>0</v>
      </c>
      <c r="M12" s="17">
        <v>0</v>
      </c>
      <c r="N12" s="17">
        <v>0</v>
      </c>
      <c r="O12" s="17">
        <v>0</v>
      </c>
      <c r="P12" s="17">
        <v>0</v>
      </c>
      <c r="Q12" s="12">
        <v>0</v>
      </c>
      <c r="R12" s="16">
        <v>488517</v>
      </c>
      <c r="S12" s="17">
        <v>0</v>
      </c>
      <c r="T12" s="17">
        <v>0</v>
      </c>
      <c r="U12" s="17">
        <v>0</v>
      </c>
      <c r="V12" s="17">
        <v>0</v>
      </c>
      <c r="W12" s="17">
        <v>0</v>
      </c>
      <c r="X12" s="17">
        <v>0</v>
      </c>
      <c r="Y12" s="12">
        <v>488517</v>
      </c>
      <c r="Z12" s="16">
        <v>347295</v>
      </c>
      <c r="AA12" s="17">
        <v>66510</v>
      </c>
      <c r="AB12" s="17">
        <v>0</v>
      </c>
      <c r="AC12" s="17">
        <v>0</v>
      </c>
      <c r="AD12" s="17">
        <v>0</v>
      </c>
      <c r="AE12" s="17">
        <v>0</v>
      </c>
      <c r="AF12" s="17">
        <v>1449</v>
      </c>
      <c r="AG12" s="12">
        <v>415254</v>
      </c>
      <c r="AH12" s="16">
        <v>0</v>
      </c>
      <c r="AI12" s="17">
        <v>0</v>
      </c>
      <c r="AJ12" s="17">
        <v>0</v>
      </c>
      <c r="AK12" s="17">
        <v>0</v>
      </c>
      <c r="AL12" s="17">
        <v>0</v>
      </c>
      <c r="AM12" s="17">
        <v>0</v>
      </c>
      <c r="AN12" s="17">
        <v>0</v>
      </c>
      <c r="AO12" s="12">
        <v>0</v>
      </c>
      <c r="AP12" s="16">
        <v>1596</v>
      </c>
      <c r="AQ12" s="17">
        <v>0</v>
      </c>
      <c r="AR12" s="17">
        <v>0</v>
      </c>
      <c r="AS12" s="17">
        <v>0</v>
      </c>
      <c r="AT12" s="17">
        <v>0</v>
      </c>
      <c r="AU12" s="17">
        <v>0</v>
      </c>
      <c r="AV12" s="17">
        <v>0</v>
      </c>
      <c r="AW12" s="12">
        <v>1596</v>
      </c>
      <c r="AX12" s="16">
        <v>0</v>
      </c>
      <c r="AY12" s="17">
        <v>0</v>
      </c>
      <c r="AZ12" s="17">
        <v>0</v>
      </c>
      <c r="BA12" s="17">
        <v>0</v>
      </c>
      <c r="BB12" s="17">
        <v>0</v>
      </c>
      <c r="BC12" s="17">
        <v>0</v>
      </c>
      <c r="BD12" s="17">
        <v>0</v>
      </c>
      <c r="BE12" s="12">
        <v>0</v>
      </c>
      <c r="BF12" s="16">
        <v>1486415</v>
      </c>
      <c r="BG12" s="17">
        <v>0</v>
      </c>
      <c r="BH12" s="17">
        <v>9000</v>
      </c>
      <c r="BI12" s="17">
        <v>40723</v>
      </c>
      <c r="BJ12" s="17">
        <v>0</v>
      </c>
      <c r="BK12" s="17">
        <v>1026712</v>
      </c>
      <c r="BL12" s="17">
        <v>9390</v>
      </c>
      <c r="BM12" s="12">
        <v>2572240</v>
      </c>
      <c r="BN12" s="16">
        <v>0</v>
      </c>
      <c r="BO12" s="17">
        <v>0</v>
      </c>
      <c r="BP12" s="17">
        <v>0</v>
      </c>
      <c r="BQ12" s="17">
        <v>0</v>
      </c>
      <c r="BR12" s="17">
        <v>0</v>
      </c>
      <c r="BS12" s="17">
        <v>0</v>
      </c>
      <c r="BT12" s="17">
        <v>332722</v>
      </c>
      <c r="BU12" s="12">
        <v>332722</v>
      </c>
      <c r="BV12" s="16">
        <v>695</v>
      </c>
      <c r="BW12" s="17">
        <v>189606</v>
      </c>
      <c r="BX12" s="17">
        <v>4961506</v>
      </c>
      <c r="BY12" s="17">
        <v>0</v>
      </c>
      <c r="BZ12" s="17">
        <v>0</v>
      </c>
      <c r="CA12" s="17">
        <v>439636</v>
      </c>
      <c r="CB12" s="17">
        <v>0</v>
      </c>
      <c r="CC12" s="12">
        <v>5591443</v>
      </c>
    </row>
    <row r="13" spans="1:81" x14ac:dyDescent="0.25">
      <c r="A13" s="4" t="s">
        <v>4</v>
      </c>
      <c r="B13" s="92">
        <v>4478000</v>
      </c>
      <c r="C13" s="87">
        <v>123000</v>
      </c>
      <c r="D13" s="87">
        <v>0</v>
      </c>
      <c r="E13" s="87">
        <v>0</v>
      </c>
      <c r="F13" s="87">
        <v>277000</v>
      </c>
      <c r="G13" s="87">
        <v>4772000</v>
      </c>
      <c r="H13" s="87">
        <v>1216000</v>
      </c>
      <c r="I13" s="93">
        <v>10866000</v>
      </c>
      <c r="J13" s="16">
        <v>2089000</v>
      </c>
      <c r="K13" s="17">
        <v>30000</v>
      </c>
      <c r="L13" s="17">
        <v>0</v>
      </c>
      <c r="M13" s="17">
        <v>0</v>
      </c>
      <c r="N13" s="17">
        <v>0</v>
      </c>
      <c r="O13" s="17">
        <v>4742000</v>
      </c>
      <c r="P13" s="17">
        <v>9000</v>
      </c>
      <c r="Q13" s="12">
        <v>6870000</v>
      </c>
      <c r="R13" s="16">
        <v>2379000</v>
      </c>
      <c r="S13" s="17">
        <v>0</v>
      </c>
      <c r="T13" s="17">
        <v>0</v>
      </c>
      <c r="U13" s="17">
        <v>0</v>
      </c>
      <c r="V13" s="17">
        <v>0</v>
      </c>
      <c r="W13" s="17">
        <v>1000</v>
      </c>
      <c r="X13" s="17">
        <v>1000</v>
      </c>
      <c r="Y13" s="12">
        <v>2381000</v>
      </c>
      <c r="Z13" s="16">
        <v>0</v>
      </c>
      <c r="AA13" s="17">
        <v>0</v>
      </c>
      <c r="AB13" s="17">
        <v>0</v>
      </c>
      <c r="AC13" s="17">
        <v>0</v>
      </c>
      <c r="AD13" s="17">
        <v>0</v>
      </c>
      <c r="AE13" s="17">
        <v>0</v>
      </c>
      <c r="AF13" s="17">
        <v>0</v>
      </c>
      <c r="AG13" s="12">
        <v>0</v>
      </c>
      <c r="AH13" s="16">
        <v>0</v>
      </c>
      <c r="AI13" s="17">
        <v>0</v>
      </c>
      <c r="AJ13" s="17">
        <v>0</v>
      </c>
      <c r="AK13" s="17">
        <v>0</v>
      </c>
      <c r="AL13" s="17">
        <v>277000</v>
      </c>
      <c r="AM13" s="17">
        <v>0</v>
      </c>
      <c r="AN13" s="17">
        <v>0</v>
      </c>
      <c r="AO13" s="12">
        <v>277000</v>
      </c>
      <c r="AP13" s="16">
        <v>0</v>
      </c>
      <c r="AQ13" s="17">
        <v>0</v>
      </c>
      <c r="AR13" s="17">
        <v>0</v>
      </c>
      <c r="AS13" s="17">
        <v>0</v>
      </c>
      <c r="AT13" s="17">
        <v>0</v>
      </c>
      <c r="AU13" s="17">
        <v>0</v>
      </c>
      <c r="AV13" s="17">
        <v>0</v>
      </c>
      <c r="AW13" s="12">
        <v>0</v>
      </c>
      <c r="AX13" s="16">
        <v>0</v>
      </c>
      <c r="AY13" s="17">
        <v>0</v>
      </c>
      <c r="AZ13" s="17">
        <v>0</v>
      </c>
      <c r="BA13" s="17">
        <v>0</v>
      </c>
      <c r="BB13" s="17">
        <v>0</v>
      </c>
      <c r="BC13" s="17">
        <v>0</v>
      </c>
      <c r="BD13" s="17">
        <v>0</v>
      </c>
      <c r="BE13" s="12">
        <v>0</v>
      </c>
      <c r="BF13" s="16">
        <v>0</v>
      </c>
      <c r="BG13" s="17">
        <v>0</v>
      </c>
      <c r="BH13" s="17">
        <v>0</v>
      </c>
      <c r="BI13" s="17">
        <v>0</v>
      </c>
      <c r="BJ13" s="17">
        <v>0</v>
      </c>
      <c r="BK13" s="17">
        <v>0</v>
      </c>
      <c r="BL13" s="17">
        <v>0</v>
      </c>
      <c r="BM13" s="12">
        <v>0</v>
      </c>
      <c r="BN13" s="16">
        <v>10000</v>
      </c>
      <c r="BO13" s="17">
        <v>0</v>
      </c>
      <c r="BP13" s="17">
        <v>0</v>
      </c>
      <c r="BQ13" s="17">
        <v>0</v>
      </c>
      <c r="BR13" s="17">
        <v>0</v>
      </c>
      <c r="BS13" s="17">
        <v>29000</v>
      </c>
      <c r="BT13" s="17">
        <v>1206000</v>
      </c>
      <c r="BU13" s="12">
        <v>1245000</v>
      </c>
      <c r="BV13" s="16">
        <v>0</v>
      </c>
      <c r="BW13" s="17">
        <v>93000</v>
      </c>
      <c r="BX13" s="17">
        <v>0</v>
      </c>
      <c r="BY13" s="17">
        <v>0</v>
      </c>
      <c r="BZ13" s="17">
        <v>0</v>
      </c>
      <c r="CA13" s="17">
        <v>0</v>
      </c>
      <c r="CB13" s="17">
        <v>0</v>
      </c>
      <c r="CC13" s="12">
        <v>93000</v>
      </c>
    </row>
    <row r="14" spans="1:81" x14ac:dyDescent="0.25">
      <c r="A14" s="4" t="s">
        <v>5</v>
      </c>
      <c r="B14" s="92">
        <v>2434251</v>
      </c>
      <c r="C14" s="87">
        <v>100000</v>
      </c>
      <c r="D14" s="87">
        <v>650000</v>
      </c>
      <c r="E14" s="87">
        <v>0</v>
      </c>
      <c r="F14" s="87">
        <v>0</v>
      </c>
      <c r="G14" s="87">
        <v>341697</v>
      </c>
      <c r="H14" s="87">
        <v>39670</v>
      </c>
      <c r="I14" s="93">
        <v>3565618</v>
      </c>
      <c r="J14" s="16">
        <v>1073207</v>
      </c>
      <c r="K14" s="17">
        <v>100000</v>
      </c>
      <c r="L14" s="17">
        <v>650000</v>
      </c>
      <c r="M14" s="17">
        <v>0</v>
      </c>
      <c r="N14" s="17">
        <v>0</v>
      </c>
      <c r="O14" s="17">
        <v>88307</v>
      </c>
      <c r="P14" s="17">
        <v>438</v>
      </c>
      <c r="Q14" s="12">
        <v>1911952</v>
      </c>
      <c r="R14" s="16">
        <v>225481</v>
      </c>
      <c r="S14" s="17">
        <v>0</v>
      </c>
      <c r="T14" s="17">
        <v>0</v>
      </c>
      <c r="U14" s="17">
        <v>0</v>
      </c>
      <c r="V14" s="17">
        <v>0</v>
      </c>
      <c r="W14" s="17">
        <v>0</v>
      </c>
      <c r="X14" s="17">
        <v>0</v>
      </c>
      <c r="Y14" s="12">
        <v>225481</v>
      </c>
      <c r="Z14" s="16">
        <v>1135563</v>
      </c>
      <c r="AA14" s="17">
        <v>0</v>
      </c>
      <c r="AB14" s="17">
        <v>0</v>
      </c>
      <c r="AC14" s="17">
        <v>0</v>
      </c>
      <c r="AD14" s="17">
        <v>0</v>
      </c>
      <c r="AE14" s="17">
        <v>68390</v>
      </c>
      <c r="AF14" s="17">
        <v>39232</v>
      </c>
      <c r="AG14" s="12">
        <v>1243185</v>
      </c>
      <c r="AH14" s="16">
        <v>0</v>
      </c>
      <c r="AI14" s="17">
        <v>0</v>
      </c>
      <c r="AJ14" s="17">
        <v>0</v>
      </c>
      <c r="AK14" s="17">
        <v>0</v>
      </c>
      <c r="AL14" s="17">
        <v>0</v>
      </c>
      <c r="AM14" s="17">
        <v>0</v>
      </c>
      <c r="AN14" s="17">
        <v>0</v>
      </c>
      <c r="AO14" s="12">
        <v>0</v>
      </c>
      <c r="AP14" s="16">
        <v>0</v>
      </c>
      <c r="AQ14" s="17">
        <v>0</v>
      </c>
      <c r="AR14" s="17">
        <v>0</v>
      </c>
      <c r="AS14" s="17">
        <v>0</v>
      </c>
      <c r="AT14" s="17">
        <v>0</v>
      </c>
      <c r="AU14" s="17">
        <v>185000</v>
      </c>
      <c r="AV14" s="17">
        <v>0</v>
      </c>
      <c r="AW14" s="12">
        <v>185000</v>
      </c>
      <c r="AX14" s="16">
        <v>0</v>
      </c>
      <c r="AY14" s="17">
        <v>0</v>
      </c>
      <c r="AZ14" s="17">
        <v>0</v>
      </c>
      <c r="BA14" s="17">
        <v>0</v>
      </c>
      <c r="BB14" s="17">
        <v>0</v>
      </c>
      <c r="BC14" s="17">
        <v>0</v>
      </c>
      <c r="BD14" s="17">
        <v>0</v>
      </c>
      <c r="BE14" s="12">
        <v>0</v>
      </c>
      <c r="BF14" s="16">
        <v>0</v>
      </c>
      <c r="BG14" s="17">
        <v>0</v>
      </c>
      <c r="BH14" s="17">
        <v>0</v>
      </c>
      <c r="BI14" s="17">
        <v>0</v>
      </c>
      <c r="BJ14" s="17">
        <v>0</v>
      </c>
      <c r="BK14" s="17">
        <v>0</v>
      </c>
      <c r="BL14" s="17">
        <v>0</v>
      </c>
      <c r="BM14" s="12">
        <v>0</v>
      </c>
      <c r="BN14" s="16">
        <v>0</v>
      </c>
      <c r="BO14" s="17">
        <v>0</v>
      </c>
      <c r="BP14" s="17">
        <v>0</v>
      </c>
      <c r="BQ14" s="17">
        <v>0</v>
      </c>
      <c r="BR14" s="17">
        <v>0</v>
      </c>
      <c r="BS14" s="17">
        <v>0</v>
      </c>
      <c r="BT14" s="17">
        <v>0</v>
      </c>
      <c r="BU14" s="12">
        <v>0</v>
      </c>
      <c r="BV14" s="16">
        <v>0</v>
      </c>
      <c r="BW14" s="17">
        <v>0</v>
      </c>
      <c r="BX14" s="17">
        <v>0</v>
      </c>
      <c r="BY14" s="17">
        <v>0</v>
      </c>
      <c r="BZ14" s="17">
        <v>0</v>
      </c>
      <c r="CA14" s="17">
        <v>0</v>
      </c>
      <c r="CB14" s="17">
        <v>0</v>
      </c>
      <c r="CC14" s="12">
        <v>0</v>
      </c>
    </row>
    <row r="15" spans="1:81" x14ac:dyDescent="0.25">
      <c r="A15" s="4" t="s">
        <v>6</v>
      </c>
      <c r="B15" s="92">
        <v>917104</v>
      </c>
      <c r="C15" s="87">
        <v>0</v>
      </c>
      <c r="D15" s="87">
        <v>20500</v>
      </c>
      <c r="E15" s="87">
        <v>0</v>
      </c>
      <c r="F15" s="87">
        <v>0</v>
      </c>
      <c r="G15" s="87">
        <v>2186670</v>
      </c>
      <c r="H15" s="87">
        <v>195450</v>
      </c>
      <c r="I15" s="93">
        <v>3319724</v>
      </c>
      <c r="J15" s="16">
        <v>615595</v>
      </c>
      <c r="K15" s="17">
        <v>0</v>
      </c>
      <c r="L15" s="17">
        <v>0</v>
      </c>
      <c r="M15" s="17">
        <v>0</v>
      </c>
      <c r="N15" s="17">
        <v>0</v>
      </c>
      <c r="O15" s="17">
        <v>2186670</v>
      </c>
      <c r="P15" s="17">
        <v>56109</v>
      </c>
      <c r="Q15" s="12">
        <v>2858374</v>
      </c>
      <c r="R15" s="16">
        <v>257453</v>
      </c>
      <c r="S15" s="17">
        <v>0</v>
      </c>
      <c r="T15" s="17">
        <v>0</v>
      </c>
      <c r="U15" s="17">
        <v>0</v>
      </c>
      <c r="V15" s="17">
        <v>0</v>
      </c>
      <c r="W15" s="17">
        <v>0</v>
      </c>
      <c r="X15" s="17">
        <v>6018</v>
      </c>
      <c r="Y15" s="12">
        <v>263471</v>
      </c>
      <c r="Z15" s="16">
        <v>18485</v>
      </c>
      <c r="AA15" s="17">
        <v>0</v>
      </c>
      <c r="AB15" s="17">
        <v>13500</v>
      </c>
      <c r="AC15" s="17">
        <v>0</v>
      </c>
      <c r="AD15" s="17">
        <v>0</v>
      </c>
      <c r="AE15" s="17">
        <v>0</v>
      </c>
      <c r="AF15" s="17">
        <v>89147</v>
      </c>
      <c r="AG15" s="12">
        <v>121132</v>
      </c>
      <c r="AH15" s="16">
        <v>0</v>
      </c>
      <c r="AI15" s="17">
        <v>0</v>
      </c>
      <c r="AJ15" s="17">
        <v>0</v>
      </c>
      <c r="AK15" s="17">
        <v>0</v>
      </c>
      <c r="AL15" s="17">
        <v>0</v>
      </c>
      <c r="AM15" s="17">
        <v>0</v>
      </c>
      <c r="AN15" s="17">
        <v>0</v>
      </c>
      <c r="AO15" s="12">
        <v>0</v>
      </c>
      <c r="AP15" s="16">
        <v>0</v>
      </c>
      <c r="AQ15" s="17">
        <v>0</v>
      </c>
      <c r="AR15" s="17">
        <v>0</v>
      </c>
      <c r="AS15" s="17">
        <v>0</v>
      </c>
      <c r="AT15" s="17">
        <v>0</v>
      </c>
      <c r="AU15" s="17">
        <v>0</v>
      </c>
      <c r="AV15" s="17">
        <v>0</v>
      </c>
      <c r="AW15" s="12">
        <v>0</v>
      </c>
      <c r="AX15" s="16">
        <v>0</v>
      </c>
      <c r="AY15" s="17">
        <v>0</v>
      </c>
      <c r="AZ15" s="17">
        <v>0</v>
      </c>
      <c r="BA15" s="17">
        <v>0</v>
      </c>
      <c r="BB15" s="17">
        <v>0</v>
      </c>
      <c r="BC15" s="17">
        <v>0</v>
      </c>
      <c r="BD15" s="17">
        <v>0</v>
      </c>
      <c r="BE15" s="12">
        <v>0</v>
      </c>
      <c r="BF15" s="16">
        <v>0</v>
      </c>
      <c r="BG15" s="17">
        <v>0</v>
      </c>
      <c r="BH15" s="17">
        <v>0</v>
      </c>
      <c r="BI15" s="17">
        <v>0</v>
      </c>
      <c r="BJ15" s="17">
        <v>0</v>
      </c>
      <c r="BK15" s="17">
        <v>0</v>
      </c>
      <c r="BL15" s="17">
        <v>0</v>
      </c>
      <c r="BM15" s="12">
        <v>0</v>
      </c>
      <c r="BN15" s="16">
        <v>22715</v>
      </c>
      <c r="BO15" s="17">
        <v>0</v>
      </c>
      <c r="BP15" s="17">
        <v>0</v>
      </c>
      <c r="BQ15" s="17">
        <v>0</v>
      </c>
      <c r="BR15" s="17">
        <v>0</v>
      </c>
      <c r="BS15" s="17">
        <v>0</v>
      </c>
      <c r="BT15" s="17">
        <v>0</v>
      </c>
      <c r="BU15" s="12">
        <v>22715</v>
      </c>
      <c r="BV15" s="16">
        <v>2856</v>
      </c>
      <c r="BW15" s="17">
        <v>0</v>
      </c>
      <c r="BX15" s="17">
        <v>7000</v>
      </c>
      <c r="BY15" s="17">
        <v>0</v>
      </c>
      <c r="BZ15" s="17">
        <v>0</v>
      </c>
      <c r="CA15" s="17">
        <v>0</v>
      </c>
      <c r="CB15" s="17">
        <v>44176</v>
      </c>
      <c r="CC15" s="12">
        <v>54032</v>
      </c>
    </row>
    <row r="16" spans="1:81" x14ac:dyDescent="0.25">
      <c r="A16" s="4" t="s">
        <v>7</v>
      </c>
      <c r="B16" s="92">
        <v>3345505.6300000004</v>
      </c>
      <c r="C16" s="87">
        <v>0</v>
      </c>
      <c r="D16" s="87">
        <v>0</v>
      </c>
      <c r="E16" s="87">
        <v>0</v>
      </c>
      <c r="F16" s="87">
        <v>0</v>
      </c>
      <c r="G16" s="87">
        <v>335074.14</v>
      </c>
      <c r="H16" s="87">
        <v>1005847.48</v>
      </c>
      <c r="I16" s="93">
        <v>4686427.25</v>
      </c>
      <c r="J16" s="16">
        <v>2676141.71</v>
      </c>
      <c r="K16" s="17">
        <v>0</v>
      </c>
      <c r="L16" s="17">
        <v>0</v>
      </c>
      <c r="M16" s="17">
        <v>0</v>
      </c>
      <c r="N16" s="17">
        <v>0</v>
      </c>
      <c r="O16" s="17">
        <v>10721.4</v>
      </c>
      <c r="P16" s="17">
        <v>0</v>
      </c>
      <c r="Q16" s="12">
        <v>2686863.11</v>
      </c>
      <c r="R16" s="16">
        <v>669545.74000000011</v>
      </c>
      <c r="S16" s="17">
        <v>0</v>
      </c>
      <c r="T16" s="17">
        <v>0</v>
      </c>
      <c r="U16" s="17">
        <v>0</v>
      </c>
      <c r="V16" s="17">
        <v>0</v>
      </c>
      <c r="W16" s="17">
        <v>0</v>
      </c>
      <c r="X16" s="17">
        <v>0</v>
      </c>
      <c r="Y16" s="12">
        <v>669545.74000000011</v>
      </c>
      <c r="Z16" s="16">
        <v>-181.82</v>
      </c>
      <c r="AA16" s="17">
        <v>0</v>
      </c>
      <c r="AB16" s="17">
        <v>0</v>
      </c>
      <c r="AC16" s="17">
        <v>0</v>
      </c>
      <c r="AD16" s="17">
        <v>0</v>
      </c>
      <c r="AE16" s="17">
        <v>0</v>
      </c>
      <c r="AF16" s="17">
        <v>0</v>
      </c>
      <c r="AG16" s="12">
        <v>-181.82</v>
      </c>
      <c r="AH16" s="16">
        <v>0</v>
      </c>
      <c r="AI16" s="17">
        <v>0</v>
      </c>
      <c r="AJ16" s="17">
        <v>0</v>
      </c>
      <c r="AK16" s="17">
        <v>0</v>
      </c>
      <c r="AL16" s="17">
        <v>0</v>
      </c>
      <c r="AM16" s="17">
        <v>0</v>
      </c>
      <c r="AN16" s="17">
        <v>0</v>
      </c>
      <c r="AO16" s="12">
        <v>0</v>
      </c>
      <c r="AP16" s="16">
        <v>0</v>
      </c>
      <c r="AQ16" s="17">
        <v>0</v>
      </c>
      <c r="AR16" s="17">
        <v>0</v>
      </c>
      <c r="AS16" s="17">
        <v>0</v>
      </c>
      <c r="AT16" s="17">
        <v>0</v>
      </c>
      <c r="AU16" s="17">
        <v>0</v>
      </c>
      <c r="AV16" s="17">
        <v>0</v>
      </c>
      <c r="AW16" s="12">
        <v>0</v>
      </c>
      <c r="AX16" s="16">
        <v>0</v>
      </c>
      <c r="AY16" s="17">
        <v>0</v>
      </c>
      <c r="AZ16" s="17">
        <v>0</v>
      </c>
      <c r="BA16" s="17">
        <v>0</v>
      </c>
      <c r="BB16" s="17">
        <v>0</v>
      </c>
      <c r="BC16" s="17">
        <v>0</v>
      </c>
      <c r="BD16" s="17">
        <v>0</v>
      </c>
      <c r="BE16" s="12">
        <v>0</v>
      </c>
      <c r="BF16" s="16">
        <v>0</v>
      </c>
      <c r="BG16" s="17">
        <v>0</v>
      </c>
      <c r="BH16" s="17">
        <v>0</v>
      </c>
      <c r="BI16" s="17">
        <v>0</v>
      </c>
      <c r="BJ16" s="17">
        <v>0</v>
      </c>
      <c r="BK16" s="17">
        <v>0</v>
      </c>
      <c r="BL16" s="17">
        <v>0</v>
      </c>
      <c r="BM16" s="12">
        <v>0</v>
      </c>
      <c r="BN16" s="16">
        <v>0</v>
      </c>
      <c r="BO16" s="17">
        <v>0</v>
      </c>
      <c r="BP16" s="17">
        <v>0</v>
      </c>
      <c r="BQ16" s="17">
        <v>0</v>
      </c>
      <c r="BR16" s="17">
        <v>0</v>
      </c>
      <c r="BS16" s="17">
        <v>324352.74</v>
      </c>
      <c r="BT16" s="17">
        <v>1005847.48</v>
      </c>
      <c r="BU16" s="12">
        <v>1330200.22</v>
      </c>
      <c r="BV16" s="16">
        <v>0</v>
      </c>
      <c r="BW16" s="17">
        <v>0</v>
      </c>
      <c r="BX16" s="17">
        <v>0</v>
      </c>
      <c r="BY16" s="17">
        <v>0</v>
      </c>
      <c r="BZ16" s="17">
        <v>0</v>
      </c>
      <c r="CA16" s="17">
        <v>0</v>
      </c>
      <c r="CB16" s="17">
        <v>0</v>
      </c>
      <c r="CC16" s="12">
        <v>0</v>
      </c>
    </row>
    <row r="17" spans="1:81" x14ac:dyDescent="0.25">
      <c r="A17" s="4" t="s">
        <v>8</v>
      </c>
      <c r="B17" s="92">
        <v>522720.32</v>
      </c>
      <c r="C17" s="87">
        <v>0</v>
      </c>
      <c r="D17" s="87">
        <v>20697.77</v>
      </c>
      <c r="E17" s="87">
        <v>0</v>
      </c>
      <c r="F17" s="87">
        <v>0</v>
      </c>
      <c r="G17" s="87">
        <v>50285.1</v>
      </c>
      <c r="H17" s="87">
        <v>16937.04</v>
      </c>
      <c r="I17" s="93">
        <v>610640.22999999986</v>
      </c>
      <c r="J17" s="16">
        <v>278311.43</v>
      </c>
      <c r="K17" s="17">
        <v>0</v>
      </c>
      <c r="L17" s="17">
        <v>0</v>
      </c>
      <c r="M17" s="17">
        <v>0</v>
      </c>
      <c r="N17" s="17">
        <v>0</v>
      </c>
      <c r="O17" s="17">
        <v>50285.1</v>
      </c>
      <c r="P17" s="17">
        <v>0</v>
      </c>
      <c r="Q17" s="12">
        <v>328596.52999999997</v>
      </c>
      <c r="R17" s="16">
        <v>130214.59</v>
      </c>
      <c r="S17" s="17">
        <v>0</v>
      </c>
      <c r="T17" s="17">
        <v>0</v>
      </c>
      <c r="U17" s="17">
        <v>0</v>
      </c>
      <c r="V17" s="17">
        <v>0</v>
      </c>
      <c r="W17" s="17">
        <v>0</v>
      </c>
      <c r="X17" s="17">
        <v>0</v>
      </c>
      <c r="Y17" s="12">
        <v>130214.59</v>
      </c>
      <c r="Z17" s="16">
        <v>41258.49</v>
      </c>
      <c r="AA17" s="17">
        <v>0</v>
      </c>
      <c r="AB17" s="17">
        <v>0</v>
      </c>
      <c r="AC17" s="17">
        <v>0</v>
      </c>
      <c r="AD17" s="17">
        <v>0</v>
      </c>
      <c r="AE17" s="17">
        <v>0</v>
      </c>
      <c r="AF17" s="17">
        <v>0</v>
      </c>
      <c r="AG17" s="12">
        <v>41258.49</v>
      </c>
      <c r="AH17" s="16">
        <v>0</v>
      </c>
      <c r="AI17" s="17">
        <v>0</v>
      </c>
      <c r="AJ17" s="17">
        <v>0</v>
      </c>
      <c r="AK17" s="17">
        <v>0</v>
      </c>
      <c r="AL17" s="17">
        <v>0</v>
      </c>
      <c r="AM17" s="17">
        <v>0</v>
      </c>
      <c r="AN17" s="17">
        <v>0</v>
      </c>
      <c r="AO17" s="12">
        <v>0</v>
      </c>
      <c r="AP17" s="16">
        <v>52293.82</v>
      </c>
      <c r="AQ17" s="17">
        <v>0</v>
      </c>
      <c r="AR17" s="17">
        <v>0</v>
      </c>
      <c r="AS17" s="17">
        <v>0</v>
      </c>
      <c r="AT17" s="17">
        <v>0</v>
      </c>
      <c r="AU17" s="17">
        <v>0</v>
      </c>
      <c r="AV17" s="17">
        <v>0</v>
      </c>
      <c r="AW17" s="12">
        <v>52293.82</v>
      </c>
      <c r="AX17" s="16">
        <v>19336.52</v>
      </c>
      <c r="AY17" s="17">
        <v>0</v>
      </c>
      <c r="AZ17" s="17">
        <v>8197.77</v>
      </c>
      <c r="BA17" s="17">
        <v>0</v>
      </c>
      <c r="BB17" s="17">
        <v>0</v>
      </c>
      <c r="BC17" s="17">
        <v>0</v>
      </c>
      <c r="BD17" s="17">
        <v>16937.04</v>
      </c>
      <c r="BE17" s="12">
        <v>44471.33</v>
      </c>
      <c r="BF17" s="16">
        <v>0</v>
      </c>
      <c r="BG17" s="17">
        <v>0</v>
      </c>
      <c r="BH17" s="17">
        <v>0</v>
      </c>
      <c r="BI17" s="17">
        <v>0</v>
      </c>
      <c r="BJ17" s="17">
        <v>0</v>
      </c>
      <c r="BK17" s="17">
        <v>0</v>
      </c>
      <c r="BL17" s="17">
        <v>0</v>
      </c>
      <c r="BM17" s="12">
        <v>0</v>
      </c>
      <c r="BN17" s="16">
        <v>0</v>
      </c>
      <c r="BO17" s="17">
        <v>0</v>
      </c>
      <c r="BP17" s="17">
        <v>0</v>
      </c>
      <c r="BQ17" s="17">
        <v>0</v>
      </c>
      <c r="BR17" s="17">
        <v>0</v>
      </c>
      <c r="BS17" s="17">
        <v>0</v>
      </c>
      <c r="BT17" s="17">
        <v>0</v>
      </c>
      <c r="BU17" s="12">
        <v>0</v>
      </c>
      <c r="BV17" s="16">
        <v>1305.47</v>
      </c>
      <c r="BW17" s="17">
        <v>0</v>
      </c>
      <c r="BX17" s="17">
        <v>12500</v>
      </c>
      <c r="BY17" s="17">
        <v>0</v>
      </c>
      <c r="BZ17" s="17">
        <v>0</v>
      </c>
      <c r="CA17" s="17">
        <v>0</v>
      </c>
      <c r="CB17" s="17">
        <v>0</v>
      </c>
      <c r="CC17" s="12">
        <v>13805.47</v>
      </c>
    </row>
    <row r="18" spans="1:81" x14ac:dyDescent="0.25">
      <c r="A18" s="4" t="s">
        <v>9</v>
      </c>
      <c r="B18" s="92">
        <v>4511003</v>
      </c>
      <c r="C18" s="87">
        <v>0</v>
      </c>
      <c r="D18" s="87">
        <v>0</v>
      </c>
      <c r="E18" s="87">
        <v>0</v>
      </c>
      <c r="F18" s="87">
        <v>0</v>
      </c>
      <c r="G18" s="87">
        <v>253309</v>
      </c>
      <c r="H18" s="87">
        <v>1119846</v>
      </c>
      <c r="I18" s="93">
        <v>5884158</v>
      </c>
      <c r="J18" s="16">
        <v>3425137</v>
      </c>
      <c r="K18" s="17">
        <v>0</v>
      </c>
      <c r="L18" s="17">
        <v>0</v>
      </c>
      <c r="M18" s="17">
        <v>0</v>
      </c>
      <c r="N18" s="17">
        <v>0</v>
      </c>
      <c r="O18" s="17">
        <v>0</v>
      </c>
      <c r="P18" s="17">
        <v>1346</v>
      </c>
      <c r="Q18" s="12">
        <v>3426483</v>
      </c>
      <c r="R18" s="16">
        <v>1061646</v>
      </c>
      <c r="S18" s="17">
        <v>0</v>
      </c>
      <c r="T18" s="17">
        <v>0</v>
      </c>
      <c r="U18" s="17">
        <v>0</v>
      </c>
      <c r="V18" s="17">
        <v>0</v>
      </c>
      <c r="W18" s="17">
        <v>4607</v>
      </c>
      <c r="X18" s="17">
        <v>0</v>
      </c>
      <c r="Y18" s="12">
        <v>1066253</v>
      </c>
      <c r="Z18" s="16">
        <v>0</v>
      </c>
      <c r="AA18" s="17">
        <v>0</v>
      </c>
      <c r="AB18" s="17">
        <v>0</v>
      </c>
      <c r="AC18" s="17">
        <v>0</v>
      </c>
      <c r="AD18" s="17">
        <v>0</v>
      </c>
      <c r="AE18" s="17">
        <v>0</v>
      </c>
      <c r="AF18" s="17">
        <v>0</v>
      </c>
      <c r="AG18" s="12">
        <v>0</v>
      </c>
      <c r="AH18" s="16">
        <v>0</v>
      </c>
      <c r="AI18" s="17">
        <v>0</v>
      </c>
      <c r="AJ18" s="17">
        <v>0</v>
      </c>
      <c r="AK18" s="17">
        <v>0</v>
      </c>
      <c r="AL18" s="17">
        <v>0</v>
      </c>
      <c r="AM18" s="17">
        <v>0</v>
      </c>
      <c r="AN18" s="17">
        <v>0</v>
      </c>
      <c r="AO18" s="12">
        <v>0</v>
      </c>
      <c r="AP18" s="16">
        <v>0</v>
      </c>
      <c r="AQ18" s="17">
        <v>0</v>
      </c>
      <c r="AR18" s="17">
        <v>0</v>
      </c>
      <c r="AS18" s="17">
        <v>0</v>
      </c>
      <c r="AT18" s="17">
        <v>0</v>
      </c>
      <c r="AU18" s="17">
        <v>0</v>
      </c>
      <c r="AV18" s="17">
        <v>0</v>
      </c>
      <c r="AW18" s="12">
        <v>0</v>
      </c>
      <c r="AX18" s="16">
        <v>24220</v>
      </c>
      <c r="AY18" s="17">
        <v>0</v>
      </c>
      <c r="AZ18" s="17">
        <v>0</v>
      </c>
      <c r="BA18" s="17">
        <v>0</v>
      </c>
      <c r="BB18" s="17">
        <v>0</v>
      </c>
      <c r="BC18" s="17">
        <v>248702</v>
      </c>
      <c r="BD18" s="17">
        <v>1118500</v>
      </c>
      <c r="BE18" s="12">
        <v>1391422</v>
      </c>
      <c r="BF18" s="16">
        <v>0</v>
      </c>
      <c r="BG18" s="17">
        <v>0</v>
      </c>
      <c r="BH18" s="17">
        <v>0</v>
      </c>
      <c r="BI18" s="17">
        <v>0</v>
      </c>
      <c r="BJ18" s="17">
        <v>0</v>
      </c>
      <c r="BK18" s="17">
        <v>0</v>
      </c>
      <c r="BL18" s="17">
        <v>0</v>
      </c>
      <c r="BM18" s="12">
        <v>0</v>
      </c>
      <c r="BN18" s="16">
        <v>0</v>
      </c>
      <c r="BO18" s="17">
        <v>0</v>
      </c>
      <c r="BP18" s="17">
        <v>0</v>
      </c>
      <c r="BQ18" s="17">
        <v>0</v>
      </c>
      <c r="BR18" s="17">
        <v>0</v>
      </c>
      <c r="BS18" s="17">
        <v>0</v>
      </c>
      <c r="BT18" s="17">
        <v>0</v>
      </c>
      <c r="BU18" s="12">
        <v>0</v>
      </c>
      <c r="BV18" s="16">
        <v>0</v>
      </c>
      <c r="BW18" s="17">
        <v>0</v>
      </c>
      <c r="BX18" s="17">
        <v>0</v>
      </c>
      <c r="BY18" s="17">
        <v>0</v>
      </c>
      <c r="BZ18" s="17">
        <v>0</v>
      </c>
      <c r="CA18" s="17">
        <v>0</v>
      </c>
      <c r="CB18" s="17">
        <v>0</v>
      </c>
      <c r="CC18" s="12">
        <v>0</v>
      </c>
    </row>
    <row r="19" spans="1:81" x14ac:dyDescent="0.25">
      <c r="A19" s="4" t="s">
        <v>10</v>
      </c>
      <c r="B19" s="92">
        <v>2723756</v>
      </c>
      <c r="C19" s="87">
        <v>0</v>
      </c>
      <c r="D19" s="87">
        <v>321540</v>
      </c>
      <c r="E19" s="87">
        <v>0</v>
      </c>
      <c r="F19" s="87">
        <v>67067</v>
      </c>
      <c r="G19" s="87">
        <v>3174191</v>
      </c>
      <c r="H19" s="87">
        <v>1160114</v>
      </c>
      <c r="I19" s="93">
        <v>7446668</v>
      </c>
      <c r="J19" s="16">
        <v>2136618</v>
      </c>
      <c r="K19" s="17">
        <v>0</v>
      </c>
      <c r="L19" s="17">
        <v>321540</v>
      </c>
      <c r="M19" s="17">
        <v>0</v>
      </c>
      <c r="N19" s="17">
        <v>67067</v>
      </c>
      <c r="O19" s="17">
        <v>3149646</v>
      </c>
      <c r="P19" s="17">
        <v>238915</v>
      </c>
      <c r="Q19" s="12">
        <v>5913786</v>
      </c>
      <c r="R19" s="16">
        <v>587138</v>
      </c>
      <c r="S19" s="17">
        <v>0</v>
      </c>
      <c r="T19" s="17">
        <v>0</v>
      </c>
      <c r="U19" s="17">
        <v>0</v>
      </c>
      <c r="V19" s="17">
        <v>0</v>
      </c>
      <c r="W19" s="17">
        <v>0</v>
      </c>
      <c r="X19" s="17">
        <v>0</v>
      </c>
      <c r="Y19" s="12">
        <v>587138</v>
      </c>
      <c r="Z19" s="16">
        <v>0</v>
      </c>
      <c r="AA19" s="17">
        <v>0</v>
      </c>
      <c r="AB19" s="17">
        <v>0</v>
      </c>
      <c r="AC19" s="17">
        <v>0</v>
      </c>
      <c r="AD19" s="17">
        <v>0</v>
      </c>
      <c r="AE19" s="17">
        <v>0</v>
      </c>
      <c r="AF19" s="17">
        <v>0</v>
      </c>
      <c r="AG19" s="12">
        <v>0</v>
      </c>
      <c r="AH19" s="16">
        <v>0</v>
      </c>
      <c r="AI19" s="17">
        <v>0</v>
      </c>
      <c r="AJ19" s="17">
        <v>0</v>
      </c>
      <c r="AK19" s="17">
        <v>0</v>
      </c>
      <c r="AL19" s="17">
        <v>0</v>
      </c>
      <c r="AM19" s="17">
        <v>0</v>
      </c>
      <c r="AN19" s="17">
        <v>0</v>
      </c>
      <c r="AO19" s="12">
        <v>0</v>
      </c>
      <c r="AP19" s="16">
        <v>0</v>
      </c>
      <c r="AQ19" s="17">
        <v>0</v>
      </c>
      <c r="AR19" s="17">
        <v>0</v>
      </c>
      <c r="AS19" s="17">
        <v>0</v>
      </c>
      <c r="AT19" s="17">
        <v>0</v>
      </c>
      <c r="AU19" s="17">
        <v>0</v>
      </c>
      <c r="AV19" s="17">
        <v>0</v>
      </c>
      <c r="AW19" s="12">
        <v>0</v>
      </c>
      <c r="AX19" s="16">
        <v>0</v>
      </c>
      <c r="AY19" s="17">
        <v>0</v>
      </c>
      <c r="AZ19" s="17">
        <v>0</v>
      </c>
      <c r="BA19" s="17">
        <v>0</v>
      </c>
      <c r="BB19" s="17">
        <v>0</v>
      </c>
      <c r="BC19" s="17">
        <v>0</v>
      </c>
      <c r="BD19" s="17">
        <v>0</v>
      </c>
      <c r="BE19" s="12">
        <v>0</v>
      </c>
      <c r="BF19" s="16">
        <v>0</v>
      </c>
      <c r="BG19" s="17">
        <v>0</v>
      </c>
      <c r="BH19" s="17">
        <v>0</v>
      </c>
      <c r="BI19" s="17">
        <v>0</v>
      </c>
      <c r="BJ19" s="17">
        <v>0</v>
      </c>
      <c r="BK19" s="17">
        <v>0</v>
      </c>
      <c r="BL19" s="17">
        <v>0</v>
      </c>
      <c r="BM19" s="12">
        <v>0</v>
      </c>
      <c r="BN19" s="16">
        <v>0</v>
      </c>
      <c r="BO19" s="17">
        <v>0</v>
      </c>
      <c r="BP19" s="17">
        <v>0</v>
      </c>
      <c r="BQ19" s="17">
        <v>0</v>
      </c>
      <c r="BR19" s="17">
        <v>0</v>
      </c>
      <c r="BS19" s="17">
        <v>24545</v>
      </c>
      <c r="BT19" s="17">
        <v>921199</v>
      </c>
      <c r="BU19" s="12">
        <v>945744</v>
      </c>
      <c r="BV19" s="16">
        <v>0</v>
      </c>
      <c r="BW19" s="17">
        <v>0</v>
      </c>
      <c r="BX19" s="17">
        <v>0</v>
      </c>
      <c r="BY19" s="17">
        <v>0</v>
      </c>
      <c r="BZ19" s="17">
        <v>0</v>
      </c>
      <c r="CA19" s="17">
        <v>0</v>
      </c>
      <c r="CB19" s="17">
        <v>0</v>
      </c>
      <c r="CC19" s="12">
        <v>0</v>
      </c>
    </row>
    <row r="20" spans="1:81" x14ac:dyDescent="0.25">
      <c r="A20" s="4" t="s">
        <v>11</v>
      </c>
      <c r="B20" s="92">
        <v>279945.86</v>
      </c>
      <c r="C20" s="87">
        <v>0</v>
      </c>
      <c r="D20" s="87">
        <v>12250</v>
      </c>
      <c r="E20" s="87">
        <v>0</v>
      </c>
      <c r="F20" s="87">
        <v>23250</v>
      </c>
      <c r="G20" s="87">
        <v>20591</v>
      </c>
      <c r="H20" s="87">
        <v>5790.82</v>
      </c>
      <c r="I20" s="93">
        <v>341827.68000000005</v>
      </c>
      <c r="J20" s="16">
        <v>43229.65</v>
      </c>
      <c r="K20" s="17">
        <v>0</v>
      </c>
      <c r="L20" s="17">
        <v>0</v>
      </c>
      <c r="M20" s="17">
        <v>0</v>
      </c>
      <c r="N20" s="17">
        <v>23250</v>
      </c>
      <c r="O20" s="17">
        <v>0</v>
      </c>
      <c r="P20" s="17">
        <v>5458.96</v>
      </c>
      <c r="Q20" s="12">
        <v>71938.61</v>
      </c>
      <c r="R20" s="16">
        <v>71068.180000000008</v>
      </c>
      <c r="S20" s="17">
        <v>0</v>
      </c>
      <c r="T20" s="17">
        <v>0</v>
      </c>
      <c r="U20" s="17">
        <v>0</v>
      </c>
      <c r="V20" s="17">
        <v>0</v>
      </c>
      <c r="W20" s="17">
        <v>20591</v>
      </c>
      <c r="X20" s="17">
        <v>0</v>
      </c>
      <c r="Y20" s="12">
        <v>91659.180000000008</v>
      </c>
      <c r="Z20" s="16">
        <v>28005.43</v>
      </c>
      <c r="AA20" s="17">
        <v>0</v>
      </c>
      <c r="AB20" s="17">
        <v>0</v>
      </c>
      <c r="AC20" s="17">
        <v>0</v>
      </c>
      <c r="AD20" s="17">
        <v>0</v>
      </c>
      <c r="AE20" s="17">
        <v>0</v>
      </c>
      <c r="AF20" s="17">
        <v>331.86</v>
      </c>
      <c r="AG20" s="12">
        <v>28337.29</v>
      </c>
      <c r="AH20" s="16">
        <v>0</v>
      </c>
      <c r="AI20" s="17">
        <v>0</v>
      </c>
      <c r="AJ20" s="17">
        <v>0</v>
      </c>
      <c r="AK20" s="17">
        <v>0</v>
      </c>
      <c r="AL20" s="17">
        <v>0</v>
      </c>
      <c r="AM20" s="17">
        <v>0</v>
      </c>
      <c r="AN20" s="17">
        <v>0</v>
      </c>
      <c r="AO20" s="12">
        <v>0</v>
      </c>
      <c r="AP20" s="16">
        <v>0</v>
      </c>
      <c r="AQ20" s="17">
        <v>0</v>
      </c>
      <c r="AR20" s="17">
        <v>0</v>
      </c>
      <c r="AS20" s="17">
        <v>0</v>
      </c>
      <c r="AT20" s="17">
        <v>0</v>
      </c>
      <c r="AU20" s="17">
        <v>0</v>
      </c>
      <c r="AV20" s="17">
        <v>0</v>
      </c>
      <c r="AW20" s="12">
        <v>0</v>
      </c>
      <c r="AX20" s="16">
        <v>137642.6</v>
      </c>
      <c r="AY20" s="17">
        <v>0</v>
      </c>
      <c r="AZ20" s="17">
        <v>10000</v>
      </c>
      <c r="BA20" s="17">
        <v>0</v>
      </c>
      <c r="BB20" s="17">
        <v>0</v>
      </c>
      <c r="BC20" s="17">
        <v>0</v>
      </c>
      <c r="BD20" s="17">
        <v>0</v>
      </c>
      <c r="BE20" s="12">
        <v>147642.6</v>
      </c>
      <c r="BF20" s="16">
        <v>0</v>
      </c>
      <c r="BG20" s="17">
        <v>0</v>
      </c>
      <c r="BH20" s="17">
        <v>2250</v>
      </c>
      <c r="BI20" s="17">
        <v>0</v>
      </c>
      <c r="BJ20" s="17">
        <v>0</v>
      </c>
      <c r="BK20" s="17">
        <v>0</v>
      </c>
      <c r="BL20" s="17">
        <v>0</v>
      </c>
      <c r="BM20" s="12">
        <v>2250</v>
      </c>
      <c r="BN20" s="16">
        <v>0</v>
      </c>
      <c r="BO20" s="17">
        <v>0</v>
      </c>
      <c r="BP20" s="17">
        <v>0</v>
      </c>
      <c r="BQ20" s="17">
        <v>0</v>
      </c>
      <c r="BR20" s="17">
        <v>0</v>
      </c>
      <c r="BS20" s="17">
        <v>0</v>
      </c>
      <c r="BT20" s="17">
        <v>0</v>
      </c>
      <c r="BU20" s="12">
        <v>0</v>
      </c>
      <c r="BV20" s="16">
        <v>0</v>
      </c>
      <c r="BW20" s="17">
        <v>0</v>
      </c>
      <c r="BX20" s="17">
        <v>0</v>
      </c>
      <c r="BY20" s="17">
        <v>0</v>
      </c>
      <c r="BZ20" s="17">
        <v>0</v>
      </c>
      <c r="CA20" s="17">
        <v>0</v>
      </c>
      <c r="CB20" s="17">
        <v>0</v>
      </c>
      <c r="CC20" s="12">
        <v>0</v>
      </c>
    </row>
    <row r="21" spans="1:81" x14ac:dyDescent="0.25">
      <c r="A21" s="4" t="s">
        <v>12</v>
      </c>
      <c r="B21" s="92">
        <v>8612727.0199999996</v>
      </c>
      <c r="C21" s="87">
        <v>45000</v>
      </c>
      <c r="D21" s="87">
        <v>100000</v>
      </c>
      <c r="E21" s="87">
        <v>0</v>
      </c>
      <c r="F21" s="87">
        <v>0</v>
      </c>
      <c r="G21" s="87">
        <v>-76661.45</v>
      </c>
      <c r="H21" s="87">
        <v>0</v>
      </c>
      <c r="I21" s="93">
        <v>8681065.5700000003</v>
      </c>
      <c r="J21" s="16">
        <v>740418.87</v>
      </c>
      <c r="K21" s="17">
        <v>45000</v>
      </c>
      <c r="L21" s="17">
        <v>0</v>
      </c>
      <c r="M21" s="17">
        <v>0</v>
      </c>
      <c r="N21" s="17">
        <v>0</v>
      </c>
      <c r="O21" s="17">
        <v>0</v>
      </c>
      <c r="P21" s="17">
        <v>0</v>
      </c>
      <c r="Q21" s="12">
        <v>785418.87</v>
      </c>
      <c r="R21" s="16">
        <v>520690.44</v>
      </c>
      <c r="S21" s="17">
        <v>0</v>
      </c>
      <c r="T21" s="17">
        <v>0</v>
      </c>
      <c r="U21" s="17">
        <v>0</v>
      </c>
      <c r="V21" s="17">
        <v>0</v>
      </c>
      <c r="W21" s="17">
        <v>0</v>
      </c>
      <c r="X21" s="17">
        <v>0</v>
      </c>
      <c r="Y21" s="12">
        <v>520690.44</v>
      </c>
      <c r="Z21" s="16">
        <v>3945551.62</v>
      </c>
      <c r="AA21" s="17">
        <v>0</v>
      </c>
      <c r="AB21" s="17">
        <v>0</v>
      </c>
      <c r="AC21" s="17">
        <v>0</v>
      </c>
      <c r="AD21" s="17">
        <v>0</v>
      </c>
      <c r="AE21" s="17">
        <v>-76661.45</v>
      </c>
      <c r="AF21" s="17">
        <v>0</v>
      </c>
      <c r="AG21" s="12">
        <v>3868890.17</v>
      </c>
      <c r="AH21" s="16">
        <v>0</v>
      </c>
      <c r="AI21" s="17">
        <v>0</v>
      </c>
      <c r="AJ21" s="17">
        <v>100000</v>
      </c>
      <c r="AK21" s="17">
        <v>0</v>
      </c>
      <c r="AL21" s="17">
        <v>0</v>
      </c>
      <c r="AM21" s="17">
        <v>0</v>
      </c>
      <c r="AN21" s="17">
        <v>0</v>
      </c>
      <c r="AO21" s="12">
        <v>100000</v>
      </c>
      <c r="AP21" s="16">
        <v>1637.13</v>
      </c>
      <c r="AQ21" s="17">
        <v>0</v>
      </c>
      <c r="AR21" s="17">
        <v>0</v>
      </c>
      <c r="AS21" s="17">
        <v>0</v>
      </c>
      <c r="AT21" s="17">
        <v>0</v>
      </c>
      <c r="AU21" s="17">
        <v>0</v>
      </c>
      <c r="AV21" s="17">
        <v>0</v>
      </c>
      <c r="AW21" s="12">
        <v>1637.13</v>
      </c>
      <c r="AX21" s="16">
        <v>570766.56000000006</v>
      </c>
      <c r="AY21" s="17">
        <v>0</v>
      </c>
      <c r="AZ21" s="17">
        <v>0</v>
      </c>
      <c r="BA21" s="17">
        <v>0</v>
      </c>
      <c r="BB21" s="17">
        <v>0</v>
      </c>
      <c r="BC21" s="17">
        <v>0</v>
      </c>
      <c r="BD21" s="17">
        <v>0</v>
      </c>
      <c r="BE21" s="12">
        <v>570766.56000000006</v>
      </c>
      <c r="BF21" s="16">
        <v>2098754.66</v>
      </c>
      <c r="BG21" s="17">
        <v>0</v>
      </c>
      <c r="BH21" s="17">
        <v>0</v>
      </c>
      <c r="BI21" s="17">
        <v>0</v>
      </c>
      <c r="BJ21" s="17">
        <v>0</v>
      </c>
      <c r="BK21" s="17">
        <v>0</v>
      </c>
      <c r="BL21" s="17">
        <v>0</v>
      </c>
      <c r="BM21" s="12">
        <v>2098754.66</v>
      </c>
      <c r="BN21" s="16">
        <v>734907.74</v>
      </c>
      <c r="BO21" s="17">
        <v>0</v>
      </c>
      <c r="BP21" s="17">
        <v>0</v>
      </c>
      <c r="BQ21" s="17">
        <v>0</v>
      </c>
      <c r="BR21" s="17">
        <v>0</v>
      </c>
      <c r="BS21" s="17">
        <v>0</v>
      </c>
      <c r="BT21" s="17">
        <v>0</v>
      </c>
      <c r="BU21" s="12">
        <v>734907.74</v>
      </c>
      <c r="BV21" s="16">
        <v>0</v>
      </c>
      <c r="BW21" s="17">
        <v>0</v>
      </c>
      <c r="BX21" s="17">
        <v>0</v>
      </c>
      <c r="BY21" s="17">
        <v>0</v>
      </c>
      <c r="BZ21" s="17">
        <v>0</v>
      </c>
      <c r="CA21" s="17">
        <v>0</v>
      </c>
      <c r="CB21" s="17">
        <v>0</v>
      </c>
      <c r="CC21" s="12">
        <v>0</v>
      </c>
    </row>
    <row r="22" spans="1:81" x14ac:dyDescent="0.25">
      <c r="A22" s="4" t="s">
        <v>13</v>
      </c>
      <c r="B22" s="92">
        <v>3246104.5599999996</v>
      </c>
      <c r="C22" s="87">
        <v>0</v>
      </c>
      <c r="D22" s="87">
        <v>0</v>
      </c>
      <c r="E22" s="87">
        <v>0</v>
      </c>
      <c r="F22" s="87">
        <v>0</v>
      </c>
      <c r="G22" s="87">
        <v>38444.31</v>
      </c>
      <c r="H22" s="87">
        <v>984421.01</v>
      </c>
      <c r="I22" s="93">
        <v>4268969.88</v>
      </c>
      <c r="J22" s="16">
        <v>3107672.4899999998</v>
      </c>
      <c r="K22" s="17">
        <v>0</v>
      </c>
      <c r="L22" s="17">
        <v>0</v>
      </c>
      <c r="M22" s="17">
        <v>0</v>
      </c>
      <c r="N22" s="17">
        <v>0</v>
      </c>
      <c r="O22" s="17">
        <v>0</v>
      </c>
      <c r="P22" s="17">
        <v>984421.01</v>
      </c>
      <c r="Q22" s="12">
        <v>4092093.5</v>
      </c>
      <c r="R22" s="16">
        <v>0</v>
      </c>
      <c r="S22" s="17">
        <v>0</v>
      </c>
      <c r="T22" s="17">
        <v>0</v>
      </c>
      <c r="U22" s="17">
        <v>0</v>
      </c>
      <c r="V22" s="17">
        <v>0</v>
      </c>
      <c r="W22" s="17">
        <v>0</v>
      </c>
      <c r="X22" s="17">
        <v>0</v>
      </c>
      <c r="Y22" s="12">
        <v>0</v>
      </c>
      <c r="Z22" s="16">
        <v>0</v>
      </c>
      <c r="AA22" s="17">
        <v>0</v>
      </c>
      <c r="AB22" s="17">
        <v>0</v>
      </c>
      <c r="AC22" s="17">
        <v>0</v>
      </c>
      <c r="AD22" s="17">
        <v>0</v>
      </c>
      <c r="AE22" s="17">
        <v>0</v>
      </c>
      <c r="AF22" s="17">
        <v>0</v>
      </c>
      <c r="AG22" s="12">
        <v>0</v>
      </c>
      <c r="AH22" s="16">
        <v>0</v>
      </c>
      <c r="AI22" s="17">
        <v>0</v>
      </c>
      <c r="AJ22" s="17">
        <v>0</v>
      </c>
      <c r="AK22" s="17">
        <v>0</v>
      </c>
      <c r="AL22" s="17">
        <v>0</v>
      </c>
      <c r="AM22" s="17">
        <v>0</v>
      </c>
      <c r="AN22" s="17">
        <v>0</v>
      </c>
      <c r="AO22" s="12">
        <v>0</v>
      </c>
      <c r="AP22" s="16">
        <v>0</v>
      </c>
      <c r="AQ22" s="17">
        <v>0</v>
      </c>
      <c r="AR22" s="17">
        <v>0</v>
      </c>
      <c r="AS22" s="17">
        <v>0</v>
      </c>
      <c r="AT22" s="17">
        <v>0</v>
      </c>
      <c r="AU22" s="17">
        <v>0</v>
      </c>
      <c r="AV22" s="17">
        <v>0</v>
      </c>
      <c r="AW22" s="12">
        <v>0</v>
      </c>
      <c r="AX22" s="16">
        <v>0</v>
      </c>
      <c r="AY22" s="17">
        <v>0</v>
      </c>
      <c r="AZ22" s="17">
        <v>0</v>
      </c>
      <c r="BA22" s="17">
        <v>0</v>
      </c>
      <c r="BB22" s="17">
        <v>0</v>
      </c>
      <c r="BC22" s="17">
        <v>0</v>
      </c>
      <c r="BD22" s="17">
        <v>0</v>
      </c>
      <c r="BE22" s="12">
        <v>0</v>
      </c>
      <c r="BF22" s="16">
        <v>0</v>
      </c>
      <c r="BG22" s="17">
        <v>0</v>
      </c>
      <c r="BH22" s="17">
        <v>0</v>
      </c>
      <c r="BI22" s="17">
        <v>0</v>
      </c>
      <c r="BJ22" s="17">
        <v>0</v>
      </c>
      <c r="BK22" s="17">
        <v>0</v>
      </c>
      <c r="BL22" s="17">
        <v>0</v>
      </c>
      <c r="BM22" s="12">
        <v>0</v>
      </c>
      <c r="BN22" s="16">
        <v>0</v>
      </c>
      <c r="BO22" s="17">
        <v>0</v>
      </c>
      <c r="BP22" s="17">
        <v>0</v>
      </c>
      <c r="BQ22" s="17">
        <v>0</v>
      </c>
      <c r="BR22" s="17">
        <v>0</v>
      </c>
      <c r="BS22" s="17">
        <v>0</v>
      </c>
      <c r="BT22" s="17">
        <v>0</v>
      </c>
      <c r="BU22" s="12">
        <v>0</v>
      </c>
      <c r="BV22" s="16">
        <v>138432.07</v>
      </c>
      <c r="BW22" s="17">
        <v>0</v>
      </c>
      <c r="BX22" s="17">
        <v>0</v>
      </c>
      <c r="BY22" s="17">
        <v>0</v>
      </c>
      <c r="BZ22" s="17">
        <v>0</v>
      </c>
      <c r="CA22" s="17">
        <v>38444.31</v>
      </c>
      <c r="CB22" s="17">
        <v>0</v>
      </c>
      <c r="CC22" s="12">
        <v>176876.38</v>
      </c>
    </row>
    <row r="23" spans="1:81" x14ac:dyDescent="0.25">
      <c r="A23" s="4" t="s">
        <v>14</v>
      </c>
      <c r="B23" s="92">
        <v>9587016</v>
      </c>
      <c r="C23" s="87">
        <v>0</v>
      </c>
      <c r="D23" s="87">
        <v>32500</v>
      </c>
      <c r="E23" s="87">
        <v>0</v>
      </c>
      <c r="F23" s="87">
        <v>0</v>
      </c>
      <c r="G23" s="87">
        <v>193844</v>
      </c>
      <c r="H23" s="87">
        <v>0</v>
      </c>
      <c r="I23" s="93">
        <v>9813360</v>
      </c>
      <c r="J23" s="16">
        <v>7737170</v>
      </c>
      <c r="K23" s="17">
        <v>0</v>
      </c>
      <c r="L23" s="17">
        <v>32500</v>
      </c>
      <c r="M23" s="17">
        <v>0</v>
      </c>
      <c r="N23" s="17">
        <v>0</v>
      </c>
      <c r="O23" s="17">
        <v>132048</v>
      </c>
      <c r="P23" s="17">
        <v>0</v>
      </c>
      <c r="Q23" s="12">
        <v>7901718</v>
      </c>
      <c r="R23" s="16">
        <v>1118131</v>
      </c>
      <c r="S23" s="17">
        <v>0</v>
      </c>
      <c r="T23" s="17">
        <v>0</v>
      </c>
      <c r="U23" s="17">
        <v>0</v>
      </c>
      <c r="V23" s="17">
        <v>0</v>
      </c>
      <c r="W23" s="17">
        <v>0</v>
      </c>
      <c r="X23" s="17">
        <v>0</v>
      </c>
      <c r="Y23" s="12">
        <v>1118131</v>
      </c>
      <c r="Z23" s="16">
        <v>0</v>
      </c>
      <c r="AA23" s="17">
        <v>0</v>
      </c>
      <c r="AB23" s="17">
        <v>0</v>
      </c>
      <c r="AC23" s="17">
        <v>0</v>
      </c>
      <c r="AD23" s="17">
        <v>0</v>
      </c>
      <c r="AE23" s="17">
        <v>0</v>
      </c>
      <c r="AF23" s="17">
        <v>0</v>
      </c>
      <c r="AG23" s="12">
        <v>0</v>
      </c>
      <c r="AH23" s="16">
        <v>0</v>
      </c>
      <c r="AI23" s="17">
        <v>0</v>
      </c>
      <c r="AJ23" s="17">
        <v>0</v>
      </c>
      <c r="AK23" s="17">
        <v>0</v>
      </c>
      <c r="AL23" s="17">
        <v>0</v>
      </c>
      <c r="AM23" s="17">
        <v>0</v>
      </c>
      <c r="AN23" s="17">
        <v>0</v>
      </c>
      <c r="AO23" s="12">
        <v>0</v>
      </c>
      <c r="AP23" s="16">
        <v>0</v>
      </c>
      <c r="AQ23" s="17">
        <v>0</v>
      </c>
      <c r="AR23" s="17">
        <v>0</v>
      </c>
      <c r="AS23" s="17">
        <v>0</v>
      </c>
      <c r="AT23" s="17">
        <v>0</v>
      </c>
      <c r="AU23" s="17">
        <v>0</v>
      </c>
      <c r="AV23" s="17">
        <v>0</v>
      </c>
      <c r="AW23" s="12">
        <v>0</v>
      </c>
      <c r="AX23" s="16">
        <v>0</v>
      </c>
      <c r="AY23" s="17">
        <v>0</v>
      </c>
      <c r="AZ23" s="17">
        <v>0</v>
      </c>
      <c r="BA23" s="17">
        <v>0</v>
      </c>
      <c r="BB23" s="17">
        <v>0</v>
      </c>
      <c r="BC23" s="17">
        <v>0</v>
      </c>
      <c r="BD23" s="17">
        <v>0</v>
      </c>
      <c r="BE23" s="12">
        <v>0</v>
      </c>
      <c r="BF23" s="16">
        <v>0</v>
      </c>
      <c r="BG23" s="17">
        <v>0</v>
      </c>
      <c r="BH23" s="17">
        <v>0</v>
      </c>
      <c r="BI23" s="17">
        <v>0</v>
      </c>
      <c r="BJ23" s="17">
        <v>0</v>
      </c>
      <c r="BK23" s="17">
        <v>0</v>
      </c>
      <c r="BL23" s="17">
        <v>0</v>
      </c>
      <c r="BM23" s="12">
        <v>0</v>
      </c>
      <c r="BN23" s="16">
        <v>537689</v>
      </c>
      <c r="BO23" s="17">
        <v>0</v>
      </c>
      <c r="BP23" s="17">
        <v>0</v>
      </c>
      <c r="BQ23" s="17">
        <v>0</v>
      </c>
      <c r="BR23" s="17">
        <v>0</v>
      </c>
      <c r="BS23" s="17">
        <v>5637</v>
      </c>
      <c r="BT23" s="17">
        <v>0</v>
      </c>
      <c r="BU23" s="12">
        <v>543326</v>
      </c>
      <c r="BV23" s="16">
        <v>194026</v>
      </c>
      <c r="BW23" s="17">
        <v>0</v>
      </c>
      <c r="BX23" s="17">
        <v>0</v>
      </c>
      <c r="BY23" s="17">
        <v>0</v>
      </c>
      <c r="BZ23" s="17">
        <v>0</v>
      </c>
      <c r="CA23" s="17">
        <v>56159</v>
      </c>
      <c r="CB23" s="17">
        <v>0</v>
      </c>
      <c r="CC23" s="12">
        <v>250185</v>
      </c>
    </row>
    <row r="24" spans="1:81" x14ac:dyDescent="0.25">
      <c r="A24" s="4" t="s">
        <v>15</v>
      </c>
      <c r="B24" s="92">
        <v>610001</v>
      </c>
      <c r="C24" s="87">
        <v>0</v>
      </c>
      <c r="D24" s="87">
        <v>0</v>
      </c>
      <c r="E24" s="87">
        <v>0</v>
      </c>
      <c r="F24" s="87">
        <v>0</v>
      </c>
      <c r="G24" s="87">
        <v>5118</v>
      </c>
      <c r="H24" s="87">
        <v>47256</v>
      </c>
      <c r="I24" s="93">
        <v>662375</v>
      </c>
      <c r="J24" s="16">
        <v>159253</v>
      </c>
      <c r="K24" s="17">
        <v>0</v>
      </c>
      <c r="L24" s="17">
        <v>0</v>
      </c>
      <c r="M24" s="17">
        <v>0</v>
      </c>
      <c r="N24" s="17">
        <v>0</v>
      </c>
      <c r="O24" s="17">
        <v>0</v>
      </c>
      <c r="P24" s="17">
        <v>1646</v>
      </c>
      <c r="Q24" s="12">
        <v>160899</v>
      </c>
      <c r="R24" s="16">
        <v>95378</v>
      </c>
      <c r="S24" s="17">
        <v>0</v>
      </c>
      <c r="T24" s="17">
        <v>0</v>
      </c>
      <c r="U24" s="17">
        <v>0</v>
      </c>
      <c r="V24" s="17">
        <v>0</v>
      </c>
      <c r="W24" s="17">
        <v>154</v>
      </c>
      <c r="X24" s="17">
        <v>0</v>
      </c>
      <c r="Y24" s="12">
        <v>95532</v>
      </c>
      <c r="Z24" s="16">
        <v>91725</v>
      </c>
      <c r="AA24" s="17">
        <v>0</v>
      </c>
      <c r="AB24" s="17">
        <v>0</v>
      </c>
      <c r="AC24" s="17">
        <v>0</v>
      </c>
      <c r="AD24" s="17">
        <v>0</v>
      </c>
      <c r="AE24" s="17">
        <v>4964</v>
      </c>
      <c r="AF24" s="17">
        <v>45610</v>
      </c>
      <c r="AG24" s="12">
        <v>142299</v>
      </c>
      <c r="AH24" s="16">
        <v>0</v>
      </c>
      <c r="AI24" s="17">
        <v>0</v>
      </c>
      <c r="AJ24" s="17">
        <v>0</v>
      </c>
      <c r="AK24" s="17">
        <v>0</v>
      </c>
      <c r="AL24" s="17">
        <v>0</v>
      </c>
      <c r="AM24" s="17">
        <v>0</v>
      </c>
      <c r="AN24" s="17">
        <v>0</v>
      </c>
      <c r="AO24" s="12">
        <v>0</v>
      </c>
      <c r="AP24" s="16">
        <v>0</v>
      </c>
      <c r="AQ24" s="17">
        <v>0</v>
      </c>
      <c r="AR24" s="17">
        <v>0</v>
      </c>
      <c r="AS24" s="17">
        <v>0</v>
      </c>
      <c r="AT24" s="17">
        <v>0</v>
      </c>
      <c r="AU24" s="17">
        <v>0</v>
      </c>
      <c r="AV24" s="17">
        <v>0</v>
      </c>
      <c r="AW24" s="12">
        <v>0</v>
      </c>
      <c r="AX24" s="16">
        <v>0</v>
      </c>
      <c r="AY24" s="17">
        <v>0</v>
      </c>
      <c r="AZ24" s="17">
        <v>0</v>
      </c>
      <c r="BA24" s="17">
        <v>0</v>
      </c>
      <c r="BB24" s="17">
        <v>0</v>
      </c>
      <c r="BC24" s="17">
        <v>0</v>
      </c>
      <c r="BD24" s="17">
        <v>0</v>
      </c>
      <c r="BE24" s="12">
        <v>0</v>
      </c>
      <c r="BF24" s="16">
        <v>263645</v>
      </c>
      <c r="BG24" s="17">
        <v>0</v>
      </c>
      <c r="BH24" s="17">
        <v>0</v>
      </c>
      <c r="BI24" s="17">
        <v>0</v>
      </c>
      <c r="BJ24" s="17">
        <v>0</v>
      </c>
      <c r="BK24" s="17">
        <v>0</v>
      </c>
      <c r="BL24" s="17">
        <v>0</v>
      </c>
      <c r="BM24" s="12">
        <v>263645</v>
      </c>
      <c r="BN24" s="16">
        <v>0</v>
      </c>
      <c r="BO24" s="17">
        <v>0</v>
      </c>
      <c r="BP24" s="17">
        <v>0</v>
      </c>
      <c r="BQ24" s="17">
        <v>0</v>
      </c>
      <c r="BR24" s="17">
        <v>0</v>
      </c>
      <c r="BS24" s="17">
        <v>0</v>
      </c>
      <c r="BT24" s="17">
        <v>0</v>
      </c>
      <c r="BU24" s="12">
        <v>0</v>
      </c>
      <c r="BV24" s="16">
        <v>0</v>
      </c>
      <c r="BW24" s="17">
        <v>0</v>
      </c>
      <c r="BX24" s="17">
        <v>0</v>
      </c>
      <c r="BY24" s="17">
        <v>0</v>
      </c>
      <c r="BZ24" s="17">
        <v>0</v>
      </c>
      <c r="CA24" s="17">
        <v>0</v>
      </c>
      <c r="CB24" s="17">
        <v>0</v>
      </c>
      <c r="CC24" s="12">
        <v>0</v>
      </c>
    </row>
    <row r="25" spans="1:81" x14ac:dyDescent="0.25">
      <c r="A25" s="4" t="s">
        <v>16</v>
      </c>
      <c r="B25" s="92">
        <v>1305078.71</v>
      </c>
      <c r="C25" s="87">
        <v>0</v>
      </c>
      <c r="D25" s="87">
        <v>0</v>
      </c>
      <c r="E25" s="87">
        <v>0</v>
      </c>
      <c r="F25" s="87">
        <v>0</v>
      </c>
      <c r="G25" s="87">
        <v>15000</v>
      </c>
      <c r="H25" s="87">
        <v>22201.059999999998</v>
      </c>
      <c r="I25" s="93">
        <v>1342279.77</v>
      </c>
      <c r="J25" s="16">
        <v>340307.87</v>
      </c>
      <c r="K25" s="17">
        <v>0</v>
      </c>
      <c r="L25" s="17">
        <v>0</v>
      </c>
      <c r="M25" s="17">
        <v>0</v>
      </c>
      <c r="N25" s="17">
        <v>0</v>
      </c>
      <c r="O25" s="17">
        <v>15000</v>
      </c>
      <c r="P25" s="17">
        <v>895.8</v>
      </c>
      <c r="Q25" s="12">
        <v>356203.67</v>
      </c>
      <c r="R25" s="16">
        <v>136055.28</v>
      </c>
      <c r="S25" s="17">
        <v>0</v>
      </c>
      <c r="T25" s="17">
        <v>0</v>
      </c>
      <c r="U25" s="17">
        <v>0</v>
      </c>
      <c r="V25" s="17">
        <v>0</v>
      </c>
      <c r="W25" s="17">
        <v>0</v>
      </c>
      <c r="X25" s="17">
        <v>1910.53</v>
      </c>
      <c r="Y25" s="12">
        <v>137965.81</v>
      </c>
      <c r="Z25" s="16">
        <v>364693.19</v>
      </c>
      <c r="AA25" s="17">
        <v>0</v>
      </c>
      <c r="AB25" s="17">
        <v>0</v>
      </c>
      <c r="AC25" s="17">
        <v>0</v>
      </c>
      <c r="AD25" s="17">
        <v>0</v>
      </c>
      <c r="AE25" s="17">
        <v>0</v>
      </c>
      <c r="AF25" s="17">
        <v>0</v>
      </c>
      <c r="AG25" s="12">
        <v>364693.19</v>
      </c>
      <c r="AH25" s="16">
        <v>0</v>
      </c>
      <c r="AI25" s="17">
        <v>0</v>
      </c>
      <c r="AJ25" s="17">
        <v>0</v>
      </c>
      <c r="AK25" s="17">
        <v>0</v>
      </c>
      <c r="AL25" s="17">
        <v>0</v>
      </c>
      <c r="AM25" s="17">
        <v>0</v>
      </c>
      <c r="AN25" s="17">
        <v>0</v>
      </c>
      <c r="AO25" s="12">
        <v>0</v>
      </c>
      <c r="AP25" s="16">
        <v>8773.74</v>
      </c>
      <c r="AQ25" s="17">
        <v>0</v>
      </c>
      <c r="AR25" s="17">
        <v>0</v>
      </c>
      <c r="AS25" s="17">
        <v>0</v>
      </c>
      <c r="AT25" s="17">
        <v>0</v>
      </c>
      <c r="AU25" s="17">
        <v>0</v>
      </c>
      <c r="AV25" s="17">
        <v>0</v>
      </c>
      <c r="AW25" s="12">
        <v>8773.74</v>
      </c>
      <c r="AX25" s="16">
        <v>455248.63</v>
      </c>
      <c r="AY25" s="17">
        <v>0</v>
      </c>
      <c r="AZ25" s="17">
        <v>0</v>
      </c>
      <c r="BA25" s="17">
        <v>0</v>
      </c>
      <c r="BB25" s="17">
        <v>0</v>
      </c>
      <c r="BC25" s="17">
        <v>0</v>
      </c>
      <c r="BD25" s="17">
        <v>19394.73</v>
      </c>
      <c r="BE25" s="12">
        <v>474643.36</v>
      </c>
      <c r="BF25" s="16">
        <v>0</v>
      </c>
      <c r="BG25" s="17">
        <v>0</v>
      </c>
      <c r="BH25" s="17">
        <v>0</v>
      </c>
      <c r="BI25" s="17">
        <v>0</v>
      </c>
      <c r="BJ25" s="17">
        <v>0</v>
      </c>
      <c r="BK25" s="17">
        <v>0</v>
      </c>
      <c r="BL25" s="17">
        <v>0</v>
      </c>
      <c r="BM25" s="12">
        <v>0</v>
      </c>
      <c r="BN25" s="16">
        <v>0</v>
      </c>
      <c r="BO25" s="17">
        <v>0</v>
      </c>
      <c r="BP25" s="17">
        <v>0</v>
      </c>
      <c r="BQ25" s="17">
        <v>0</v>
      </c>
      <c r="BR25" s="17">
        <v>0</v>
      </c>
      <c r="BS25" s="17">
        <v>0</v>
      </c>
      <c r="BT25" s="17">
        <v>0</v>
      </c>
      <c r="BU25" s="12">
        <v>0</v>
      </c>
      <c r="BV25" s="16">
        <v>0</v>
      </c>
      <c r="BW25" s="17">
        <v>0</v>
      </c>
      <c r="BX25" s="17">
        <v>0</v>
      </c>
      <c r="BY25" s="17">
        <v>0</v>
      </c>
      <c r="BZ25" s="17">
        <v>0</v>
      </c>
      <c r="CA25" s="17">
        <v>0</v>
      </c>
      <c r="CB25" s="17">
        <v>0</v>
      </c>
      <c r="CC25" s="12">
        <v>0</v>
      </c>
    </row>
    <row r="26" spans="1:81" x14ac:dyDescent="0.25">
      <c r="A26" s="4" t="s">
        <v>17</v>
      </c>
      <c r="B26" s="92">
        <v>978280.88</v>
      </c>
      <c r="C26" s="87">
        <v>0</v>
      </c>
      <c r="D26" s="87">
        <v>9000</v>
      </c>
      <c r="E26" s="87">
        <v>0</v>
      </c>
      <c r="F26" s="87">
        <v>0</v>
      </c>
      <c r="G26" s="87">
        <v>28316.880000000001</v>
      </c>
      <c r="H26" s="87">
        <v>62182.899999999994</v>
      </c>
      <c r="I26" s="93">
        <v>1077780.6600000001</v>
      </c>
      <c r="J26" s="16">
        <v>188597.89</v>
      </c>
      <c r="K26" s="17">
        <v>0</v>
      </c>
      <c r="L26" s="17">
        <v>0</v>
      </c>
      <c r="M26" s="17">
        <v>0</v>
      </c>
      <c r="N26" s="17">
        <v>0</v>
      </c>
      <c r="O26" s="17">
        <v>3900</v>
      </c>
      <c r="P26" s="17">
        <v>0</v>
      </c>
      <c r="Q26" s="12">
        <v>192497.89</v>
      </c>
      <c r="R26" s="16">
        <v>234889.27000000005</v>
      </c>
      <c r="S26" s="17">
        <v>0</v>
      </c>
      <c r="T26" s="17">
        <v>0</v>
      </c>
      <c r="U26" s="17">
        <v>0</v>
      </c>
      <c r="V26" s="17">
        <v>0</v>
      </c>
      <c r="W26" s="17">
        <v>10050</v>
      </c>
      <c r="X26" s="17">
        <v>0</v>
      </c>
      <c r="Y26" s="12">
        <v>244939.27000000005</v>
      </c>
      <c r="Z26" s="16">
        <v>57749.02</v>
      </c>
      <c r="AA26" s="17">
        <v>0</v>
      </c>
      <c r="AB26" s="17">
        <v>0</v>
      </c>
      <c r="AC26" s="17">
        <v>0</v>
      </c>
      <c r="AD26" s="17">
        <v>0</v>
      </c>
      <c r="AE26" s="17">
        <v>0</v>
      </c>
      <c r="AF26" s="17">
        <v>14810</v>
      </c>
      <c r="AG26" s="12">
        <v>72559.01999999999</v>
      </c>
      <c r="AH26" s="16">
        <v>0</v>
      </c>
      <c r="AI26" s="17">
        <v>0</v>
      </c>
      <c r="AJ26" s="17">
        <v>0</v>
      </c>
      <c r="AK26" s="17">
        <v>0</v>
      </c>
      <c r="AL26" s="17">
        <v>0</v>
      </c>
      <c r="AM26" s="17">
        <v>1262.1399999999999</v>
      </c>
      <c r="AN26" s="17">
        <v>28895.32</v>
      </c>
      <c r="AO26" s="12">
        <v>30157.46</v>
      </c>
      <c r="AP26" s="16">
        <v>0</v>
      </c>
      <c r="AQ26" s="17">
        <v>0</v>
      </c>
      <c r="AR26" s="17">
        <v>0</v>
      </c>
      <c r="AS26" s="17">
        <v>0</v>
      </c>
      <c r="AT26" s="17">
        <v>0</v>
      </c>
      <c r="AU26" s="17">
        <v>3972.56</v>
      </c>
      <c r="AV26" s="17">
        <v>7766</v>
      </c>
      <c r="AW26" s="12">
        <v>11738.56</v>
      </c>
      <c r="AX26" s="16">
        <v>496933.69999999995</v>
      </c>
      <c r="AY26" s="17">
        <v>0</v>
      </c>
      <c r="AZ26" s="17">
        <v>0</v>
      </c>
      <c r="BA26" s="17">
        <v>0</v>
      </c>
      <c r="BB26" s="17">
        <v>0</v>
      </c>
      <c r="BC26" s="17">
        <v>132.18</v>
      </c>
      <c r="BD26" s="17">
        <v>8414.56</v>
      </c>
      <c r="BE26" s="12">
        <v>505480.43999999994</v>
      </c>
      <c r="BF26" s="16">
        <v>0</v>
      </c>
      <c r="BG26" s="17">
        <v>0</v>
      </c>
      <c r="BH26" s="17">
        <v>9000</v>
      </c>
      <c r="BI26" s="17">
        <v>0</v>
      </c>
      <c r="BJ26" s="17">
        <v>0</v>
      </c>
      <c r="BK26" s="17">
        <v>9000</v>
      </c>
      <c r="BL26" s="17">
        <v>2297.02</v>
      </c>
      <c r="BM26" s="12">
        <v>20297.02</v>
      </c>
      <c r="BN26" s="16">
        <v>0</v>
      </c>
      <c r="BO26" s="17">
        <v>0</v>
      </c>
      <c r="BP26" s="17">
        <v>0</v>
      </c>
      <c r="BQ26" s="17">
        <v>0</v>
      </c>
      <c r="BR26" s="17">
        <v>0</v>
      </c>
      <c r="BS26" s="17">
        <v>0</v>
      </c>
      <c r="BT26" s="17">
        <v>0</v>
      </c>
      <c r="BU26" s="12">
        <v>0</v>
      </c>
      <c r="BV26" s="16">
        <v>111</v>
      </c>
      <c r="BW26" s="17">
        <v>0</v>
      </c>
      <c r="BX26" s="17">
        <v>0</v>
      </c>
      <c r="BY26" s="17">
        <v>0</v>
      </c>
      <c r="BZ26" s="17">
        <v>0</v>
      </c>
      <c r="CA26" s="17">
        <v>0</v>
      </c>
      <c r="CB26" s="17">
        <v>0</v>
      </c>
      <c r="CC26" s="12">
        <v>111</v>
      </c>
    </row>
    <row r="27" spans="1:81" x14ac:dyDescent="0.25">
      <c r="A27" s="4" t="s">
        <v>18</v>
      </c>
      <c r="B27" s="92">
        <v>3648143</v>
      </c>
      <c r="C27" s="87">
        <v>0</v>
      </c>
      <c r="D27" s="87">
        <v>250000</v>
      </c>
      <c r="E27" s="87">
        <v>0</v>
      </c>
      <c r="F27" s="87">
        <v>0</v>
      </c>
      <c r="G27" s="87">
        <v>0</v>
      </c>
      <c r="H27" s="87">
        <v>19723</v>
      </c>
      <c r="I27" s="93">
        <v>3917866</v>
      </c>
      <c r="J27" s="16">
        <v>2261439</v>
      </c>
      <c r="K27" s="17">
        <v>0</v>
      </c>
      <c r="L27" s="17">
        <v>150000</v>
      </c>
      <c r="M27" s="17">
        <v>0</v>
      </c>
      <c r="N27" s="17">
        <v>0</v>
      </c>
      <c r="O27" s="17">
        <v>0</v>
      </c>
      <c r="P27" s="17">
        <v>0</v>
      </c>
      <c r="Q27" s="12">
        <v>2411439</v>
      </c>
      <c r="R27" s="16">
        <v>1011598</v>
      </c>
      <c r="S27" s="17">
        <v>0</v>
      </c>
      <c r="T27" s="17">
        <v>0</v>
      </c>
      <c r="U27" s="17">
        <v>0</v>
      </c>
      <c r="V27" s="17">
        <v>0</v>
      </c>
      <c r="W27" s="17">
        <v>0</v>
      </c>
      <c r="X27" s="17">
        <v>19723</v>
      </c>
      <c r="Y27" s="12">
        <v>1031321</v>
      </c>
      <c r="Z27" s="16">
        <v>0</v>
      </c>
      <c r="AA27" s="17">
        <v>0</v>
      </c>
      <c r="AB27" s="17">
        <v>0</v>
      </c>
      <c r="AC27" s="17">
        <v>0</v>
      </c>
      <c r="AD27" s="17">
        <v>0</v>
      </c>
      <c r="AE27" s="17">
        <v>0</v>
      </c>
      <c r="AF27" s="17">
        <v>0</v>
      </c>
      <c r="AG27" s="12">
        <v>0</v>
      </c>
      <c r="AH27" s="16">
        <v>0</v>
      </c>
      <c r="AI27" s="17">
        <v>0</v>
      </c>
      <c r="AJ27" s="17">
        <v>100000</v>
      </c>
      <c r="AK27" s="17">
        <v>0</v>
      </c>
      <c r="AL27" s="17">
        <v>0</v>
      </c>
      <c r="AM27" s="17">
        <v>0</v>
      </c>
      <c r="AN27" s="17">
        <v>0</v>
      </c>
      <c r="AO27" s="12">
        <v>100000</v>
      </c>
      <c r="AP27" s="16">
        <v>0</v>
      </c>
      <c r="AQ27" s="17">
        <v>0</v>
      </c>
      <c r="AR27" s="17">
        <v>0</v>
      </c>
      <c r="AS27" s="17">
        <v>0</v>
      </c>
      <c r="AT27" s="17">
        <v>0</v>
      </c>
      <c r="AU27" s="17">
        <v>0</v>
      </c>
      <c r="AV27" s="17">
        <v>0</v>
      </c>
      <c r="AW27" s="12">
        <v>0</v>
      </c>
      <c r="AX27" s="16">
        <v>0</v>
      </c>
      <c r="AY27" s="17">
        <v>0</v>
      </c>
      <c r="AZ27" s="17">
        <v>0</v>
      </c>
      <c r="BA27" s="17">
        <v>0</v>
      </c>
      <c r="BB27" s="17">
        <v>0</v>
      </c>
      <c r="BC27" s="17">
        <v>0</v>
      </c>
      <c r="BD27" s="17">
        <v>0</v>
      </c>
      <c r="BE27" s="12">
        <v>0</v>
      </c>
      <c r="BF27" s="16">
        <v>0</v>
      </c>
      <c r="BG27" s="17">
        <v>0</v>
      </c>
      <c r="BH27" s="17">
        <v>0</v>
      </c>
      <c r="BI27" s="17">
        <v>0</v>
      </c>
      <c r="BJ27" s="17">
        <v>0</v>
      </c>
      <c r="BK27" s="17">
        <v>0</v>
      </c>
      <c r="BL27" s="17">
        <v>0</v>
      </c>
      <c r="BM27" s="12">
        <v>0</v>
      </c>
      <c r="BN27" s="16">
        <v>0</v>
      </c>
      <c r="BO27" s="17">
        <v>0</v>
      </c>
      <c r="BP27" s="17">
        <v>0</v>
      </c>
      <c r="BQ27" s="17">
        <v>0</v>
      </c>
      <c r="BR27" s="17">
        <v>0</v>
      </c>
      <c r="BS27" s="17">
        <v>0</v>
      </c>
      <c r="BT27" s="17">
        <v>0</v>
      </c>
      <c r="BU27" s="12">
        <v>0</v>
      </c>
      <c r="BV27" s="16">
        <v>375106</v>
      </c>
      <c r="BW27" s="17">
        <v>0</v>
      </c>
      <c r="BX27" s="17">
        <v>0</v>
      </c>
      <c r="BY27" s="17">
        <v>0</v>
      </c>
      <c r="BZ27" s="17">
        <v>0</v>
      </c>
      <c r="CA27" s="17">
        <v>0</v>
      </c>
      <c r="CB27" s="17">
        <v>0</v>
      </c>
      <c r="CC27" s="12">
        <v>375106</v>
      </c>
    </row>
    <row r="28" spans="1:81" x14ac:dyDescent="0.25">
      <c r="A28" s="4" t="s">
        <v>19</v>
      </c>
      <c r="B28" s="92">
        <v>4962559</v>
      </c>
      <c r="C28" s="87">
        <v>0</v>
      </c>
      <c r="D28" s="87">
        <v>26000</v>
      </c>
      <c r="E28" s="87">
        <v>0</v>
      </c>
      <c r="F28" s="87">
        <v>0</v>
      </c>
      <c r="G28" s="87">
        <v>275767</v>
      </c>
      <c r="H28" s="87">
        <v>542723</v>
      </c>
      <c r="I28" s="93">
        <v>5807049</v>
      </c>
      <c r="J28" s="16">
        <v>630058</v>
      </c>
      <c r="K28" s="17">
        <v>0</v>
      </c>
      <c r="L28" s="17">
        <v>17000</v>
      </c>
      <c r="M28" s="17">
        <v>0</v>
      </c>
      <c r="N28" s="17">
        <v>0</v>
      </c>
      <c r="O28" s="17">
        <v>235163</v>
      </c>
      <c r="P28" s="17">
        <v>820</v>
      </c>
      <c r="Q28" s="12">
        <v>883041</v>
      </c>
      <c r="R28" s="16">
        <v>137290</v>
      </c>
      <c r="S28" s="17">
        <v>0</v>
      </c>
      <c r="T28" s="17">
        <v>0</v>
      </c>
      <c r="U28" s="17">
        <v>0</v>
      </c>
      <c r="V28" s="17">
        <v>0</v>
      </c>
      <c r="W28" s="17">
        <v>10271</v>
      </c>
      <c r="X28" s="17">
        <v>0</v>
      </c>
      <c r="Y28" s="12">
        <v>147561</v>
      </c>
      <c r="Z28" s="16">
        <v>2742535</v>
      </c>
      <c r="AA28" s="17">
        <v>0</v>
      </c>
      <c r="AB28" s="17">
        <v>0</v>
      </c>
      <c r="AC28" s="17">
        <v>0</v>
      </c>
      <c r="AD28" s="17">
        <v>0</v>
      </c>
      <c r="AE28" s="17">
        <v>10078</v>
      </c>
      <c r="AF28" s="17">
        <v>303546</v>
      </c>
      <c r="AG28" s="12">
        <v>3056159</v>
      </c>
      <c r="AH28" s="16">
        <v>0</v>
      </c>
      <c r="AI28" s="17">
        <v>0</v>
      </c>
      <c r="AJ28" s="17">
        <v>0</v>
      </c>
      <c r="AK28" s="17">
        <v>0</v>
      </c>
      <c r="AL28" s="17">
        <v>0</v>
      </c>
      <c r="AM28" s="17">
        <v>0</v>
      </c>
      <c r="AN28" s="17">
        <v>0</v>
      </c>
      <c r="AO28" s="12">
        <v>0</v>
      </c>
      <c r="AP28" s="16">
        <v>211428</v>
      </c>
      <c r="AQ28" s="17">
        <v>0</v>
      </c>
      <c r="AR28" s="17">
        <v>0</v>
      </c>
      <c r="AS28" s="17">
        <v>0</v>
      </c>
      <c r="AT28" s="17">
        <v>0</v>
      </c>
      <c r="AU28" s="17">
        <v>16018</v>
      </c>
      <c r="AV28" s="17">
        <v>47924</v>
      </c>
      <c r="AW28" s="12">
        <v>275370</v>
      </c>
      <c r="AX28" s="16">
        <v>1241129</v>
      </c>
      <c r="AY28" s="17">
        <v>0</v>
      </c>
      <c r="AZ28" s="17">
        <v>9000</v>
      </c>
      <c r="BA28" s="17">
        <v>0</v>
      </c>
      <c r="BB28" s="17">
        <v>0</v>
      </c>
      <c r="BC28" s="17">
        <v>610</v>
      </c>
      <c r="BD28" s="17">
        <v>31656</v>
      </c>
      <c r="BE28" s="12">
        <v>1282395</v>
      </c>
      <c r="BF28" s="16">
        <v>0</v>
      </c>
      <c r="BG28" s="17">
        <v>0</v>
      </c>
      <c r="BH28" s="17">
        <v>0</v>
      </c>
      <c r="BI28" s="17">
        <v>0</v>
      </c>
      <c r="BJ28" s="17">
        <v>0</v>
      </c>
      <c r="BK28" s="17">
        <v>0</v>
      </c>
      <c r="BL28" s="17">
        <v>0</v>
      </c>
      <c r="BM28" s="12">
        <v>0</v>
      </c>
      <c r="BN28" s="16">
        <v>119</v>
      </c>
      <c r="BO28" s="17">
        <v>0</v>
      </c>
      <c r="BP28" s="17">
        <v>0</v>
      </c>
      <c r="BQ28" s="17">
        <v>0</v>
      </c>
      <c r="BR28" s="17">
        <v>0</v>
      </c>
      <c r="BS28" s="17">
        <v>3627</v>
      </c>
      <c r="BT28" s="17">
        <v>158777</v>
      </c>
      <c r="BU28" s="12">
        <v>162523</v>
      </c>
      <c r="BV28" s="16">
        <v>0</v>
      </c>
      <c r="BW28" s="17">
        <v>0</v>
      </c>
      <c r="BX28" s="17">
        <v>0</v>
      </c>
      <c r="BY28" s="17">
        <v>0</v>
      </c>
      <c r="BZ28" s="17">
        <v>0</v>
      </c>
      <c r="CA28" s="17">
        <v>0</v>
      </c>
      <c r="CB28" s="17">
        <v>0</v>
      </c>
      <c r="CC28" s="12">
        <v>0</v>
      </c>
    </row>
    <row r="29" spans="1:81" x14ac:dyDescent="0.25">
      <c r="A29" s="4" t="s">
        <v>20</v>
      </c>
      <c r="B29" s="92">
        <v>1804156.2475000001</v>
      </c>
      <c r="C29" s="87">
        <v>5455</v>
      </c>
      <c r="D29" s="87">
        <v>2500</v>
      </c>
      <c r="E29" s="87">
        <v>0</v>
      </c>
      <c r="F29" s="87">
        <v>0</v>
      </c>
      <c r="G29" s="87">
        <v>0</v>
      </c>
      <c r="H29" s="87">
        <v>97773.45</v>
      </c>
      <c r="I29" s="93">
        <v>1909884.6975000002</v>
      </c>
      <c r="J29" s="16">
        <v>1403403.36</v>
      </c>
      <c r="K29" s="17">
        <v>3654.85</v>
      </c>
      <c r="L29" s="17">
        <v>1675</v>
      </c>
      <c r="M29" s="17">
        <v>0</v>
      </c>
      <c r="N29" s="17">
        <v>0</v>
      </c>
      <c r="O29" s="17">
        <v>0</v>
      </c>
      <c r="P29" s="17">
        <v>0</v>
      </c>
      <c r="Q29" s="12">
        <v>1408733.2100000002</v>
      </c>
      <c r="R29" s="16">
        <v>390931.74</v>
      </c>
      <c r="S29" s="17">
        <v>1800.15</v>
      </c>
      <c r="T29" s="17">
        <v>825</v>
      </c>
      <c r="U29" s="17">
        <v>0</v>
      </c>
      <c r="V29" s="17">
        <v>0</v>
      </c>
      <c r="W29" s="17">
        <v>0</v>
      </c>
      <c r="X29" s="17">
        <v>0</v>
      </c>
      <c r="Y29" s="12">
        <v>393556.89</v>
      </c>
      <c r="Z29" s="16">
        <v>9821.6075000000001</v>
      </c>
      <c r="AA29" s="17">
        <v>0</v>
      </c>
      <c r="AB29" s="17">
        <v>0</v>
      </c>
      <c r="AC29" s="17">
        <v>0</v>
      </c>
      <c r="AD29" s="17">
        <v>0</v>
      </c>
      <c r="AE29" s="17">
        <v>0</v>
      </c>
      <c r="AF29" s="17">
        <v>97773.45</v>
      </c>
      <c r="AG29" s="12">
        <v>107595.0575</v>
      </c>
      <c r="AH29" s="16">
        <v>-0.46</v>
      </c>
      <c r="AI29" s="17">
        <v>0</v>
      </c>
      <c r="AJ29" s="17">
        <v>0</v>
      </c>
      <c r="AK29" s="17">
        <v>0</v>
      </c>
      <c r="AL29" s="17">
        <v>0</v>
      </c>
      <c r="AM29" s="17">
        <v>0</v>
      </c>
      <c r="AN29" s="17">
        <v>0</v>
      </c>
      <c r="AO29" s="12">
        <v>-0.46</v>
      </c>
      <c r="AP29" s="16">
        <v>0</v>
      </c>
      <c r="AQ29" s="17">
        <v>0</v>
      </c>
      <c r="AR29" s="17">
        <v>0</v>
      </c>
      <c r="AS29" s="17">
        <v>0</v>
      </c>
      <c r="AT29" s="17">
        <v>0</v>
      </c>
      <c r="AU29" s="17">
        <v>0</v>
      </c>
      <c r="AV29" s="17">
        <v>0</v>
      </c>
      <c r="AW29" s="12">
        <v>0</v>
      </c>
      <c r="AX29" s="16">
        <v>0</v>
      </c>
      <c r="AY29" s="17">
        <v>0</v>
      </c>
      <c r="AZ29" s="17">
        <v>0</v>
      </c>
      <c r="BA29" s="17">
        <v>0</v>
      </c>
      <c r="BB29" s="17">
        <v>0</v>
      </c>
      <c r="BC29" s="17">
        <v>0</v>
      </c>
      <c r="BD29" s="17">
        <v>0</v>
      </c>
      <c r="BE29" s="12">
        <v>0</v>
      </c>
      <c r="BF29" s="16">
        <v>0</v>
      </c>
      <c r="BG29" s="17">
        <v>0</v>
      </c>
      <c r="BH29" s="17">
        <v>0</v>
      </c>
      <c r="BI29" s="17">
        <v>0</v>
      </c>
      <c r="BJ29" s="17">
        <v>0</v>
      </c>
      <c r="BK29" s="17">
        <v>0</v>
      </c>
      <c r="BL29" s="17">
        <v>0</v>
      </c>
      <c r="BM29" s="12">
        <v>0</v>
      </c>
      <c r="BN29" s="16">
        <v>0</v>
      </c>
      <c r="BO29" s="17">
        <v>0</v>
      </c>
      <c r="BP29" s="17">
        <v>0</v>
      </c>
      <c r="BQ29" s="17">
        <v>0</v>
      </c>
      <c r="BR29" s="17">
        <v>0</v>
      </c>
      <c r="BS29" s="17">
        <v>0</v>
      </c>
      <c r="BT29" s="17">
        <v>0</v>
      </c>
      <c r="BU29" s="12">
        <v>0</v>
      </c>
      <c r="BV29" s="16">
        <v>0</v>
      </c>
      <c r="BW29" s="17">
        <v>0</v>
      </c>
      <c r="BX29" s="17">
        <v>0</v>
      </c>
      <c r="BY29" s="17">
        <v>0</v>
      </c>
      <c r="BZ29" s="17">
        <v>0</v>
      </c>
      <c r="CA29" s="17">
        <v>0</v>
      </c>
      <c r="CB29" s="17">
        <v>0</v>
      </c>
      <c r="CC29" s="12">
        <v>0</v>
      </c>
    </row>
    <row r="30" spans="1:81" x14ac:dyDescent="0.25">
      <c r="A30" s="4" t="s">
        <v>21</v>
      </c>
      <c r="B30" s="92">
        <v>1493489</v>
      </c>
      <c r="C30" s="87">
        <v>4369</v>
      </c>
      <c r="D30" s="87">
        <v>0</v>
      </c>
      <c r="E30" s="87">
        <v>0</v>
      </c>
      <c r="F30" s="87">
        <v>0</v>
      </c>
      <c r="G30" s="87">
        <v>67148</v>
      </c>
      <c r="H30" s="87">
        <v>185249</v>
      </c>
      <c r="I30" s="93">
        <v>1750255</v>
      </c>
      <c r="J30" s="16">
        <v>216700</v>
      </c>
      <c r="K30" s="17">
        <v>609</v>
      </c>
      <c r="L30" s="17">
        <v>0</v>
      </c>
      <c r="M30" s="17">
        <v>0</v>
      </c>
      <c r="N30" s="17">
        <v>0</v>
      </c>
      <c r="O30" s="17">
        <v>20450</v>
      </c>
      <c r="P30" s="17">
        <v>0</v>
      </c>
      <c r="Q30" s="12">
        <v>237759</v>
      </c>
      <c r="R30" s="16">
        <v>51113</v>
      </c>
      <c r="S30" s="17">
        <v>0</v>
      </c>
      <c r="T30" s="17">
        <v>0</v>
      </c>
      <c r="U30" s="17">
        <v>0</v>
      </c>
      <c r="V30" s="17">
        <v>0</v>
      </c>
      <c r="W30" s="17">
        <v>0</v>
      </c>
      <c r="X30" s="17">
        <v>0</v>
      </c>
      <c r="Y30" s="12">
        <v>51113</v>
      </c>
      <c r="Z30" s="16">
        <v>12753</v>
      </c>
      <c r="AA30" s="17">
        <v>0</v>
      </c>
      <c r="AB30" s="17">
        <v>0</v>
      </c>
      <c r="AC30" s="17">
        <v>0</v>
      </c>
      <c r="AD30" s="17">
        <v>0</v>
      </c>
      <c r="AE30" s="17">
        <v>10272</v>
      </c>
      <c r="AF30" s="17">
        <v>120274</v>
      </c>
      <c r="AG30" s="12">
        <v>143299</v>
      </c>
      <c r="AH30" s="16">
        <v>555</v>
      </c>
      <c r="AI30" s="17">
        <v>0</v>
      </c>
      <c r="AJ30" s="17">
        <v>0</v>
      </c>
      <c r="AK30" s="17">
        <v>0</v>
      </c>
      <c r="AL30" s="17">
        <v>0</v>
      </c>
      <c r="AM30" s="17">
        <v>10933</v>
      </c>
      <c r="AN30" s="17">
        <v>0</v>
      </c>
      <c r="AO30" s="12">
        <v>11488</v>
      </c>
      <c r="AP30" s="16">
        <v>10739</v>
      </c>
      <c r="AQ30" s="17">
        <v>0</v>
      </c>
      <c r="AR30" s="17">
        <v>0</v>
      </c>
      <c r="AS30" s="17">
        <v>0</v>
      </c>
      <c r="AT30" s="17">
        <v>0</v>
      </c>
      <c r="AU30" s="17">
        <v>0</v>
      </c>
      <c r="AV30" s="17">
        <v>2297</v>
      </c>
      <c r="AW30" s="12">
        <v>13036</v>
      </c>
      <c r="AX30" s="16">
        <v>974</v>
      </c>
      <c r="AY30" s="17">
        <v>0</v>
      </c>
      <c r="AZ30" s="17">
        <v>0</v>
      </c>
      <c r="BA30" s="17">
        <v>0</v>
      </c>
      <c r="BB30" s="17">
        <v>0</v>
      </c>
      <c r="BC30" s="17">
        <v>0</v>
      </c>
      <c r="BD30" s="17">
        <v>0</v>
      </c>
      <c r="BE30" s="12">
        <v>974</v>
      </c>
      <c r="BF30" s="16">
        <v>0</v>
      </c>
      <c r="BG30" s="17">
        <v>0</v>
      </c>
      <c r="BH30" s="17">
        <v>0</v>
      </c>
      <c r="BI30" s="17">
        <v>0</v>
      </c>
      <c r="BJ30" s="17">
        <v>0</v>
      </c>
      <c r="BK30" s="17">
        <v>0</v>
      </c>
      <c r="BL30" s="17">
        <v>0</v>
      </c>
      <c r="BM30" s="12">
        <v>0</v>
      </c>
      <c r="BN30" s="16">
        <v>1199442</v>
      </c>
      <c r="BO30" s="17">
        <v>0</v>
      </c>
      <c r="BP30" s="17">
        <v>0</v>
      </c>
      <c r="BQ30" s="17">
        <v>0</v>
      </c>
      <c r="BR30" s="17">
        <v>0</v>
      </c>
      <c r="BS30" s="17">
        <v>25493</v>
      </c>
      <c r="BT30" s="17">
        <v>62678</v>
      </c>
      <c r="BU30" s="12">
        <v>1287613</v>
      </c>
      <c r="BV30" s="16">
        <v>1213</v>
      </c>
      <c r="BW30" s="17">
        <v>3760</v>
      </c>
      <c r="BX30" s="17">
        <v>0</v>
      </c>
      <c r="BY30" s="17">
        <v>0</v>
      </c>
      <c r="BZ30" s="17">
        <v>0</v>
      </c>
      <c r="CA30" s="17">
        <v>0</v>
      </c>
      <c r="CB30" s="17">
        <v>0</v>
      </c>
      <c r="CC30" s="12">
        <v>4973</v>
      </c>
    </row>
    <row r="31" spans="1:81" x14ac:dyDescent="0.25">
      <c r="A31" s="4" t="s">
        <v>22</v>
      </c>
      <c r="B31" s="92">
        <v>3363305.3</v>
      </c>
      <c r="C31" s="87">
        <v>0</v>
      </c>
      <c r="D31" s="87">
        <v>630</v>
      </c>
      <c r="E31" s="87">
        <v>0</v>
      </c>
      <c r="F31" s="87">
        <v>0</v>
      </c>
      <c r="G31" s="87">
        <v>0</v>
      </c>
      <c r="H31" s="87">
        <v>96754.07</v>
      </c>
      <c r="I31" s="93">
        <v>3460689.3699999996</v>
      </c>
      <c r="J31" s="16">
        <v>2487753.5099999998</v>
      </c>
      <c r="K31" s="17">
        <v>0</v>
      </c>
      <c r="L31" s="17">
        <v>0</v>
      </c>
      <c r="M31" s="17">
        <v>0</v>
      </c>
      <c r="N31" s="17">
        <v>0</v>
      </c>
      <c r="O31" s="17">
        <v>0</v>
      </c>
      <c r="P31" s="17">
        <v>0</v>
      </c>
      <c r="Q31" s="12">
        <v>2487753.5099999998</v>
      </c>
      <c r="R31" s="16">
        <v>875551.79</v>
      </c>
      <c r="S31" s="17">
        <v>0</v>
      </c>
      <c r="T31" s="17">
        <v>0</v>
      </c>
      <c r="U31" s="17">
        <v>0</v>
      </c>
      <c r="V31" s="17">
        <v>0</v>
      </c>
      <c r="W31" s="17">
        <v>0</v>
      </c>
      <c r="X31" s="17">
        <v>76585.47</v>
      </c>
      <c r="Y31" s="12">
        <v>952137.26</v>
      </c>
      <c r="Z31" s="16">
        <v>0</v>
      </c>
      <c r="AA31" s="17">
        <v>0</v>
      </c>
      <c r="AB31" s="17">
        <v>0</v>
      </c>
      <c r="AC31" s="17">
        <v>0</v>
      </c>
      <c r="AD31" s="17">
        <v>0</v>
      </c>
      <c r="AE31" s="17">
        <v>0</v>
      </c>
      <c r="AF31" s="17">
        <v>0</v>
      </c>
      <c r="AG31" s="12">
        <v>0</v>
      </c>
      <c r="AH31" s="16">
        <v>0</v>
      </c>
      <c r="AI31" s="17">
        <v>0</v>
      </c>
      <c r="AJ31" s="17">
        <v>0</v>
      </c>
      <c r="AK31" s="17">
        <v>0</v>
      </c>
      <c r="AL31" s="17">
        <v>0</v>
      </c>
      <c r="AM31" s="17">
        <v>0</v>
      </c>
      <c r="AN31" s="17">
        <v>0</v>
      </c>
      <c r="AO31" s="12">
        <v>0</v>
      </c>
      <c r="AP31" s="16">
        <v>0</v>
      </c>
      <c r="AQ31" s="17">
        <v>0</v>
      </c>
      <c r="AR31" s="17">
        <v>0</v>
      </c>
      <c r="AS31" s="17">
        <v>0</v>
      </c>
      <c r="AT31" s="17">
        <v>0</v>
      </c>
      <c r="AU31" s="17">
        <v>0</v>
      </c>
      <c r="AV31" s="17">
        <v>0</v>
      </c>
      <c r="AW31" s="12">
        <v>0</v>
      </c>
      <c r="AX31" s="16">
        <v>0</v>
      </c>
      <c r="AY31" s="17">
        <v>0</v>
      </c>
      <c r="AZ31" s="17">
        <v>0</v>
      </c>
      <c r="BA31" s="17">
        <v>0</v>
      </c>
      <c r="BB31" s="17">
        <v>0</v>
      </c>
      <c r="BC31" s="17">
        <v>0</v>
      </c>
      <c r="BD31" s="17">
        <v>0</v>
      </c>
      <c r="BE31" s="12">
        <v>0</v>
      </c>
      <c r="BF31" s="16">
        <v>0</v>
      </c>
      <c r="BG31" s="17">
        <v>0</v>
      </c>
      <c r="BH31" s="17">
        <v>0</v>
      </c>
      <c r="BI31" s="17">
        <v>0</v>
      </c>
      <c r="BJ31" s="17">
        <v>0</v>
      </c>
      <c r="BK31" s="17">
        <v>0</v>
      </c>
      <c r="BL31" s="17">
        <v>0</v>
      </c>
      <c r="BM31" s="12">
        <v>0</v>
      </c>
      <c r="BN31" s="16">
        <v>0</v>
      </c>
      <c r="BO31" s="17">
        <v>0</v>
      </c>
      <c r="BP31" s="17">
        <v>0</v>
      </c>
      <c r="BQ31" s="17">
        <v>0</v>
      </c>
      <c r="BR31" s="17">
        <v>0</v>
      </c>
      <c r="BS31" s="17">
        <v>0</v>
      </c>
      <c r="BT31" s="17">
        <v>0</v>
      </c>
      <c r="BU31" s="12">
        <v>0</v>
      </c>
      <c r="BV31" s="16">
        <v>0</v>
      </c>
      <c r="BW31" s="17">
        <v>0</v>
      </c>
      <c r="BX31" s="17">
        <v>630</v>
      </c>
      <c r="BY31" s="17">
        <v>0</v>
      </c>
      <c r="BZ31" s="17">
        <v>0</v>
      </c>
      <c r="CA31" s="17">
        <v>0</v>
      </c>
      <c r="CB31" s="17">
        <v>20168.599999999999</v>
      </c>
      <c r="CC31" s="12">
        <v>20798.599999999999</v>
      </c>
    </row>
    <row r="32" spans="1:81" x14ac:dyDescent="0.25">
      <c r="A32" s="4" t="s">
        <v>23</v>
      </c>
      <c r="B32" s="92">
        <v>612655</v>
      </c>
      <c r="C32" s="87">
        <v>240000</v>
      </c>
      <c r="D32" s="87">
        <v>0</v>
      </c>
      <c r="E32" s="87">
        <v>0</v>
      </c>
      <c r="F32" s="87">
        <v>1000</v>
      </c>
      <c r="G32" s="87">
        <v>13336</v>
      </c>
      <c r="H32" s="87">
        <v>254094</v>
      </c>
      <c r="I32" s="93">
        <v>1121085</v>
      </c>
      <c r="J32" s="16">
        <v>174474</v>
      </c>
      <c r="K32" s="17">
        <v>61000</v>
      </c>
      <c r="L32" s="17">
        <v>0</v>
      </c>
      <c r="M32" s="17">
        <v>0</v>
      </c>
      <c r="N32" s="17">
        <v>1000</v>
      </c>
      <c r="O32" s="17">
        <v>0</v>
      </c>
      <c r="P32" s="17">
        <v>26</v>
      </c>
      <c r="Q32" s="12">
        <v>236500</v>
      </c>
      <c r="R32" s="16">
        <v>194030</v>
      </c>
      <c r="S32" s="17">
        <v>0</v>
      </c>
      <c r="T32" s="17">
        <v>0</v>
      </c>
      <c r="U32" s="17">
        <v>0</v>
      </c>
      <c r="V32" s="17">
        <v>0</v>
      </c>
      <c r="W32" s="17">
        <v>0</v>
      </c>
      <c r="X32" s="17">
        <v>0</v>
      </c>
      <c r="Y32" s="12">
        <v>194030</v>
      </c>
      <c r="Z32" s="16">
        <v>135302</v>
      </c>
      <c r="AA32" s="17">
        <v>0</v>
      </c>
      <c r="AB32" s="17">
        <v>0</v>
      </c>
      <c r="AC32" s="17">
        <v>0</v>
      </c>
      <c r="AD32" s="17">
        <v>0</v>
      </c>
      <c r="AE32" s="17">
        <v>13336</v>
      </c>
      <c r="AF32" s="17">
        <v>120544</v>
      </c>
      <c r="AG32" s="12">
        <v>269182</v>
      </c>
      <c r="AH32" s="16">
        <v>0</v>
      </c>
      <c r="AI32" s="17">
        <v>0</v>
      </c>
      <c r="AJ32" s="17">
        <v>0</v>
      </c>
      <c r="AK32" s="17">
        <v>0</v>
      </c>
      <c r="AL32" s="17">
        <v>0</v>
      </c>
      <c r="AM32" s="17">
        <v>0</v>
      </c>
      <c r="AN32" s="17">
        <v>0</v>
      </c>
      <c r="AO32" s="12">
        <v>0</v>
      </c>
      <c r="AP32" s="16">
        <v>32167</v>
      </c>
      <c r="AQ32" s="17">
        <v>0</v>
      </c>
      <c r="AR32" s="17">
        <v>0</v>
      </c>
      <c r="AS32" s="17">
        <v>0</v>
      </c>
      <c r="AT32" s="17">
        <v>0</v>
      </c>
      <c r="AU32" s="17">
        <v>0</v>
      </c>
      <c r="AV32" s="17">
        <v>38475</v>
      </c>
      <c r="AW32" s="12">
        <v>70642</v>
      </c>
      <c r="AX32" s="16">
        <v>10199</v>
      </c>
      <c r="AY32" s="17">
        <v>0</v>
      </c>
      <c r="AZ32" s="17">
        <v>0</v>
      </c>
      <c r="BA32" s="17">
        <v>0</v>
      </c>
      <c r="BB32" s="17">
        <v>0</v>
      </c>
      <c r="BC32" s="17">
        <v>0</v>
      </c>
      <c r="BD32" s="17">
        <v>94959</v>
      </c>
      <c r="BE32" s="12">
        <v>105158</v>
      </c>
      <c r="BF32" s="16">
        <v>207</v>
      </c>
      <c r="BG32" s="17">
        <v>0</v>
      </c>
      <c r="BH32" s="17">
        <v>0</v>
      </c>
      <c r="BI32" s="17">
        <v>0</v>
      </c>
      <c r="BJ32" s="17">
        <v>0</v>
      </c>
      <c r="BK32" s="17">
        <v>0</v>
      </c>
      <c r="BL32" s="17">
        <v>90</v>
      </c>
      <c r="BM32" s="12">
        <v>297</v>
      </c>
      <c r="BN32" s="16">
        <v>63878</v>
      </c>
      <c r="BO32" s="17">
        <v>179000</v>
      </c>
      <c r="BP32" s="17">
        <v>0</v>
      </c>
      <c r="BQ32" s="17">
        <v>0</v>
      </c>
      <c r="BR32" s="17">
        <v>0</v>
      </c>
      <c r="BS32" s="17">
        <v>0</v>
      </c>
      <c r="BT32" s="17">
        <v>0</v>
      </c>
      <c r="BU32" s="12">
        <v>242878</v>
      </c>
      <c r="BV32" s="16">
        <v>2398</v>
      </c>
      <c r="BW32" s="17">
        <v>0</v>
      </c>
      <c r="BX32" s="17">
        <v>0</v>
      </c>
      <c r="BY32" s="17">
        <v>0</v>
      </c>
      <c r="BZ32" s="17">
        <v>0</v>
      </c>
      <c r="CA32" s="17">
        <v>0</v>
      </c>
      <c r="CB32" s="17">
        <v>0</v>
      </c>
      <c r="CC32" s="12">
        <v>2398</v>
      </c>
    </row>
    <row r="33" spans="1:81" x14ac:dyDescent="0.25">
      <c r="A33" s="4" t="s">
        <v>24</v>
      </c>
      <c r="B33" s="92">
        <v>688000</v>
      </c>
      <c r="C33" s="87">
        <v>0</v>
      </c>
      <c r="D33" s="87">
        <v>576000</v>
      </c>
      <c r="E33" s="87">
        <v>0</v>
      </c>
      <c r="F33" s="87">
        <v>100000</v>
      </c>
      <c r="G33" s="87">
        <v>181000</v>
      </c>
      <c r="H33" s="87">
        <v>0</v>
      </c>
      <c r="I33" s="93">
        <v>1545000</v>
      </c>
      <c r="J33" s="16">
        <v>586000</v>
      </c>
      <c r="K33" s="17">
        <v>0</v>
      </c>
      <c r="L33" s="17">
        <v>127000</v>
      </c>
      <c r="M33" s="17">
        <v>0</v>
      </c>
      <c r="N33" s="17">
        <v>0</v>
      </c>
      <c r="O33" s="17">
        <v>37000</v>
      </c>
      <c r="P33" s="17">
        <v>0</v>
      </c>
      <c r="Q33" s="12">
        <v>750000</v>
      </c>
      <c r="R33" s="16">
        <v>78000</v>
      </c>
      <c r="S33" s="17">
        <v>0</v>
      </c>
      <c r="T33" s="17">
        <v>0</v>
      </c>
      <c r="U33" s="17">
        <v>0</v>
      </c>
      <c r="V33" s="17">
        <v>0</v>
      </c>
      <c r="W33" s="17">
        <v>0</v>
      </c>
      <c r="X33" s="17">
        <v>0</v>
      </c>
      <c r="Y33" s="12">
        <v>78000</v>
      </c>
      <c r="Z33" s="16">
        <v>0</v>
      </c>
      <c r="AA33" s="17">
        <v>0</v>
      </c>
      <c r="AB33" s="17">
        <v>0</v>
      </c>
      <c r="AC33" s="17">
        <v>0</v>
      </c>
      <c r="AD33" s="17">
        <v>0</v>
      </c>
      <c r="AE33" s="17">
        <v>3000</v>
      </c>
      <c r="AF33" s="17">
        <v>0</v>
      </c>
      <c r="AG33" s="12">
        <v>3000</v>
      </c>
      <c r="AH33" s="16">
        <v>4000</v>
      </c>
      <c r="AI33" s="17">
        <v>0</v>
      </c>
      <c r="AJ33" s="17">
        <v>449000</v>
      </c>
      <c r="AK33" s="17">
        <v>0</v>
      </c>
      <c r="AL33" s="17">
        <v>100000</v>
      </c>
      <c r="AM33" s="17">
        <v>96000</v>
      </c>
      <c r="AN33" s="17">
        <v>0</v>
      </c>
      <c r="AO33" s="12">
        <v>649000</v>
      </c>
      <c r="AP33" s="16">
        <v>0</v>
      </c>
      <c r="AQ33" s="17">
        <v>0</v>
      </c>
      <c r="AR33" s="17">
        <v>0</v>
      </c>
      <c r="AS33" s="17">
        <v>0</v>
      </c>
      <c r="AT33" s="17">
        <v>0</v>
      </c>
      <c r="AU33" s="17">
        <v>0</v>
      </c>
      <c r="AV33" s="17">
        <v>0</v>
      </c>
      <c r="AW33" s="12">
        <v>0</v>
      </c>
      <c r="AX33" s="16">
        <v>20000</v>
      </c>
      <c r="AY33" s="17">
        <v>0</v>
      </c>
      <c r="AZ33" s="17">
        <v>0</v>
      </c>
      <c r="BA33" s="17">
        <v>0</v>
      </c>
      <c r="BB33" s="17">
        <v>0</v>
      </c>
      <c r="BC33" s="17">
        <v>0</v>
      </c>
      <c r="BD33" s="17">
        <v>0</v>
      </c>
      <c r="BE33" s="12">
        <v>20000</v>
      </c>
      <c r="BF33" s="16">
        <v>0</v>
      </c>
      <c r="BG33" s="17">
        <v>0</v>
      </c>
      <c r="BH33" s="17">
        <v>0</v>
      </c>
      <c r="BI33" s="17">
        <v>0</v>
      </c>
      <c r="BJ33" s="17">
        <v>0</v>
      </c>
      <c r="BK33" s="17">
        <v>0</v>
      </c>
      <c r="BL33" s="17">
        <v>0</v>
      </c>
      <c r="BM33" s="12">
        <v>0</v>
      </c>
      <c r="BN33" s="16">
        <v>0</v>
      </c>
      <c r="BO33" s="17">
        <v>0</v>
      </c>
      <c r="BP33" s="17">
        <v>0</v>
      </c>
      <c r="BQ33" s="17">
        <v>0</v>
      </c>
      <c r="BR33" s="17">
        <v>0</v>
      </c>
      <c r="BS33" s="17">
        <v>45000</v>
      </c>
      <c r="BT33" s="17">
        <v>0</v>
      </c>
      <c r="BU33" s="12">
        <v>45000</v>
      </c>
      <c r="BV33" s="16">
        <v>0</v>
      </c>
      <c r="BW33" s="17">
        <v>0</v>
      </c>
      <c r="BX33" s="17">
        <v>0</v>
      </c>
      <c r="BY33" s="17">
        <v>0</v>
      </c>
      <c r="BZ33" s="17">
        <v>0</v>
      </c>
      <c r="CA33" s="17">
        <v>0</v>
      </c>
      <c r="CB33" s="17">
        <v>0</v>
      </c>
      <c r="CC33" s="12">
        <v>0</v>
      </c>
    </row>
    <row r="34" spans="1:81" ht="13.2" customHeight="1" x14ac:dyDescent="0.25">
      <c r="A34" s="4" t="s">
        <v>25</v>
      </c>
      <c r="B34" s="92">
        <v>3769806.52</v>
      </c>
      <c r="C34" s="87">
        <v>125000</v>
      </c>
      <c r="D34" s="87">
        <v>805432</v>
      </c>
      <c r="E34" s="87">
        <v>200000</v>
      </c>
      <c r="F34" s="87">
        <v>200000</v>
      </c>
      <c r="G34" s="87">
        <v>481954.00999999995</v>
      </c>
      <c r="H34" s="87">
        <v>1961679.79</v>
      </c>
      <c r="I34" s="93">
        <v>7543872.3200000003</v>
      </c>
      <c r="J34" s="16">
        <v>1411314.63</v>
      </c>
      <c r="K34" s="17">
        <v>0</v>
      </c>
      <c r="L34" s="17">
        <v>125500</v>
      </c>
      <c r="M34" s="17">
        <v>200000</v>
      </c>
      <c r="N34" s="17">
        <v>0</v>
      </c>
      <c r="O34" s="17">
        <v>112363.6</v>
      </c>
      <c r="P34" s="17">
        <v>239642.78999999998</v>
      </c>
      <c r="Q34" s="12">
        <v>2088821.02</v>
      </c>
      <c r="R34" s="16">
        <v>624848.41</v>
      </c>
      <c r="S34" s="17">
        <v>0</v>
      </c>
      <c r="T34" s="17">
        <v>0</v>
      </c>
      <c r="U34" s="17">
        <v>0</v>
      </c>
      <c r="V34" s="17">
        <v>0</v>
      </c>
      <c r="W34" s="17">
        <v>0</v>
      </c>
      <c r="X34" s="17">
        <v>0</v>
      </c>
      <c r="Y34" s="12">
        <v>624848.41</v>
      </c>
      <c r="Z34" s="16">
        <v>492599.77</v>
      </c>
      <c r="AA34" s="17">
        <v>125000</v>
      </c>
      <c r="AB34" s="17">
        <v>10000</v>
      </c>
      <c r="AC34" s="17">
        <v>0</v>
      </c>
      <c r="AD34" s="17">
        <v>0</v>
      </c>
      <c r="AE34" s="17">
        <v>329991.21999999997</v>
      </c>
      <c r="AF34" s="17">
        <v>41104.19</v>
      </c>
      <c r="AG34" s="12">
        <v>998695.17999999993</v>
      </c>
      <c r="AH34" s="16">
        <v>840</v>
      </c>
      <c r="AI34" s="17">
        <v>0</v>
      </c>
      <c r="AJ34" s="17">
        <v>12000</v>
      </c>
      <c r="AK34" s="17">
        <v>0</v>
      </c>
      <c r="AL34" s="17">
        <v>0</v>
      </c>
      <c r="AM34" s="17">
        <v>37099.19</v>
      </c>
      <c r="AN34" s="17">
        <v>0</v>
      </c>
      <c r="AO34" s="12">
        <v>49939.19</v>
      </c>
      <c r="AP34" s="16">
        <v>357.66</v>
      </c>
      <c r="AQ34" s="17">
        <v>0</v>
      </c>
      <c r="AR34" s="17">
        <v>0</v>
      </c>
      <c r="AS34" s="17">
        <v>0</v>
      </c>
      <c r="AT34" s="17">
        <v>200000</v>
      </c>
      <c r="AU34" s="17">
        <v>0</v>
      </c>
      <c r="AV34" s="17">
        <v>108246.77</v>
      </c>
      <c r="AW34" s="12">
        <v>308604.43</v>
      </c>
      <c r="AX34" s="16">
        <v>1127577.6100000001</v>
      </c>
      <c r="AY34" s="17">
        <v>0</v>
      </c>
      <c r="AZ34" s="17">
        <v>627932</v>
      </c>
      <c r="BA34" s="17">
        <v>0</v>
      </c>
      <c r="BB34" s="17">
        <v>0</v>
      </c>
      <c r="BC34" s="17">
        <v>2500</v>
      </c>
      <c r="BD34" s="17">
        <v>11747.69</v>
      </c>
      <c r="BE34" s="12">
        <v>1769757.3</v>
      </c>
      <c r="BF34" s="16">
        <v>112268.44</v>
      </c>
      <c r="BG34" s="17">
        <v>0</v>
      </c>
      <c r="BH34" s="17">
        <v>30000</v>
      </c>
      <c r="BI34" s="17">
        <v>0</v>
      </c>
      <c r="BJ34" s="17">
        <v>0</v>
      </c>
      <c r="BK34" s="17">
        <v>0</v>
      </c>
      <c r="BL34" s="17">
        <v>0</v>
      </c>
      <c r="BM34" s="12">
        <v>142268.44</v>
      </c>
      <c r="BN34" s="16">
        <v>0</v>
      </c>
      <c r="BO34" s="17">
        <v>0</v>
      </c>
      <c r="BP34" s="17">
        <v>0</v>
      </c>
      <c r="BQ34" s="17">
        <v>0</v>
      </c>
      <c r="BR34" s="17">
        <v>0</v>
      </c>
      <c r="BS34" s="17">
        <v>0</v>
      </c>
      <c r="BT34" s="17">
        <v>1560938.35</v>
      </c>
      <c r="BU34" s="12">
        <v>1560938.35</v>
      </c>
      <c r="BV34" s="16">
        <v>0</v>
      </c>
      <c r="BW34" s="17">
        <v>0</v>
      </c>
      <c r="BX34" s="17">
        <v>0</v>
      </c>
      <c r="BY34" s="17">
        <v>0</v>
      </c>
      <c r="BZ34" s="17">
        <v>0</v>
      </c>
      <c r="CA34" s="17">
        <v>0</v>
      </c>
      <c r="CB34" s="17">
        <v>0</v>
      </c>
      <c r="CC34" s="12">
        <v>0</v>
      </c>
    </row>
    <row r="35" spans="1:81" x14ac:dyDescent="0.25">
      <c r="A35" s="4" t="s">
        <v>26</v>
      </c>
      <c r="B35" s="92">
        <v>3344064.38</v>
      </c>
      <c r="C35" s="87">
        <v>0</v>
      </c>
      <c r="D35" s="87">
        <v>0</v>
      </c>
      <c r="E35" s="87">
        <v>0</v>
      </c>
      <c r="F35" s="87">
        <v>0</v>
      </c>
      <c r="G35" s="87">
        <v>2964565</v>
      </c>
      <c r="H35" s="87">
        <v>3292572.55</v>
      </c>
      <c r="I35" s="93">
        <v>9601201.9299999997</v>
      </c>
      <c r="J35" s="16">
        <v>2711205.28</v>
      </c>
      <c r="K35" s="17">
        <v>0</v>
      </c>
      <c r="L35" s="17">
        <v>0</v>
      </c>
      <c r="M35" s="17">
        <v>0</v>
      </c>
      <c r="N35" s="17">
        <v>0</v>
      </c>
      <c r="O35" s="17">
        <v>2941838</v>
      </c>
      <c r="P35" s="17">
        <v>2922.36</v>
      </c>
      <c r="Q35" s="12">
        <v>5655965.6399999997</v>
      </c>
      <c r="R35" s="16">
        <v>632859.1</v>
      </c>
      <c r="S35" s="17">
        <v>0</v>
      </c>
      <c r="T35" s="17">
        <v>0</v>
      </c>
      <c r="U35" s="17">
        <v>0</v>
      </c>
      <c r="V35" s="17">
        <v>0</v>
      </c>
      <c r="W35" s="17">
        <v>0</v>
      </c>
      <c r="X35" s="17">
        <v>95700</v>
      </c>
      <c r="Y35" s="12">
        <v>728559.1</v>
      </c>
      <c r="Z35" s="16">
        <v>0</v>
      </c>
      <c r="AA35" s="17">
        <v>0</v>
      </c>
      <c r="AB35" s="17">
        <v>0</v>
      </c>
      <c r="AC35" s="17">
        <v>0</v>
      </c>
      <c r="AD35" s="17">
        <v>0</v>
      </c>
      <c r="AE35" s="17">
        <v>0</v>
      </c>
      <c r="AF35" s="17">
        <v>7629.37</v>
      </c>
      <c r="AG35" s="12">
        <v>7629.37</v>
      </c>
      <c r="AH35" s="16">
        <v>0</v>
      </c>
      <c r="AI35" s="17">
        <v>0</v>
      </c>
      <c r="AJ35" s="17">
        <v>0</v>
      </c>
      <c r="AK35" s="17">
        <v>0</v>
      </c>
      <c r="AL35" s="17">
        <v>0</v>
      </c>
      <c r="AM35" s="17">
        <v>0</v>
      </c>
      <c r="AN35" s="17">
        <v>0</v>
      </c>
      <c r="AO35" s="12">
        <v>0</v>
      </c>
      <c r="AP35" s="16">
        <v>0</v>
      </c>
      <c r="AQ35" s="17">
        <v>0</v>
      </c>
      <c r="AR35" s="17">
        <v>0</v>
      </c>
      <c r="AS35" s="17">
        <v>0</v>
      </c>
      <c r="AT35" s="17">
        <v>0</v>
      </c>
      <c r="AU35" s="17">
        <v>0</v>
      </c>
      <c r="AV35" s="17">
        <v>0</v>
      </c>
      <c r="AW35" s="12">
        <v>0</v>
      </c>
      <c r="AX35" s="16">
        <v>0</v>
      </c>
      <c r="AY35" s="17">
        <v>0</v>
      </c>
      <c r="AZ35" s="17">
        <v>0</v>
      </c>
      <c r="BA35" s="17">
        <v>0</v>
      </c>
      <c r="BB35" s="17">
        <v>0</v>
      </c>
      <c r="BC35" s="17">
        <v>0</v>
      </c>
      <c r="BD35" s="17">
        <v>1871716.2</v>
      </c>
      <c r="BE35" s="12">
        <v>1871716.2</v>
      </c>
      <c r="BF35" s="16">
        <v>0</v>
      </c>
      <c r="BG35" s="17">
        <v>0</v>
      </c>
      <c r="BH35" s="17">
        <v>0</v>
      </c>
      <c r="BI35" s="17">
        <v>0</v>
      </c>
      <c r="BJ35" s="17">
        <v>0</v>
      </c>
      <c r="BK35" s="17">
        <v>22727</v>
      </c>
      <c r="BL35" s="17">
        <v>49900.21</v>
      </c>
      <c r="BM35" s="12">
        <v>72627.209999999992</v>
      </c>
      <c r="BN35" s="16">
        <v>0</v>
      </c>
      <c r="BO35" s="17">
        <v>0</v>
      </c>
      <c r="BP35" s="17">
        <v>0</v>
      </c>
      <c r="BQ35" s="17">
        <v>0</v>
      </c>
      <c r="BR35" s="17">
        <v>0</v>
      </c>
      <c r="BS35" s="17">
        <v>0</v>
      </c>
      <c r="BT35" s="17">
        <v>1046948.33</v>
      </c>
      <c r="BU35" s="12">
        <v>1046948.33</v>
      </c>
      <c r="BV35" s="16">
        <v>0</v>
      </c>
      <c r="BW35" s="17">
        <v>0</v>
      </c>
      <c r="BX35" s="17">
        <v>0</v>
      </c>
      <c r="BY35" s="17">
        <v>0</v>
      </c>
      <c r="BZ35" s="17">
        <v>0</v>
      </c>
      <c r="CA35" s="17">
        <v>0</v>
      </c>
      <c r="CB35" s="17">
        <v>217756.08</v>
      </c>
      <c r="CC35" s="12">
        <v>217756.08</v>
      </c>
    </row>
    <row r="36" spans="1:81" x14ac:dyDescent="0.25">
      <c r="A36" s="4" t="s">
        <v>27</v>
      </c>
      <c r="B36" s="92">
        <v>9615338.2699999996</v>
      </c>
      <c r="C36" s="87">
        <v>3300</v>
      </c>
      <c r="D36" s="87">
        <v>0</v>
      </c>
      <c r="E36" s="87">
        <v>0</v>
      </c>
      <c r="F36" s="87">
        <v>196255</v>
      </c>
      <c r="G36" s="87">
        <v>5524266.3200000003</v>
      </c>
      <c r="H36" s="87">
        <v>413930.76</v>
      </c>
      <c r="I36" s="93">
        <v>15753090.350000001</v>
      </c>
      <c r="J36" s="16">
        <v>6352217.0999999996</v>
      </c>
      <c r="K36" s="17">
        <v>0</v>
      </c>
      <c r="L36" s="17">
        <v>0</v>
      </c>
      <c r="M36" s="17">
        <v>0</v>
      </c>
      <c r="N36" s="17">
        <v>0</v>
      </c>
      <c r="O36" s="17">
        <v>5524266.3200000003</v>
      </c>
      <c r="P36" s="17">
        <v>12799.76</v>
      </c>
      <c r="Q36" s="12">
        <v>11889283.18</v>
      </c>
      <c r="R36" s="16">
        <v>2370473.7999999998</v>
      </c>
      <c r="S36" s="17">
        <v>0</v>
      </c>
      <c r="T36" s="17">
        <v>0</v>
      </c>
      <c r="U36" s="17">
        <v>0</v>
      </c>
      <c r="V36" s="17">
        <v>0</v>
      </c>
      <c r="W36" s="17">
        <v>0</v>
      </c>
      <c r="X36" s="17">
        <v>0</v>
      </c>
      <c r="Y36" s="12">
        <v>2370473.7999999998</v>
      </c>
      <c r="Z36" s="16">
        <v>678606.25</v>
      </c>
      <c r="AA36" s="17">
        <v>3300</v>
      </c>
      <c r="AB36" s="17">
        <v>0</v>
      </c>
      <c r="AC36" s="17">
        <v>0</v>
      </c>
      <c r="AD36" s="17">
        <v>0</v>
      </c>
      <c r="AE36" s="17">
        <v>0</v>
      </c>
      <c r="AF36" s="17">
        <v>157558.34</v>
      </c>
      <c r="AG36" s="12">
        <v>839464.59</v>
      </c>
      <c r="AH36" s="16">
        <v>0</v>
      </c>
      <c r="AI36" s="17">
        <v>0</v>
      </c>
      <c r="AJ36" s="17">
        <v>0</v>
      </c>
      <c r="AK36" s="17">
        <v>0</v>
      </c>
      <c r="AL36" s="17">
        <v>0</v>
      </c>
      <c r="AM36" s="17">
        <v>0</v>
      </c>
      <c r="AN36" s="17">
        <v>0</v>
      </c>
      <c r="AO36" s="12">
        <v>0</v>
      </c>
      <c r="AP36" s="16">
        <v>0</v>
      </c>
      <c r="AQ36" s="17">
        <v>0</v>
      </c>
      <c r="AR36" s="17">
        <v>0</v>
      </c>
      <c r="AS36" s="17">
        <v>0</v>
      </c>
      <c r="AT36" s="17">
        <v>0</v>
      </c>
      <c r="AU36" s="17">
        <v>0</v>
      </c>
      <c r="AV36" s="17">
        <v>0</v>
      </c>
      <c r="AW36" s="12">
        <v>0</v>
      </c>
      <c r="AX36" s="16">
        <v>81504.210000000006</v>
      </c>
      <c r="AY36" s="17">
        <v>0</v>
      </c>
      <c r="AZ36" s="17">
        <v>0</v>
      </c>
      <c r="BA36" s="17">
        <v>0</v>
      </c>
      <c r="BB36" s="17">
        <v>0</v>
      </c>
      <c r="BC36" s="17">
        <v>0</v>
      </c>
      <c r="BD36" s="17">
        <v>0</v>
      </c>
      <c r="BE36" s="12">
        <v>81504.210000000006</v>
      </c>
      <c r="BF36" s="16">
        <v>125036.91</v>
      </c>
      <c r="BG36" s="17">
        <v>0</v>
      </c>
      <c r="BH36" s="17">
        <v>0</v>
      </c>
      <c r="BI36" s="17">
        <v>0</v>
      </c>
      <c r="BJ36" s="17">
        <v>196255</v>
      </c>
      <c r="BK36" s="17">
        <v>0</v>
      </c>
      <c r="BL36" s="17">
        <v>103722.75</v>
      </c>
      <c r="BM36" s="12">
        <v>425014.66000000003</v>
      </c>
      <c r="BN36" s="16">
        <v>0</v>
      </c>
      <c r="BO36" s="17">
        <v>0</v>
      </c>
      <c r="BP36" s="17">
        <v>0</v>
      </c>
      <c r="BQ36" s="17">
        <v>0</v>
      </c>
      <c r="BR36" s="17">
        <v>0</v>
      </c>
      <c r="BS36" s="17">
        <v>0</v>
      </c>
      <c r="BT36" s="17">
        <v>0</v>
      </c>
      <c r="BU36" s="12">
        <v>0</v>
      </c>
      <c r="BV36" s="16">
        <v>7500</v>
      </c>
      <c r="BW36" s="17">
        <v>0</v>
      </c>
      <c r="BX36" s="17">
        <v>0</v>
      </c>
      <c r="BY36" s="17">
        <v>0</v>
      </c>
      <c r="BZ36" s="17">
        <v>0</v>
      </c>
      <c r="CA36" s="17">
        <v>0</v>
      </c>
      <c r="CB36" s="17">
        <v>139849.91</v>
      </c>
      <c r="CC36" s="12">
        <v>147349.91</v>
      </c>
    </row>
    <row r="37" spans="1:81" x14ac:dyDescent="0.25">
      <c r="A37" s="4" t="s">
        <v>28</v>
      </c>
      <c r="B37" s="92">
        <v>3999397</v>
      </c>
      <c r="C37" s="87">
        <v>8225</v>
      </c>
      <c r="D37" s="87">
        <v>110525</v>
      </c>
      <c r="E37" s="87">
        <v>0</v>
      </c>
      <c r="F37" s="87">
        <v>20000</v>
      </c>
      <c r="G37" s="87">
        <v>891381</v>
      </c>
      <c r="H37" s="87">
        <v>396876</v>
      </c>
      <c r="I37" s="93">
        <v>5426404</v>
      </c>
      <c r="J37" s="16">
        <v>707401</v>
      </c>
      <c r="K37" s="17">
        <v>0</v>
      </c>
      <c r="L37" s="17">
        <v>29025</v>
      </c>
      <c r="M37" s="17">
        <v>0</v>
      </c>
      <c r="N37" s="17">
        <v>0</v>
      </c>
      <c r="O37" s="17">
        <v>816354</v>
      </c>
      <c r="P37" s="17">
        <v>7200</v>
      </c>
      <c r="Q37" s="12">
        <v>1559980</v>
      </c>
      <c r="R37" s="16">
        <v>0</v>
      </c>
      <c r="S37" s="17">
        <v>0</v>
      </c>
      <c r="T37" s="17">
        <v>0</v>
      </c>
      <c r="U37" s="17">
        <v>0</v>
      </c>
      <c r="V37" s="17">
        <v>0</v>
      </c>
      <c r="W37" s="17">
        <v>0</v>
      </c>
      <c r="X37" s="17">
        <v>0</v>
      </c>
      <c r="Y37" s="12">
        <v>0</v>
      </c>
      <c r="Z37" s="16">
        <v>572702</v>
      </c>
      <c r="AA37" s="17">
        <v>2725</v>
      </c>
      <c r="AB37" s="17">
        <v>72500</v>
      </c>
      <c r="AC37" s="17">
        <v>0</v>
      </c>
      <c r="AD37" s="17">
        <v>0</v>
      </c>
      <c r="AE37" s="17">
        <v>67527</v>
      </c>
      <c r="AF37" s="17">
        <v>179742</v>
      </c>
      <c r="AG37" s="12">
        <v>895196</v>
      </c>
      <c r="AH37" s="16">
        <v>375374</v>
      </c>
      <c r="AI37" s="17">
        <v>0</v>
      </c>
      <c r="AJ37" s="17">
        <v>9000</v>
      </c>
      <c r="AK37" s="17">
        <v>0</v>
      </c>
      <c r="AL37" s="17">
        <v>20000</v>
      </c>
      <c r="AM37" s="17">
        <v>7500</v>
      </c>
      <c r="AN37" s="17">
        <v>0</v>
      </c>
      <c r="AO37" s="12">
        <v>411874</v>
      </c>
      <c r="AP37" s="16">
        <v>16219</v>
      </c>
      <c r="AQ37" s="17">
        <v>0</v>
      </c>
      <c r="AR37" s="17">
        <v>0</v>
      </c>
      <c r="AS37" s="17">
        <v>0</v>
      </c>
      <c r="AT37" s="17">
        <v>0</v>
      </c>
      <c r="AU37" s="17">
        <v>0</v>
      </c>
      <c r="AV37" s="17">
        <v>53925</v>
      </c>
      <c r="AW37" s="12">
        <v>70144</v>
      </c>
      <c r="AX37" s="16">
        <v>1283483</v>
      </c>
      <c r="AY37" s="17">
        <v>5500</v>
      </c>
      <c r="AZ37" s="17">
        <v>0</v>
      </c>
      <c r="BA37" s="17">
        <v>0</v>
      </c>
      <c r="BB37" s="17">
        <v>0</v>
      </c>
      <c r="BC37" s="17">
        <v>0</v>
      </c>
      <c r="BD37" s="17">
        <v>86044</v>
      </c>
      <c r="BE37" s="12">
        <v>1375027</v>
      </c>
      <c r="BF37" s="16">
        <v>0</v>
      </c>
      <c r="BG37" s="17">
        <v>0</v>
      </c>
      <c r="BH37" s="17">
        <v>0</v>
      </c>
      <c r="BI37" s="17">
        <v>0</v>
      </c>
      <c r="BJ37" s="17">
        <v>0</v>
      </c>
      <c r="BK37" s="17">
        <v>0</v>
      </c>
      <c r="BL37" s="17">
        <v>0</v>
      </c>
      <c r="BM37" s="12">
        <v>0</v>
      </c>
      <c r="BN37" s="16">
        <v>825150</v>
      </c>
      <c r="BO37" s="17">
        <v>0</v>
      </c>
      <c r="BP37" s="17">
        <v>0</v>
      </c>
      <c r="BQ37" s="17">
        <v>0</v>
      </c>
      <c r="BR37" s="17">
        <v>0</v>
      </c>
      <c r="BS37" s="17">
        <v>0</v>
      </c>
      <c r="BT37" s="17">
        <v>69965</v>
      </c>
      <c r="BU37" s="12">
        <v>895115</v>
      </c>
      <c r="BV37" s="16">
        <v>219068</v>
      </c>
      <c r="BW37" s="17">
        <v>0</v>
      </c>
      <c r="BX37" s="17">
        <v>0</v>
      </c>
      <c r="BY37" s="17">
        <v>0</v>
      </c>
      <c r="BZ37" s="17">
        <v>0</v>
      </c>
      <c r="CA37" s="17">
        <v>0</v>
      </c>
      <c r="CB37" s="17">
        <v>0</v>
      </c>
      <c r="CC37" s="12">
        <v>219068</v>
      </c>
    </row>
    <row r="38" spans="1:81" x14ac:dyDescent="0.25">
      <c r="A38" s="4" t="s">
        <v>29</v>
      </c>
      <c r="B38" s="92">
        <v>684666</v>
      </c>
      <c r="C38" s="87">
        <v>0</v>
      </c>
      <c r="D38" s="87">
        <v>440000</v>
      </c>
      <c r="E38" s="87">
        <v>0</v>
      </c>
      <c r="F38" s="87">
        <v>0</v>
      </c>
      <c r="G38" s="87">
        <v>377</v>
      </c>
      <c r="H38" s="87">
        <v>1368102</v>
      </c>
      <c r="I38" s="93">
        <v>2493145</v>
      </c>
      <c r="J38" s="16">
        <v>449710</v>
      </c>
      <c r="K38" s="17">
        <v>0</v>
      </c>
      <c r="L38" s="17">
        <v>0</v>
      </c>
      <c r="M38" s="17">
        <v>0</v>
      </c>
      <c r="N38" s="17">
        <v>0</v>
      </c>
      <c r="O38" s="17">
        <v>0</v>
      </c>
      <c r="P38" s="17">
        <v>20669</v>
      </c>
      <c r="Q38" s="12">
        <v>470379</v>
      </c>
      <c r="R38" s="16">
        <v>187791</v>
      </c>
      <c r="S38" s="17">
        <v>0</v>
      </c>
      <c r="T38" s="17">
        <v>0</v>
      </c>
      <c r="U38" s="17">
        <v>0</v>
      </c>
      <c r="V38" s="17">
        <v>0</v>
      </c>
      <c r="W38" s="17">
        <v>0</v>
      </c>
      <c r="X38" s="17">
        <v>0</v>
      </c>
      <c r="Y38" s="12">
        <v>187791</v>
      </c>
      <c r="Z38" s="16">
        <v>0</v>
      </c>
      <c r="AA38" s="17">
        <v>0</v>
      </c>
      <c r="AB38" s="17">
        <v>440000</v>
      </c>
      <c r="AC38" s="17">
        <v>0</v>
      </c>
      <c r="AD38" s="17">
        <v>0</v>
      </c>
      <c r="AE38" s="17">
        <v>0</v>
      </c>
      <c r="AF38" s="17">
        <v>1347433</v>
      </c>
      <c r="AG38" s="12">
        <v>1787433</v>
      </c>
      <c r="AH38" s="16">
        <v>0</v>
      </c>
      <c r="AI38" s="17">
        <v>0</v>
      </c>
      <c r="AJ38" s="17">
        <v>0</v>
      </c>
      <c r="AK38" s="17">
        <v>0</v>
      </c>
      <c r="AL38" s="17">
        <v>0</v>
      </c>
      <c r="AM38" s="17">
        <v>0</v>
      </c>
      <c r="AN38" s="17">
        <v>0</v>
      </c>
      <c r="AO38" s="12">
        <v>0</v>
      </c>
      <c r="AP38" s="16">
        <v>0</v>
      </c>
      <c r="AQ38" s="17">
        <v>0</v>
      </c>
      <c r="AR38" s="17">
        <v>0</v>
      </c>
      <c r="AS38" s="17">
        <v>0</v>
      </c>
      <c r="AT38" s="17">
        <v>0</v>
      </c>
      <c r="AU38" s="17">
        <v>0</v>
      </c>
      <c r="AV38" s="17">
        <v>0</v>
      </c>
      <c r="AW38" s="12">
        <v>0</v>
      </c>
      <c r="AX38" s="16">
        <v>0</v>
      </c>
      <c r="AY38" s="17">
        <v>0</v>
      </c>
      <c r="AZ38" s="17">
        <v>0</v>
      </c>
      <c r="BA38" s="17">
        <v>0</v>
      </c>
      <c r="BB38" s="17">
        <v>0</v>
      </c>
      <c r="BC38" s="17">
        <v>0</v>
      </c>
      <c r="BD38" s="17">
        <v>0</v>
      </c>
      <c r="BE38" s="12">
        <v>0</v>
      </c>
      <c r="BF38" s="16">
        <v>47165</v>
      </c>
      <c r="BG38" s="17">
        <v>0</v>
      </c>
      <c r="BH38" s="17">
        <v>0</v>
      </c>
      <c r="BI38" s="17">
        <v>0</v>
      </c>
      <c r="BJ38" s="17">
        <v>0</v>
      </c>
      <c r="BK38" s="17">
        <v>377</v>
      </c>
      <c r="BL38" s="17">
        <v>0</v>
      </c>
      <c r="BM38" s="12">
        <v>47542</v>
      </c>
      <c r="BN38" s="16">
        <v>0</v>
      </c>
      <c r="BO38" s="17">
        <v>0</v>
      </c>
      <c r="BP38" s="17">
        <v>0</v>
      </c>
      <c r="BQ38" s="17">
        <v>0</v>
      </c>
      <c r="BR38" s="17">
        <v>0</v>
      </c>
      <c r="BS38" s="17">
        <v>0</v>
      </c>
      <c r="BT38" s="17">
        <v>0</v>
      </c>
      <c r="BU38" s="12">
        <v>0</v>
      </c>
      <c r="BV38" s="16">
        <v>0</v>
      </c>
      <c r="BW38" s="17">
        <v>0</v>
      </c>
      <c r="BX38" s="17">
        <v>0</v>
      </c>
      <c r="BY38" s="17">
        <v>0</v>
      </c>
      <c r="BZ38" s="17">
        <v>0</v>
      </c>
      <c r="CA38" s="17">
        <v>0</v>
      </c>
      <c r="CB38" s="17">
        <v>0</v>
      </c>
      <c r="CC38" s="12">
        <v>0</v>
      </c>
    </row>
    <row r="39" spans="1:81" x14ac:dyDescent="0.25">
      <c r="A39" s="4" t="s">
        <v>30</v>
      </c>
      <c r="B39" s="92">
        <v>452846</v>
      </c>
      <c r="C39" s="87">
        <v>0</v>
      </c>
      <c r="D39" s="87">
        <v>88749</v>
      </c>
      <c r="E39" s="87">
        <v>0</v>
      </c>
      <c r="F39" s="87">
        <v>0</v>
      </c>
      <c r="G39" s="87">
        <v>22344</v>
      </c>
      <c r="H39" s="87">
        <v>390455</v>
      </c>
      <c r="I39" s="93">
        <v>954394</v>
      </c>
      <c r="J39" s="16">
        <v>28352</v>
      </c>
      <c r="K39" s="17">
        <v>0</v>
      </c>
      <c r="L39" s="17">
        <v>0</v>
      </c>
      <c r="M39" s="17">
        <v>0</v>
      </c>
      <c r="N39" s="17">
        <v>0</v>
      </c>
      <c r="O39" s="17">
        <v>0</v>
      </c>
      <c r="P39" s="17">
        <v>0</v>
      </c>
      <c r="Q39" s="12">
        <v>28352</v>
      </c>
      <c r="R39" s="16">
        <v>50544</v>
      </c>
      <c r="S39" s="17">
        <v>0</v>
      </c>
      <c r="T39" s="17">
        <v>0</v>
      </c>
      <c r="U39" s="17">
        <v>0</v>
      </c>
      <c r="V39" s="17">
        <v>0</v>
      </c>
      <c r="W39" s="17">
        <v>0</v>
      </c>
      <c r="X39" s="17">
        <v>318</v>
      </c>
      <c r="Y39" s="12">
        <v>50862</v>
      </c>
      <c r="Z39" s="16">
        <v>303844</v>
      </c>
      <c r="AA39" s="17">
        <v>0</v>
      </c>
      <c r="AB39" s="17">
        <v>0</v>
      </c>
      <c r="AC39" s="17">
        <v>0</v>
      </c>
      <c r="AD39" s="17">
        <v>0</v>
      </c>
      <c r="AE39" s="17">
        <v>22344</v>
      </c>
      <c r="AF39" s="17">
        <v>0</v>
      </c>
      <c r="AG39" s="12">
        <v>326188</v>
      </c>
      <c r="AH39" s="16">
        <v>0</v>
      </c>
      <c r="AI39" s="17">
        <v>0</v>
      </c>
      <c r="AJ39" s="17">
        <v>0</v>
      </c>
      <c r="AK39" s="17">
        <v>0</v>
      </c>
      <c r="AL39" s="17">
        <v>0</v>
      </c>
      <c r="AM39" s="17">
        <v>0</v>
      </c>
      <c r="AN39" s="17">
        <v>0</v>
      </c>
      <c r="AO39" s="12">
        <v>0</v>
      </c>
      <c r="AP39" s="16">
        <v>12061</v>
      </c>
      <c r="AQ39" s="17">
        <v>0</v>
      </c>
      <c r="AR39" s="17">
        <v>0</v>
      </c>
      <c r="AS39" s="17">
        <v>0</v>
      </c>
      <c r="AT39" s="17">
        <v>0</v>
      </c>
      <c r="AU39" s="17">
        <v>0</v>
      </c>
      <c r="AV39" s="17">
        <v>0</v>
      </c>
      <c r="AW39" s="12">
        <v>12061</v>
      </c>
      <c r="AX39" s="16">
        <v>5124</v>
      </c>
      <c r="AY39" s="17">
        <v>0</v>
      </c>
      <c r="AZ39" s="17">
        <v>18749</v>
      </c>
      <c r="BA39" s="17">
        <v>0</v>
      </c>
      <c r="BB39" s="17">
        <v>0</v>
      </c>
      <c r="BC39" s="17">
        <v>0</v>
      </c>
      <c r="BD39" s="17">
        <v>0</v>
      </c>
      <c r="BE39" s="12">
        <v>23873</v>
      </c>
      <c r="BF39" s="16">
        <v>0</v>
      </c>
      <c r="BG39" s="17">
        <v>0</v>
      </c>
      <c r="BH39" s="17">
        <v>0</v>
      </c>
      <c r="BI39" s="17">
        <v>0</v>
      </c>
      <c r="BJ39" s="17">
        <v>0</v>
      </c>
      <c r="BK39" s="17">
        <v>0</v>
      </c>
      <c r="BL39" s="17">
        <v>388938</v>
      </c>
      <c r="BM39" s="12">
        <v>388938</v>
      </c>
      <c r="BN39" s="16">
        <v>0</v>
      </c>
      <c r="BO39" s="17">
        <v>0</v>
      </c>
      <c r="BP39" s="17">
        <v>0</v>
      </c>
      <c r="BQ39" s="17">
        <v>0</v>
      </c>
      <c r="BR39" s="17">
        <v>0</v>
      </c>
      <c r="BS39" s="17">
        <v>0</v>
      </c>
      <c r="BT39" s="17">
        <v>0</v>
      </c>
      <c r="BU39" s="12">
        <v>0</v>
      </c>
      <c r="BV39" s="16">
        <v>52921</v>
      </c>
      <c r="BW39" s="17">
        <v>0</v>
      </c>
      <c r="BX39" s="17">
        <v>70000</v>
      </c>
      <c r="BY39" s="17">
        <v>0</v>
      </c>
      <c r="BZ39" s="17">
        <v>0</v>
      </c>
      <c r="CA39" s="17">
        <v>0</v>
      </c>
      <c r="CB39" s="17">
        <v>1199</v>
      </c>
      <c r="CC39" s="12">
        <v>124120</v>
      </c>
    </row>
    <row r="40" spans="1:81" x14ac:dyDescent="0.25">
      <c r="A40" s="4" t="s">
        <v>31</v>
      </c>
      <c r="B40" s="92">
        <v>2663938</v>
      </c>
      <c r="C40" s="87">
        <v>0</v>
      </c>
      <c r="D40" s="87">
        <v>20500</v>
      </c>
      <c r="E40" s="87">
        <v>0</v>
      </c>
      <c r="F40" s="87">
        <v>0</v>
      </c>
      <c r="G40" s="87">
        <v>4876686</v>
      </c>
      <c r="H40" s="87">
        <v>4266538</v>
      </c>
      <c r="I40" s="93">
        <v>11827662</v>
      </c>
      <c r="J40" s="16">
        <v>2176301</v>
      </c>
      <c r="K40" s="17">
        <v>0</v>
      </c>
      <c r="L40" s="17">
        <v>10500</v>
      </c>
      <c r="M40" s="17">
        <v>0</v>
      </c>
      <c r="N40" s="17">
        <v>0</v>
      </c>
      <c r="O40" s="17">
        <v>4836838</v>
      </c>
      <c r="P40" s="17">
        <v>0</v>
      </c>
      <c r="Q40" s="12">
        <v>7023639</v>
      </c>
      <c r="R40" s="16">
        <v>312180</v>
      </c>
      <c r="S40" s="17">
        <v>0</v>
      </c>
      <c r="T40" s="17">
        <v>0</v>
      </c>
      <c r="U40" s="17">
        <v>0</v>
      </c>
      <c r="V40" s="17">
        <v>0</v>
      </c>
      <c r="W40" s="17">
        <v>0</v>
      </c>
      <c r="X40" s="17">
        <v>0</v>
      </c>
      <c r="Y40" s="12">
        <v>312180</v>
      </c>
      <c r="Z40" s="16">
        <v>0</v>
      </c>
      <c r="AA40" s="17">
        <v>0</v>
      </c>
      <c r="AB40" s="17">
        <v>0</v>
      </c>
      <c r="AC40" s="17">
        <v>0</v>
      </c>
      <c r="AD40" s="17">
        <v>0</v>
      </c>
      <c r="AE40" s="17">
        <v>0</v>
      </c>
      <c r="AF40" s="17">
        <v>0</v>
      </c>
      <c r="AG40" s="12">
        <v>0</v>
      </c>
      <c r="AH40" s="16">
        <v>0</v>
      </c>
      <c r="AI40" s="17">
        <v>0</v>
      </c>
      <c r="AJ40" s="17">
        <v>10000</v>
      </c>
      <c r="AK40" s="17">
        <v>0</v>
      </c>
      <c r="AL40" s="17">
        <v>0</v>
      </c>
      <c r="AM40" s="17">
        <v>39848</v>
      </c>
      <c r="AN40" s="17">
        <v>0</v>
      </c>
      <c r="AO40" s="12">
        <v>49848</v>
      </c>
      <c r="AP40" s="16">
        <v>0</v>
      </c>
      <c r="AQ40" s="17">
        <v>0</v>
      </c>
      <c r="AR40" s="17">
        <v>0</v>
      </c>
      <c r="AS40" s="17">
        <v>0</v>
      </c>
      <c r="AT40" s="17">
        <v>0</v>
      </c>
      <c r="AU40" s="17">
        <v>0</v>
      </c>
      <c r="AV40" s="17">
        <v>0</v>
      </c>
      <c r="AW40" s="12">
        <v>0</v>
      </c>
      <c r="AX40" s="16">
        <v>0</v>
      </c>
      <c r="AY40" s="17">
        <v>0</v>
      </c>
      <c r="AZ40" s="17">
        <v>0</v>
      </c>
      <c r="BA40" s="17">
        <v>0</v>
      </c>
      <c r="BB40" s="17">
        <v>0</v>
      </c>
      <c r="BC40" s="17">
        <v>0</v>
      </c>
      <c r="BD40" s="17">
        <v>0</v>
      </c>
      <c r="BE40" s="12">
        <v>0</v>
      </c>
      <c r="BF40" s="16">
        <v>0</v>
      </c>
      <c r="BG40" s="17">
        <v>0</v>
      </c>
      <c r="BH40" s="17">
        <v>0</v>
      </c>
      <c r="BI40" s="17">
        <v>0</v>
      </c>
      <c r="BJ40" s="17">
        <v>0</v>
      </c>
      <c r="BK40" s="17">
        <v>0</v>
      </c>
      <c r="BL40" s="17">
        <v>0</v>
      </c>
      <c r="BM40" s="12">
        <v>0</v>
      </c>
      <c r="BN40" s="16">
        <v>172247</v>
      </c>
      <c r="BO40" s="17">
        <v>0</v>
      </c>
      <c r="BP40" s="17">
        <v>0</v>
      </c>
      <c r="BQ40" s="17">
        <v>0</v>
      </c>
      <c r="BR40" s="17">
        <v>0</v>
      </c>
      <c r="BS40" s="17">
        <v>0</v>
      </c>
      <c r="BT40" s="17">
        <v>2161176</v>
      </c>
      <c r="BU40" s="12">
        <v>2333423</v>
      </c>
      <c r="BV40" s="16">
        <v>3210</v>
      </c>
      <c r="BW40" s="17">
        <v>0</v>
      </c>
      <c r="BX40" s="17">
        <v>0</v>
      </c>
      <c r="BY40" s="17">
        <v>0</v>
      </c>
      <c r="BZ40" s="17">
        <v>0</v>
      </c>
      <c r="CA40" s="17">
        <v>0</v>
      </c>
      <c r="CB40" s="17">
        <v>2105362</v>
      </c>
      <c r="CC40" s="12">
        <v>2108572</v>
      </c>
    </row>
    <row r="41" spans="1:81" x14ac:dyDescent="0.25">
      <c r="A41" s="4" t="s">
        <v>32</v>
      </c>
      <c r="B41" s="92">
        <v>1194955.5999999999</v>
      </c>
      <c r="C41" s="87">
        <v>0</v>
      </c>
      <c r="D41" s="87">
        <v>207890</v>
      </c>
      <c r="E41" s="87">
        <v>0</v>
      </c>
      <c r="F41" s="87">
        <v>0</v>
      </c>
      <c r="G41" s="87">
        <v>338323</v>
      </c>
      <c r="H41" s="87">
        <v>403291.10000000003</v>
      </c>
      <c r="I41" s="93">
        <v>2144459.7000000002</v>
      </c>
      <c r="J41" s="16">
        <v>376700.55</v>
      </c>
      <c r="K41" s="17">
        <v>0</v>
      </c>
      <c r="L41" s="17">
        <v>150000</v>
      </c>
      <c r="M41" s="17">
        <v>0</v>
      </c>
      <c r="N41" s="17">
        <v>0</v>
      </c>
      <c r="O41" s="17">
        <v>38323</v>
      </c>
      <c r="P41" s="17">
        <v>5999.95</v>
      </c>
      <c r="Q41" s="12">
        <v>571023.5</v>
      </c>
      <c r="R41" s="16">
        <v>148386.29</v>
      </c>
      <c r="S41" s="17">
        <v>0</v>
      </c>
      <c r="T41" s="17">
        <v>0</v>
      </c>
      <c r="U41" s="17">
        <v>0</v>
      </c>
      <c r="V41" s="17">
        <v>0</v>
      </c>
      <c r="W41" s="17">
        <v>0</v>
      </c>
      <c r="X41" s="17">
        <v>0</v>
      </c>
      <c r="Y41" s="12">
        <v>148386.29</v>
      </c>
      <c r="Z41" s="16">
        <v>3000.38</v>
      </c>
      <c r="AA41" s="17">
        <v>0</v>
      </c>
      <c r="AB41" s="17">
        <v>0</v>
      </c>
      <c r="AC41" s="17">
        <v>0</v>
      </c>
      <c r="AD41" s="17">
        <v>0</v>
      </c>
      <c r="AE41" s="17">
        <v>0</v>
      </c>
      <c r="AF41" s="17">
        <v>104410.42</v>
      </c>
      <c r="AG41" s="12">
        <v>107410.8</v>
      </c>
      <c r="AH41" s="16">
        <v>0</v>
      </c>
      <c r="AI41" s="17">
        <v>0</v>
      </c>
      <c r="AJ41" s="17">
        <v>0</v>
      </c>
      <c r="AK41" s="17">
        <v>0</v>
      </c>
      <c r="AL41" s="17">
        <v>0</v>
      </c>
      <c r="AM41" s="17">
        <v>0</v>
      </c>
      <c r="AN41" s="17">
        <v>0</v>
      </c>
      <c r="AO41" s="12">
        <v>0</v>
      </c>
      <c r="AP41" s="16">
        <v>37273.89</v>
      </c>
      <c r="AQ41" s="17">
        <v>0</v>
      </c>
      <c r="AR41" s="17">
        <v>0</v>
      </c>
      <c r="AS41" s="17">
        <v>0</v>
      </c>
      <c r="AT41" s="17">
        <v>0</v>
      </c>
      <c r="AU41" s="17">
        <v>0</v>
      </c>
      <c r="AV41" s="17">
        <v>0.26999999999999957</v>
      </c>
      <c r="AW41" s="12">
        <v>37274.159999999996</v>
      </c>
      <c r="AX41" s="16">
        <v>478888.81</v>
      </c>
      <c r="AY41" s="17">
        <v>0</v>
      </c>
      <c r="AZ41" s="17">
        <v>31250</v>
      </c>
      <c r="BA41" s="17">
        <v>0</v>
      </c>
      <c r="BB41" s="17">
        <v>0</v>
      </c>
      <c r="BC41" s="17">
        <v>0</v>
      </c>
      <c r="BD41" s="17">
        <v>0</v>
      </c>
      <c r="BE41" s="12">
        <v>510138.81</v>
      </c>
      <c r="BF41" s="16">
        <v>0</v>
      </c>
      <c r="BG41" s="17">
        <v>0</v>
      </c>
      <c r="BH41" s="17">
        <v>0</v>
      </c>
      <c r="BI41" s="17">
        <v>0</v>
      </c>
      <c r="BJ41" s="17">
        <v>0</v>
      </c>
      <c r="BK41" s="17">
        <v>0</v>
      </c>
      <c r="BL41" s="17">
        <v>36381.81</v>
      </c>
      <c r="BM41" s="12">
        <v>36381.81</v>
      </c>
      <c r="BN41" s="16">
        <v>150705.68</v>
      </c>
      <c r="BO41" s="17">
        <v>0</v>
      </c>
      <c r="BP41" s="17">
        <v>0</v>
      </c>
      <c r="BQ41" s="17">
        <v>0</v>
      </c>
      <c r="BR41" s="17">
        <v>0</v>
      </c>
      <c r="BS41" s="17">
        <v>300000</v>
      </c>
      <c r="BT41" s="17">
        <v>251235.09</v>
      </c>
      <c r="BU41" s="12">
        <v>701940.77</v>
      </c>
      <c r="BV41" s="16">
        <v>0</v>
      </c>
      <c r="BW41" s="17">
        <v>0</v>
      </c>
      <c r="BX41" s="17">
        <v>26640</v>
      </c>
      <c r="BY41" s="17">
        <v>0</v>
      </c>
      <c r="BZ41" s="17">
        <v>0</v>
      </c>
      <c r="CA41" s="17">
        <v>0</v>
      </c>
      <c r="CB41" s="17">
        <v>5263.56</v>
      </c>
      <c r="CC41" s="12">
        <v>31903.56</v>
      </c>
    </row>
    <row r="42" spans="1:81" x14ac:dyDescent="0.25">
      <c r="A42" s="4" t="s">
        <v>33</v>
      </c>
      <c r="B42" s="92">
        <v>10796023.910000002</v>
      </c>
      <c r="C42" s="87">
        <v>512750</v>
      </c>
      <c r="D42" s="87">
        <v>0</v>
      </c>
      <c r="E42" s="87">
        <v>0</v>
      </c>
      <c r="F42" s="87">
        <v>0</v>
      </c>
      <c r="G42" s="87">
        <v>34594766.50999999</v>
      </c>
      <c r="H42" s="87">
        <v>1769761.4999999998</v>
      </c>
      <c r="I42" s="93">
        <v>47673301.919999994</v>
      </c>
      <c r="J42" s="16">
        <v>6138966.6400000034</v>
      </c>
      <c r="K42" s="17">
        <v>146250</v>
      </c>
      <c r="L42" s="17">
        <v>0</v>
      </c>
      <c r="M42" s="17">
        <v>0</v>
      </c>
      <c r="N42" s="17">
        <v>0</v>
      </c>
      <c r="O42" s="17">
        <v>33934120.199999988</v>
      </c>
      <c r="P42" s="17">
        <v>0</v>
      </c>
      <c r="Q42" s="12">
        <v>40219336.839999989</v>
      </c>
      <c r="R42" s="16">
        <v>3834227.56</v>
      </c>
      <c r="S42" s="17">
        <v>0</v>
      </c>
      <c r="T42" s="17">
        <v>0</v>
      </c>
      <c r="U42" s="17">
        <v>0</v>
      </c>
      <c r="V42" s="17">
        <v>0</v>
      </c>
      <c r="W42" s="17">
        <v>0</v>
      </c>
      <c r="X42" s="17">
        <v>0</v>
      </c>
      <c r="Y42" s="12">
        <v>3834227.56</v>
      </c>
      <c r="Z42" s="16">
        <v>1200.6199999999999</v>
      </c>
      <c r="AA42" s="17">
        <v>0</v>
      </c>
      <c r="AB42" s="17">
        <v>0</v>
      </c>
      <c r="AC42" s="17">
        <v>0</v>
      </c>
      <c r="AD42" s="17">
        <v>0</v>
      </c>
      <c r="AE42" s="17">
        <v>0</v>
      </c>
      <c r="AF42" s="17">
        <v>0</v>
      </c>
      <c r="AG42" s="12">
        <v>1200.6199999999999</v>
      </c>
      <c r="AH42" s="16">
        <v>426729.91</v>
      </c>
      <c r="AI42" s="17">
        <v>0</v>
      </c>
      <c r="AJ42" s="17">
        <v>0</v>
      </c>
      <c r="AK42" s="17">
        <v>0</v>
      </c>
      <c r="AL42" s="17">
        <v>0</v>
      </c>
      <c r="AM42" s="17">
        <v>657646.31000000006</v>
      </c>
      <c r="AN42" s="17">
        <v>364.7</v>
      </c>
      <c r="AO42" s="12">
        <v>1084740.92</v>
      </c>
      <c r="AP42" s="16">
        <v>0</v>
      </c>
      <c r="AQ42" s="17">
        <v>0</v>
      </c>
      <c r="AR42" s="17">
        <v>0</v>
      </c>
      <c r="AS42" s="17">
        <v>0</v>
      </c>
      <c r="AT42" s="17">
        <v>0</v>
      </c>
      <c r="AU42" s="17">
        <v>0</v>
      </c>
      <c r="AV42" s="17">
        <v>0</v>
      </c>
      <c r="AW42" s="12">
        <v>0</v>
      </c>
      <c r="AX42" s="16">
        <v>0</v>
      </c>
      <c r="AY42" s="17">
        <v>0</v>
      </c>
      <c r="AZ42" s="17">
        <v>0</v>
      </c>
      <c r="BA42" s="17">
        <v>0</v>
      </c>
      <c r="BB42" s="17">
        <v>0</v>
      </c>
      <c r="BC42" s="17">
        <v>0</v>
      </c>
      <c r="BD42" s="17">
        <v>0</v>
      </c>
      <c r="BE42" s="12">
        <v>0</v>
      </c>
      <c r="BF42" s="16">
        <v>223708.2</v>
      </c>
      <c r="BG42" s="17">
        <v>0</v>
      </c>
      <c r="BH42" s="17">
        <v>0</v>
      </c>
      <c r="BI42" s="17">
        <v>0</v>
      </c>
      <c r="BJ42" s="17">
        <v>0</v>
      </c>
      <c r="BK42" s="17">
        <v>0</v>
      </c>
      <c r="BL42" s="17">
        <v>0</v>
      </c>
      <c r="BM42" s="12">
        <v>223708.2</v>
      </c>
      <c r="BN42" s="16">
        <v>162442.30000000002</v>
      </c>
      <c r="BO42" s="17">
        <v>0</v>
      </c>
      <c r="BP42" s="17">
        <v>0</v>
      </c>
      <c r="BQ42" s="17">
        <v>0</v>
      </c>
      <c r="BR42" s="17">
        <v>0</v>
      </c>
      <c r="BS42" s="17">
        <v>0</v>
      </c>
      <c r="BT42" s="17">
        <v>1769396.7999999998</v>
      </c>
      <c r="BU42" s="12">
        <v>1931839.0999999999</v>
      </c>
      <c r="BV42" s="16">
        <v>8748.68</v>
      </c>
      <c r="BW42" s="17">
        <v>366500</v>
      </c>
      <c r="BX42" s="17">
        <v>0</v>
      </c>
      <c r="BY42" s="17">
        <v>0</v>
      </c>
      <c r="BZ42" s="17">
        <v>0</v>
      </c>
      <c r="CA42" s="17">
        <v>3000</v>
      </c>
      <c r="CB42" s="17">
        <v>0</v>
      </c>
      <c r="CC42" s="12">
        <v>378248.68</v>
      </c>
    </row>
    <row r="43" spans="1:81" x14ac:dyDescent="0.25">
      <c r="A43" s="4" t="s">
        <v>34</v>
      </c>
      <c r="B43" s="92">
        <v>3376143</v>
      </c>
      <c r="C43" s="87">
        <v>0</v>
      </c>
      <c r="D43" s="87">
        <v>309118</v>
      </c>
      <c r="E43" s="87">
        <v>0</v>
      </c>
      <c r="F43" s="87">
        <v>0</v>
      </c>
      <c r="G43" s="87">
        <v>66796</v>
      </c>
      <c r="H43" s="87">
        <v>364748</v>
      </c>
      <c r="I43" s="93">
        <v>4116805</v>
      </c>
      <c r="J43" s="16">
        <v>307253</v>
      </c>
      <c r="K43" s="17">
        <v>0</v>
      </c>
      <c r="L43" s="17">
        <v>66053</v>
      </c>
      <c r="M43" s="17">
        <v>0</v>
      </c>
      <c r="N43" s="17">
        <v>0</v>
      </c>
      <c r="O43" s="17">
        <v>0</v>
      </c>
      <c r="P43" s="17">
        <v>5955</v>
      </c>
      <c r="Q43" s="12">
        <v>379261</v>
      </c>
      <c r="R43" s="16">
        <v>241160</v>
      </c>
      <c r="S43" s="17">
        <v>0</v>
      </c>
      <c r="T43" s="17">
        <v>0</v>
      </c>
      <c r="U43" s="17">
        <v>0</v>
      </c>
      <c r="V43" s="17">
        <v>0</v>
      </c>
      <c r="W43" s="17">
        <v>0</v>
      </c>
      <c r="X43" s="17">
        <v>137820</v>
      </c>
      <c r="Y43" s="12">
        <v>378980</v>
      </c>
      <c r="Z43" s="16">
        <v>86309</v>
      </c>
      <c r="AA43" s="17">
        <v>0</v>
      </c>
      <c r="AB43" s="17">
        <v>0</v>
      </c>
      <c r="AC43" s="17">
        <v>0</v>
      </c>
      <c r="AD43" s="17">
        <v>0</v>
      </c>
      <c r="AE43" s="17">
        <v>0</v>
      </c>
      <c r="AF43" s="17">
        <v>66570</v>
      </c>
      <c r="AG43" s="12">
        <v>152879</v>
      </c>
      <c r="AH43" s="16">
        <v>36052</v>
      </c>
      <c r="AI43" s="17">
        <v>0</v>
      </c>
      <c r="AJ43" s="17">
        <v>6565</v>
      </c>
      <c r="AK43" s="17">
        <v>0</v>
      </c>
      <c r="AL43" s="17">
        <v>0</v>
      </c>
      <c r="AM43" s="17">
        <v>0</v>
      </c>
      <c r="AN43" s="17">
        <v>0</v>
      </c>
      <c r="AO43" s="12">
        <v>42617</v>
      </c>
      <c r="AP43" s="16">
        <v>0</v>
      </c>
      <c r="AQ43" s="17">
        <v>0</v>
      </c>
      <c r="AR43" s="17">
        <v>0</v>
      </c>
      <c r="AS43" s="17">
        <v>0</v>
      </c>
      <c r="AT43" s="17">
        <v>0</v>
      </c>
      <c r="AU43" s="17">
        <v>0</v>
      </c>
      <c r="AV43" s="17">
        <v>0</v>
      </c>
      <c r="AW43" s="12">
        <v>0</v>
      </c>
      <c r="AX43" s="16">
        <v>0</v>
      </c>
      <c r="AY43" s="17">
        <v>0</v>
      </c>
      <c r="AZ43" s="17">
        <v>0</v>
      </c>
      <c r="BA43" s="17">
        <v>0</v>
      </c>
      <c r="BB43" s="17">
        <v>0</v>
      </c>
      <c r="BC43" s="17">
        <v>0</v>
      </c>
      <c r="BD43" s="17">
        <v>0</v>
      </c>
      <c r="BE43" s="12">
        <v>0</v>
      </c>
      <c r="BF43" s="16">
        <v>0</v>
      </c>
      <c r="BG43" s="17">
        <v>0</v>
      </c>
      <c r="BH43" s="17">
        <v>0</v>
      </c>
      <c r="BI43" s="17">
        <v>0</v>
      </c>
      <c r="BJ43" s="17">
        <v>0</v>
      </c>
      <c r="BK43" s="17">
        <v>0</v>
      </c>
      <c r="BL43" s="17">
        <v>154403</v>
      </c>
      <c r="BM43" s="12">
        <v>154403</v>
      </c>
      <c r="BN43" s="16">
        <v>2700655</v>
      </c>
      <c r="BO43" s="17">
        <v>0</v>
      </c>
      <c r="BP43" s="17">
        <v>0</v>
      </c>
      <c r="BQ43" s="17">
        <v>0</v>
      </c>
      <c r="BR43" s="17">
        <v>0</v>
      </c>
      <c r="BS43" s="17">
        <v>13054</v>
      </c>
      <c r="BT43" s="17">
        <v>0</v>
      </c>
      <c r="BU43" s="12">
        <v>2713709</v>
      </c>
      <c r="BV43" s="16">
        <v>4714</v>
      </c>
      <c r="BW43" s="17">
        <v>0</v>
      </c>
      <c r="BX43" s="17">
        <v>236500</v>
      </c>
      <c r="BY43" s="17">
        <v>0</v>
      </c>
      <c r="BZ43" s="17">
        <v>0</v>
      </c>
      <c r="CA43" s="17">
        <v>53742</v>
      </c>
      <c r="CB43" s="17">
        <v>0</v>
      </c>
      <c r="CC43" s="12">
        <v>294956</v>
      </c>
    </row>
    <row r="44" spans="1:81" x14ac:dyDescent="0.25">
      <c r="A44" s="4" t="s">
        <v>35</v>
      </c>
      <c r="B44" s="92">
        <v>7442303</v>
      </c>
      <c r="C44" s="87">
        <v>0</v>
      </c>
      <c r="D44" s="87">
        <v>0</v>
      </c>
      <c r="E44" s="87">
        <v>0</v>
      </c>
      <c r="F44" s="87">
        <v>0</v>
      </c>
      <c r="G44" s="87">
        <v>0</v>
      </c>
      <c r="H44" s="87">
        <v>55895</v>
      </c>
      <c r="I44" s="93">
        <v>7498198</v>
      </c>
      <c r="J44" s="16">
        <v>80612</v>
      </c>
      <c r="K44" s="17">
        <v>0</v>
      </c>
      <c r="L44" s="17">
        <v>0</v>
      </c>
      <c r="M44" s="17">
        <v>0</v>
      </c>
      <c r="N44" s="17">
        <v>0</v>
      </c>
      <c r="O44" s="17">
        <v>0</v>
      </c>
      <c r="P44" s="17">
        <v>0</v>
      </c>
      <c r="Q44" s="12">
        <v>80612</v>
      </c>
      <c r="R44" s="16">
        <v>2784350</v>
      </c>
      <c r="S44" s="17">
        <v>0</v>
      </c>
      <c r="T44" s="17">
        <v>0</v>
      </c>
      <c r="U44" s="17">
        <v>0</v>
      </c>
      <c r="V44" s="17">
        <v>0</v>
      </c>
      <c r="W44" s="17">
        <v>0</v>
      </c>
      <c r="X44" s="17">
        <v>0</v>
      </c>
      <c r="Y44" s="12">
        <v>2784350</v>
      </c>
      <c r="Z44" s="16">
        <v>0</v>
      </c>
      <c r="AA44" s="17">
        <v>0</v>
      </c>
      <c r="AB44" s="17">
        <v>0</v>
      </c>
      <c r="AC44" s="17">
        <v>0</v>
      </c>
      <c r="AD44" s="17">
        <v>0</v>
      </c>
      <c r="AE44" s="17">
        <v>0</v>
      </c>
      <c r="AF44" s="17">
        <v>0</v>
      </c>
      <c r="AG44" s="12">
        <v>0</v>
      </c>
      <c r="AH44" s="16">
        <v>0</v>
      </c>
      <c r="AI44" s="17">
        <v>0</v>
      </c>
      <c r="AJ44" s="17">
        <v>0</v>
      </c>
      <c r="AK44" s="17">
        <v>0</v>
      </c>
      <c r="AL44" s="17">
        <v>0</v>
      </c>
      <c r="AM44" s="17">
        <v>0</v>
      </c>
      <c r="AN44" s="17">
        <v>0</v>
      </c>
      <c r="AO44" s="12">
        <v>0</v>
      </c>
      <c r="AP44" s="16">
        <v>0</v>
      </c>
      <c r="AQ44" s="17">
        <v>0</v>
      </c>
      <c r="AR44" s="17">
        <v>0</v>
      </c>
      <c r="AS44" s="17">
        <v>0</v>
      </c>
      <c r="AT44" s="17">
        <v>0</v>
      </c>
      <c r="AU44" s="17">
        <v>0</v>
      </c>
      <c r="AV44" s="17">
        <v>0</v>
      </c>
      <c r="AW44" s="12">
        <v>0</v>
      </c>
      <c r="AX44" s="16">
        <v>0</v>
      </c>
      <c r="AY44" s="17">
        <v>0</v>
      </c>
      <c r="AZ44" s="17">
        <v>0</v>
      </c>
      <c r="BA44" s="17">
        <v>0</v>
      </c>
      <c r="BB44" s="17">
        <v>0</v>
      </c>
      <c r="BC44" s="17">
        <v>0</v>
      </c>
      <c r="BD44" s="17">
        <v>0</v>
      </c>
      <c r="BE44" s="12">
        <v>0</v>
      </c>
      <c r="BF44" s="16">
        <v>0</v>
      </c>
      <c r="BG44" s="17">
        <v>0</v>
      </c>
      <c r="BH44" s="17">
        <v>0</v>
      </c>
      <c r="BI44" s="17">
        <v>0</v>
      </c>
      <c r="BJ44" s="17">
        <v>0</v>
      </c>
      <c r="BK44" s="17">
        <v>0</v>
      </c>
      <c r="BL44" s="17">
        <v>0</v>
      </c>
      <c r="BM44" s="12">
        <v>0</v>
      </c>
      <c r="BN44" s="16">
        <v>4191644</v>
      </c>
      <c r="BO44" s="17">
        <v>0</v>
      </c>
      <c r="BP44" s="17">
        <v>0</v>
      </c>
      <c r="BQ44" s="17">
        <v>0</v>
      </c>
      <c r="BR44" s="17">
        <v>0</v>
      </c>
      <c r="BS44" s="17">
        <v>0</v>
      </c>
      <c r="BT44" s="17">
        <v>55895</v>
      </c>
      <c r="BU44" s="12">
        <v>4247539</v>
      </c>
      <c r="BV44" s="16">
        <v>385697</v>
      </c>
      <c r="BW44" s="17">
        <v>0</v>
      </c>
      <c r="BX44" s="17">
        <v>0</v>
      </c>
      <c r="BY44" s="17">
        <v>0</v>
      </c>
      <c r="BZ44" s="17">
        <v>0</v>
      </c>
      <c r="CA44" s="17">
        <v>0</v>
      </c>
      <c r="CB44" s="17">
        <v>0</v>
      </c>
      <c r="CC44" s="12">
        <v>385697</v>
      </c>
    </row>
    <row r="45" spans="1:81" x14ac:dyDescent="0.25">
      <c r="A45" s="4" t="s">
        <v>36</v>
      </c>
      <c r="B45" s="92">
        <v>2773417</v>
      </c>
      <c r="C45" s="87">
        <v>0</v>
      </c>
      <c r="D45" s="87">
        <v>39200</v>
      </c>
      <c r="E45" s="87">
        <v>0</v>
      </c>
      <c r="F45" s="87">
        <v>0</v>
      </c>
      <c r="G45" s="87">
        <v>6854009</v>
      </c>
      <c r="H45" s="87">
        <v>0</v>
      </c>
      <c r="I45" s="93">
        <v>9666626</v>
      </c>
      <c r="J45" s="16">
        <v>2182003</v>
      </c>
      <c r="K45" s="17">
        <v>0</v>
      </c>
      <c r="L45" s="17">
        <v>39200</v>
      </c>
      <c r="M45" s="17">
        <v>0</v>
      </c>
      <c r="N45" s="17">
        <v>0</v>
      </c>
      <c r="O45" s="17">
        <v>6720654</v>
      </c>
      <c r="P45" s="17">
        <v>0</v>
      </c>
      <c r="Q45" s="12">
        <v>8941857</v>
      </c>
      <c r="R45" s="16">
        <v>591414</v>
      </c>
      <c r="S45" s="17">
        <v>0</v>
      </c>
      <c r="T45" s="17">
        <v>0</v>
      </c>
      <c r="U45" s="17">
        <v>0</v>
      </c>
      <c r="V45" s="17">
        <v>0</v>
      </c>
      <c r="W45" s="17">
        <v>0</v>
      </c>
      <c r="X45" s="17">
        <v>0</v>
      </c>
      <c r="Y45" s="12">
        <v>591414</v>
      </c>
      <c r="Z45" s="16">
        <v>0</v>
      </c>
      <c r="AA45" s="17">
        <v>0</v>
      </c>
      <c r="AB45" s="17">
        <v>0</v>
      </c>
      <c r="AC45" s="17">
        <v>0</v>
      </c>
      <c r="AD45" s="17">
        <v>0</v>
      </c>
      <c r="AE45" s="17">
        <v>0</v>
      </c>
      <c r="AF45" s="17">
        <v>0</v>
      </c>
      <c r="AG45" s="12">
        <v>0</v>
      </c>
      <c r="AH45" s="16">
        <v>0</v>
      </c>
      <c r="AI45" s="17">
        <v>0</v>
      </c>
      <c r="AJ45" s="17">
        <v>0</v>
      </c>
      <c r="AK45" s="17">
        <v>0</v>
      </c>
      <c r="AL45" s="17">
        <v>0</v>
      </c>
      <c r="AM45" s="17">
        <v>103355</v>
      </c>
      <c r="AN45" s="17">
        <v>0</v>
      </c>
      <c r="AO45" s="12">
        <v>103355</v>
      </c>
      <c r="AP45" s="16">
        <v>0</v>
      </c>
      <c r="AQ45" s="17">
        <v>0</v>
      </c>
      <c r="AR45" s="17">
        <v>0</v>
      </c>
      <c r="AS45" s="17">
        <v>0</v>
      </c>
      <c r="AT45" s="17">
        <v>0</v>
      </c>
      <c r="AU45" s="17">
        <v>0</v>
      </c>
      <c r="AV45" s="17">
        <v>0</v>
      </c>
      <c r="AW45" s="12">
        <v>0</v>
      </c>
      <c r="AX45" s="16">
        <v>0</v>
      </c>
      <c r="AY45" s="17">
        <v>0</v>
      </c>
      <c r="AZ45" s="17">
        <v>0</v>
      </c>
      <c r="BA45" s="17">
        <v>0</v>
      </c>
      <c r="BB45" s="17">
        <v>0</v>
      </c>
      <c r="BC45" s="17">
        <v>0</v>
      </c>
      <c r="BD45" s="17">
        <v>0</v>
      </c>
      <c r="BE45" s="12">
        <v>0</v>
      </c>
      <c r="BF45" s="16">
        <v>0</v>
      </c>
      <c r="BG45" s="17">
        <v>0</v>
      </c>
      <c r="BH45" s="17">
        <v>0</v>
      </c>
      <c r="BI45" s="17">
        <v>0</v>
      </c>
      <c r="BJ45" s="17">
        <v>0</v>
      </c>
      <c r="BK45" s="17">
        <v>30000</v>
      </c>
      <c r="BL45" s="17">
        <v>0</v>
      </c>
      <c r="BM45" s="12">
        <v>30000</v>
      </c>
      <c r="BN45" s="16">
        <v>0</v>
      </c>
      <c r="BO45" s="17">
        <v>0</v>
      </c>
      <c r="BP45" s="17">
        <v>0</v>
      </c>
      <c r="BQ45" s="17">
        <v>0</v>
      </c>
      <c r="BR45" s="17">
        <v>0</v>
      </c>
      <c r="BS45" s="17">
        <v>0</v>
      </c>
      <c r="BT45" s="17">
        <v>0</v>
      </c>
      <c r="BU45" s="12">
        <v>0</v>
      </c>
      <c r="BV45" s="16">
        <v>0</v>
      </c>
      <c r="BW45" s="17">
        <v>0</v>
      </c>
      <c r="BX45" s="17">
        <v>0</v>
      </c>
      <c r="BY45" s="17">
        <v>0</v>
      </c>
      <c r="BZ45" s="17">
        <v>0</v>
      </c>
      <c r="CA45" s="17">
        <v>0</v>
      </c>
      <c r="CB45" s="17">
        <v>0</v>
      </c>
      <c r="CC45" s="12">
        <v>0</v>
      </c>
    </row>
    <row r="46" spans="1:81" x14ac:dyDescent="0.25">
      <c r="A46" s="4" t="s">
        <v>37</v>
      </c>
      <c r="B46" s="92">
        <v>866765.5</v>
      </c>
      <c r="C46" s="87">
        <v>163795.75</v>
      </c>
      <c r="D46" s="87">
        <v>0</v>
      </c>
      <c r="E46" s="87">
        <v>522293</v>
      </c>
      <c r="F46" s="87">
        <v>0</v>
      </c>
      <c r="G46" s="87">
        <v>193093.83</v>
      </c>
      <c r="H46" s="87">
        <v>701703.0283769184</v>
      </c>
      <c r="I46" s="93">
        <v>2447651.1083769184</v>
      </c>
      <c r="J46" s="16">
        <v>591007.03</v>
      </c>
      <c r="K46" s="17">
        <v>22520</v>
      </c>
      <c r="L46" s="17">
        <v>0</v>
      </c>
      <c r="M46" s="17">
        <v>0</v>
      </c>
      <c r="N46" s="17">
        <v>0</v>
      </c>
      <c r="O46" s="17">
        <v>193093.83</v>
      </c>
      <c r="P46" s="17">
        <v>52307.254445740582</v>
      </c>
      <c r="Q46" s="12">
        <v>858928.11444574059</v>
      </c>
      <c r="R46" s="16">
        <v>208654.05</v>
      </c>
      <c r="S46" s="17">
        <v>0</v>
      </c>
      <c r="T46" s="17">
        <v>0</v>
      </c>
      <c r="U46" s="17">
        <v>0</v>
      </c>
      <c r="V46" s="17">
        <v>0</v>
      </c>
      <c r="W46" s="17">
        <v>0</v>
      </c>
      <c r="X46" s="17">
        <v>3479.2229016953879</v>
      </c>
      <c r="Y46" s="12">
        <v>212133.27290169537</v>
      </c>
      <c r="Z46" s="16">
        <v>38441.71</v>
      </c>
      <c r="AA46" s="17">
        <v>17723</v>
      </c>
      <c r="AB46" s="17">
        <v>0</v>
      </c>
      <c r="AC46" s="17">
        <v>0</v>
      </c>
      <c r="AD46" s="17">
        <v>0</v>
      </c>
      <c r="AE46" s="17">
        <v>0</v>
      </c>
      <c r="AF46" s="17">
        <v>163202.7336248371</v>
      </c>
      <c r="AG46" s="12">
        <v>219367.44362483709</v>
      </c>
      <c r="AH46" s="16">
        <v>0</v>
      </c>
      <c r="AI46" s="17">
        <v>4930</v>
      </c>
      <c r="AJ46" s="17">
        <v>0</v>
      </c>
      <c r="AK46" s="17">
        <v>0</v>
      </c>
      <c r="AL46" s="17">
        <v>0</v>
      </c>
      <c r="AM46" s="17">
        <v>0</v>
      </c>
      <c r="AN46" s="17">
        <v>5.8794361241397102</v>
      </c>
      <c r="AO46" s="12">
        <v>4935.8794361241398</v>
      </c>
      <c r="AP46" s="16">
        <v>25334.260000000002</v>
      </c>
      <c r="AQ46" s="17">
        <v>0</v>
      </c>
      <c r="AR46" s="17">
        <v>0</v>
      </c>
      <c r="AS46" s="17">
        <v>0</v>
      </c>
      <c r="AT46" s="17">
        <v>0</v>
      </c>
      <c r="AU46" s="17">
        <v>0</v>
      </c>
      <c r="AV46" s="17">
        <v>465173.31290169532</v>
      </c>
      <c r="AW46" s="12">
        <v>490507.57290169533</v>
      </c>
      <c r="AX46" s="16">
        <v>0</v>
      </c>
      <c r="AY46" s="17">
        <v>0</v>
      </c>
      <c r="AZ46" s="17">
        <v>0</v>
      </c>
      <c r="BA46" s="17">
        <v>0</v>
      </c>
      <c r="BB46" s="17">
        <v>0</v>
      </c>
      <c r="BC46" s="17">
        <v>0</v>
      </c>
      <c r="BD46" s="17">
        <v>0</v>
      </c>
      <c r="BE46" s="12">
        <v>0</v>
      </c>
      <c r="BF46" s="16">
        <v>3328.45</v>
      </c>
      <c r="BG46" s="17">
        <v>93622.75</v>
      </c>
      <c r="BH46" s="17">
        <v>0</v>
      </c>
      <c r="BI46" s="17">
        <v>0</v>
      </c>
      <c r="BJ46" s="17">
        <v>0</v>
      </c>
      <c r="BK46" s="17">
        <v>0</v>
      </c>
      <c r="BL46" s="17">
        <v>7248</v>
      </c>
      <c r="BM46" s="12">
        <v>104199.2</v>
      </c>
      <c r="BN46" s="16">
        <v>0</v>
      </c>
      <c r="BO46" s="17">
        <v>0</v>
      </c>
      <c r="BP46" s="17">
        <v>0</v>
      </c>
      <c r="BQ46" s="17">
        <v>0</v>
      </c>
      <c r="BR46" s="17">
        <v>0</v>
      </c>
      <c r="BS46" s="17">
        <v>0</v>
      </c>
      <c r="BT46" s="17">
        <v>0.16105334651097983</v>
      </c>
      <c r="BU46" s="12">
        <v>0.16105334651097983</v>
      </c>
      <c r="BV46" s="16">
        <v>0</v>
      </c>
      <c r="BW46" s="17">
        <v>25000</v>
      </c>
      <c r="BX46" s="17">
        <v>0</v>
      </c>
      <c r="BY46" s="17">
        <v>522293</v>
      </c>
      <c r="BZ46" s="17">
        <v>0</v>
      </c>
      <c r="CA46" s="17">
        <v>0</v>
      </c>
      <c r="CB46" s="17">
        <v>10286.464013479384</v>
      </c>
      <c r="CC46" s="12">
        <v>557579.46401347942</v>
      </c>
    </row>
    <row r="47" spans="1:81" x14ac:dyDescent="0.25">
      <c r="A47" s="4" t="s">
        <v>38</v>
      </c>
      <c r="B47" s="92">
        <v>818469.71</v>
      </c>
      <c r="C47" s="87">
        <v>5454.55</v>
      </c>
      <c r="D47" s="87">
        <v>0</v>
      </c>
      <c r="E47" s="87">
        <v>0</v>
      </c>
      <c r="F47" s="87">
        <v>0</v>
      </c>
      <c r="G47" s="87">
        <v>41625.199999999997</v>
      </c>
      <c r="H47" s="87">
        <v>0</v>
      </c>
      <c r="I47" s="93">
        <v>865549.45999999973</v>
      </c>
      <c r="J47" s="16">
        <v>143198.79999999999</v>
      </c>
      <c r="K47" s="17">
        <v>5454.55</v>
      </c>
      <c r="L47" s="17">
        <v>0</v>
      </c>
      <c r="M47" s="17">
        <v>0</v>
      </c>
      <c r="N47" s="17">
        <v>0</v>
      </c>
      <c r="O47" s="17">
        <v>0</v>
      </c>
      <c r="P47" s="17">
        <v>0</v>
      </c>
      <c r="Q47" s="12">
        <v>148653.34999999998</v>
      </c>
      <c r="R47" s="16">
        <v>112959.74</v>
      </c>
      <c r="S47" s="17">
        <v>0</v>
      </c>
      <c r="T47" s="17">
        <v>0</v>
      </c>
      <c r="U47" s="17">
        <v>0</v>
      </c>
      <c r="V47" s="17">
        <v>0</v>
      </c>
      <c r="W47" s="17">
        <v>0</v>
      </c>
      <c r="X47" s="17">
        <v>0</v>
      </c>
      <c r="Y47" s="12">
        <v>112959.74</v>
      </c>
      <c r="Z47" s="16">
        <v>436366.04</v>
      </c>
      <c r="AA47" s="17">
        <v>0</v>
      </c>
      <c r="AB47" s="17">
        <v>0</v>
      </c>
      <c r="AC47" s="17">
        <v>0</v>
      </c>
      <c r="AD47" s="17">
        <v>0</v>
      </c>
      <c r="AE47" s="17">
        <v>0</v>
      </c>
      <c r="AF47" s="17">
        <v>0</v>
      </c>
      <c r="AG47" s="12">
        <v>436366.04</v>
      </c>
      <c r="AH47" s="16">
        <v>0</v>
      </c>
      <c r="AI47" s="17">
        <v>0</v>
      </c>
      <c r="AJ47" s="17">
        <v>0</v>
      </c>
      <c r="AK47" s="17">
        <v>0</v>
      </c>
      <c r="AL47" s="17">
        <v>0</v>
      </c>
      <c r="AM47" s="17">
        <v>0</v>
      </c>
      <c r="AN47" s="17">
        <v>0</v>
      </c>
      <c r="AO47" s="12">
        <v>0</v>
      </c>
      <c r="AP47" s="16">
        <v>0</v>
      </c>
      <c r="AQ47" s="17">
        <v>0</v>
      </c>
      <c r="AR47" s="17">
        <v>0</v>
      </c>
      <c r="AS47" s="17">
        <v>0</v>
      </c>
      <c r="AT47" s="17">
        <v>0</v>
      </c>
      <c r="AU47" s="17">
        <v>0</v>
      </c>
      <c r="AV47" s="17">
        <v>0</v>
      </c>
      <c r="AW47" s="12">
        <v>0</v>
      </c>
      <c r="AX47" s="16">
        <v>0</v>
      </c>
      <c r="AY47" s="17">
        <v>0</v>
      </c>
      <c r="AZ47" s="17">
        <v>0</v>
      </c>
      <c r="BA47" s="17">
        <v>0</v>
      </c>
      <c r="BB47" s="17">
        <v>0</v>
      </c>
      <c r="BC47" s="17">
        <v>0</v>
      </c>
      <c r="BD47" s="17">
        <v>0</v>
      </c>
      <c r="BE47" s="12">
        <v>0</v>
      </c>
      <c r="BF47" s="16">
        <v>87329.43</v>
      </c>
      <c r="BG47" s="17">
        <v>0</v>
      </c>
      <c r="BH47" s="17">
        <v>0</v>
      </c>
      <c r="BI47" s="17">
        <v>0</v>
      </c>
      <c r="BJ47" s="17">
        <v>0</v>
      </c>
      <c r="BK47" s="17">
        <v>0</v>
      </c>
      <c r="BL47" s="17">
        <v>0</v>
      </c>
      <c r="BM47" s="12">
        <v>87329.43</v>
      </c>
      <c r="BN47" s="16">
        <v>38615.699999999997</v>
      </c>
      <c r="BO47" s="17">
        <v>0</v>
      </c>
      <c r="BP47" s="17">
        <v>0</v>
      </c>
      <c r="BQ47" s="17">
        <v>0</v>
      </c>
      <c r="BR47" s="17">
        <v>0</v>
      </c>
      <c r="BS47" s="17">
        <v>0</v>
      </c>
      <c r="BT47" s="17">
        <v>0</v>
      </c>
      <c r="BU47" s="12">
        <v>38615.699999999997</v>
      </c>
      <c r="BV47" s="16">
        <v>0</v>
      </c>
      <c r="BW47" s="17">
        <v>0</v>
      </c>
      <c r="BX47" s="17">
        <v>0</v>
      </c>
      <c r="BY47" s="17">
        <v>0</v>
      </c>
      <c r="BZ47" s="17">
        <v>0</v>
      </c>
      <c r="CA47" s="17">
        <v>41625.199999999997</v>
      </c>
      <c r="CB47" s="17">
        <v>0</v>
      </c>
      <c r="CC47" s="12">
        <v>41625.199999999997</v>
      </c>
    </row>
    <row r="48" spans="1:81" x14ac:dyDescent="0.25">
      <c r="A48" s="4" t="s">
        <v>39</v>
      </c>
      <c r="B48" s="92">
        <v>2221677.3380000005</v>
      </c>
      <c r="C48" s="87">
        <v>0</v>
      </c>
      <c r="D48" s="87">
        <v>450261</v>
      </c>
      <c r="E48" s="87">
        <v>0</v>
      </c>
      <c r="F48" s="87">
        <v>0</v>
      </c>
      <c r="G48" s="87">
        <v>25025.040000000001</v>
      </c>
      <c r="H48" s="87">
        <v>122717.958</v>
      </c>
      <c r="I48" s="93">
        <v>2819681.3360000001</v>
      </c>
      <c r="J48" s="16">
        <v>1642771.8680000002</v>
      </c>
      <c r="K48" s="17">
        <v>0</v>
      </c>
      <c r="L48" s="17">
        <v>324000</v>
      </c>
      <c r="M48" s="17">
        <v>0</v>
      </c>
      <c r="N48" s="17">
        <v>0</v>
      </c>
      <c r="O48" s="17">
        <v>9525.0400000000009</v>
      </c>
      <c r="P48" s="17">
        <v>0</v>
      </c>
      <c r="Q48" s="12">
        <v>1976296.9080000003</v>
      </c>
      <c r="R48" s="16">
        <v>321710.44999999995</v>
      </c>
      <c r="S48" s="17">
        <v>0</v>
      </c>
      <c r="T48" s="17">
        <v>0</v>
      </c>
      <c r="U48" s="17">
        <v>0</v>
      </c>
      <c r="V48" s="17">
        <v>0</v>
      </c>
      <c r="W48" s="17">
        <v>0</v>
      </c>
      <c r="X48" s="17">
        <v>0</v>
      </c>
      <c r="Y48" s="12">
        <v>321710.44999999995</v>
      </c>
      <c r="Z48" s="16">
        <v>76.36</v>
      </c>
      <c r="AA48" s="17">
        <v>0</v>
      </c>
      <c r="AB48" s="17">
        <v>0</v>
      </c>
      <c r="AC48" s="17">
        <v>0</v>
      </c>
      <c r="AD48" s="17">
        <v>0</v>
      </c>
      <c r="AE48" s="17">
        <v>0</v>
      </c>
      <c r="AF48" s="17">
        <v>19760.11</v>
      </c>
      <c r="AG48" s="12">
        <v>19836.47</v>
      </c>
      <c r="AH48" s="16">
        <v>181745.86000000002</v>
      </c>
      <c r="AI48" s="17">
        <v>0</v>
      </c>
      <c r="AJ48" s="17">
        <v>100000</v>
      </c>
      <c r="AK48" s="17">
        <v>0</v>
      </c>
      <c r="AL48" s="17">
        <v>0</v>
      </c>
      <c r="AM48" s="17">
        <v>0</v>
      </c>
      <c r="AN48" s="17">
        <v>545.44000000000005</v>
      </c>
      <c r="AO48" s="12">
        <v>282291.3</v>
      </c>
      <c r="AP48" s="16">
        <v>0</v>
      </c>
      <c r="AQ48" s="17">
        <v>0</v>
      </c>
      <c r="AR48" s="17">
        <v>0</v>
      </c>
      <c r="AS48" s="17">
        <v>0</v>
      </c>
      <c r="AT48" s="17">
        <v>0</v>
      </c>
      <c r="AU48" s="17">
        <v>0</v>
      </c>
      <c r="AV48" s="17">
        <v>11956.01</v>
      </c>
      <c r="AW48" s="12">
        <v>11956.01</v>
      </c>
      <c r="AX48" s="16">
        <v>66311.990000000005</v>
      </c>
      <c r="AY48" s="17">
        <v>0</v>
      </c>
      <c r="AZ48" s="17">
        <v>13261</v>
      </c>
      <c r="BA48" s="17">
        <v>0</v>
      </c>
      <c r="BB48" s="17">
        <v>0</v>
      </c>
      <c r="BC48" s="17">
        <v>0</v>
      </c>
      <c r="BD48" s="17">
        <v>89932.63</v>
      </c>
      <c r="BE48" s="12">
        <v>169505.62</v>
      </c>
      <c r="BF48" s="16">
        <v>0</v>
      </c>
      <c r="BG48" s="17">
        <v>0</v>
      </c>
      <c r="BH48" s="17">
        <v>0</v>
      </c>
      <c r="BI48" s="17">
        <v>0</v>
      </c>
      <c r="BJ48" s="17">
        <v>0</v>
      </c>
      <c r="BK48" s="17">
        <v>0</v>
      </c>
      <c r="BL48" s="17">
        <v>0</v>
      </c>
      <c r="BM48" s="12">
        <v>0</v>
      </c>
      <c r="BN48" s="16">
        <v>0</v>
      </c>
      <c r="BO48" s="17">
        <v>0</v>
      </c>
      <c r="BP48" s="17">
        <v>0</v>
      </c>
      <c r="BQ48" s="17">
        <v>0</v>
      </c>
      <c r="BR48" s="17">
        <v>0</v>
      </c>
      <c r="BS48" s="17">
        <v>0</v>
      </c>
      <c r="BT48" s="17">
        <v>0</v>
      </c>
      <c r="BU48" s="12">
        <v>0</v>
      </c>
      <c r="BV48" s="16">
        <v>9060.81</v>
      </c>
      <c r="BW48" s="17">
        <v>0</v>
      </c>
      <c r="BX48" s="17">
        <v>13000</v>
      </c>
      <c r="BY48" s="17">
        <v>0</v>
      </c>
      <c r="BZ48" s="17">
        <v>0</v>
      </c>
      <c r="CA48" s="17">
        <v>15500</v>
      </c>
      <c r="CB48" s="17">
        <v>523.76800000000003</v>
      </c>
      <c r="CC48" s="12">
        <v>38084.577999999994</v>
      </c>
    </row>
    <row r="49" spans="1:81" x14ac:dyDescent="0.25">
      <c r="A49" s="4" t="s">
        <v>40</v>
      </c>
      <c r="B49" s="92">
        <v>3031724.6176079549</v>
      </c>
      <c r="C49" s="87">
        <v>0</v>
      </c>
      <c r="D49" s="87">
        <v>0</v>
      </c>
      <c r="E49" s="87">
        <v>0</v>
      </c>
      <c r="F49" s="87">
        <v>0</v>
      </c>
      <c r="G49" s="87">
        <v>66022.149999999703</v>
      </c>
      <c r="H49" s="87">
        <v>1149499.83</v>
      </c>
      <c r="I49" s="93">
        <v>4247246.5976079544</v>
      </c>
      <c r="J49" s="16">
        <v>2675442.2697293181</v>
      </c>
      <c r="K49" s="17">
        <v>0</v>
      </c>
      <c r="L49" s="17">
        <v>0</v>
      </c>
      <c r="M49" s="17">
        <v>0</v>
      </c>
      <c r="N49" s="17">
        <v>0</v>
      </c>
      <c r="O49" s="17">
        <v>64566.679999999702</v>
      </c>
      <c r="P49" s="17">
        <v>0</v>
      </c>
      <c r="Q49" s="12">
        <v>2740008.9497293178</v>
      </c>
      <c r="R49" s="16">
        <v>356282.34787863662</v>
      </c>
      <c r="S49" s="17">
        <v>0</v>
      </c>
      <c r="T49" s="17">
        <v>0</v>
      </c>
      <c r="U49" s="17">
        <v>0</v>
      </c>
      <c r="V49" s="17">
        <v>0</v>
      </c>
      <c r="W49" s="17">
        <v>0</v>
      </c>
      <c r="X49" s="17">
        <v>0</v>
      </c>
      <c r="Y49" s="12">
        <v>356282.34787863662</v>
      </c>
      <c r="Z49" s="16">
        <v>0</v>
      </c>
      <c r="AA49" s="17">
        <v>0</v>
      </c>
      <c r="AB49" s="17">
        <v>0</v>
      </c>
      <c r="AC49" s="17">
        <v>0</v>
      </c>
      <c r="AD49" s="17">
        <v>0</v>
      </c>
      <c r="AE49" s="17">
        <v>0</v>
      </c>
      <c r="AF49" s="17">
        <v>0</v>
      </c>
      <c r="AG49" s="12">
        <v>0</v>
      </c>
      <c r="AH49" s="16">
        <v>0</v>
      </c>
      <c r="AI49" s="17">
        <v>0</v>
      </c>
      <c r="AJ49" s="17">
        <v>0</v>
      </c>
      <c r="AK49" s="17">
        <v>0</v>
      </c>
      <c r="AL49" s="17">
        <v>0</v>
      </c>
      <c r="AM49" s="17">
        <v>80</v>
      </c>
      <c r="AN49" s="17">
        <v>0</v>
      </c>
      <c r="AO49" s="12">
        <v>80</v>
      </c>
      <c r="AP49" s="16">
        <v>0</v>
      </c>
      <c r="AQ49" s="17">
        <v>0</v>
      </c>
      <c r="AR49" s="17">
        <v>0</v>
      </c>
      <c r="AS49" s="17">
        <v>0</v>
      </c>
      <c r="AT49" s="17">
        <v>0</v>
      </c>
      <c r="AU49" s="17">
        <v>0</v>
      </c>
      <c r="AV49" s="17">
        <v>0</v>
      </c>
      <c r="AW49" s="12">
        <v>0</v>
      </c>
      <c r="AX49" s="16">
        <v>0</v>
      </c>
      <c r="AY49" s="17">
        <v>0</v>
      </c>
      <c r="AZ49" s="17">
        <v>0</v>
      </c>
      <c r="BA49" s="17">
        <v>0</v>
      </c>
      <c r="BB49" s="17">
        <v>0</v>
      </c>
      <c r="BC49" s="17">
        <v>0</v>
      </c>
      <c r="BD49" s="17">
        <v>0</v>
      </c>
      <c r="BE49" s="12">
        <v>0</v>
      </c>
      <c r="BF49" s="16">
        <v>0</v>
      </c>
      <c r="BG49" s="17">
        <v>0</v>
      </c>
      <c r="BH49" s="17">
        <v>0</v>
      </c>
      <c r="BI49" s="17">
        <v>0</v>
      </c>
      <c r="BJ49" s="17">
        <v>0</v>
      </c>
      <c r="BK49" s="17">
        <v>0</v>
      </c>
      <c r="BL49" s="17">
        <v>0</v>
      </c>
      <c r="BM49" s="12">
        <v>0</v>
      </c>
      <c r="BN49" s="16">
        <v>0</v>
      </c>
      <c r="BO49" s="17">
        <v>0</v>
      </c>
      <c r="BP49" s="17">
        <v>0</v>
      </c>
      <c r="BQ49" s="17">
        <v>0</v>
      </c>
      <c r="BR49" s="17">
        <v>0</v>
      </c>
      <c r="BS49" s="17">
        <v>1375.47</v>
      </c>
      <c r="BT49" s="17">
        <v>1149499.83</v>
      </c>
      <c r="BU49" s="12">
        <v>1150875.3</v>
      </c>
      <c r="BV49" s="16">
        <v>0</v>
      </c>
      <c r="BW49" s="17">
        <v>0</v>
      </c>
      <c r="BX49" s="17">
        <v>0</v>
      </c>
      <c r="BY49" s="17">
        <v>0</v>
      </c>
      <c r="BZ49" s="17">
        <v>0</v>
      </c>
      <c r="CA49" s="17">
        <v>0</v>
      </c>
      <c r="CB49" s="17">
        <v>0</v>
      </c>
      <c r="CC49" s="12">
        <v>0</v>
      </c>
    </row>
    <row r="50" spans="1:81" x14ac:dyDescent="0.25">
      <c r="A50" s="4" t="s">
        <v>41</v>
      </c>
      <c r="B50" s="92">
        <v>313364</v>
      </c>
      <c r="C50" s="87">
        <v>0</v>
      </c>
      <c r="D50" s="87">
        <v>0</v>
      </c>
      <c r="E50" s="87">
        <v>0</v>
      </c>
      <c r="F50" s="87">
        <v>0</v>
      </c>
      <c r="G50" s="87">
        <v>123338</v>
      </c>
      <c r="H50" s="87">
        <v>23661</v>
      </c>
      <c r="I50" s="93">
        <v>460363</v>
      </c>
      <c r="J50" s="16">
        <v>218539</v>
      </c>
      <c r="K50" s="17">
        <v>0</v>
      </c>
      <c r="L50" s="17">
        <v>0</v>
      </c>
      <c r="M50" s="17">
        <v>0</v>
      </c>
      <c r="N50" s="17">
        <v>0</v>
      </c>
      <c r="O50" s="17">
        <v>45000</v>
      </c>
      <c r="P50" s="17">
        <v>0</v>
      </c>
      <c r="Q50" s="12">
        <v>263539</v>
      </c>
      <c r="R50" s="16">
        <v>51955</v>
      </c>
      <c r="S50" s="17">
        <v>0</v>
      </c>
      <c r="T50" s="17">
        <v>0</v>
      </c>
      <c r="U50" s="17">
        <v>0</v>
      </c>
      <c r="V50" s="17">
        <v>0</v>
      </c>
      <c r="W50" s="17">
        <v>0</v>
      </c>
      <c r="X50" s="17">
        <v>0</v>
      </c>
      <c r="Y50" s="12">
        <v>51955</v>
      </c>
      <c r="Z50" s="16">
        <v>29437</v>
      </c>
      <c r="AA50" s="17">
        <v>0</v>
      </c>
      <c r="AB50" s="17">
        <v>0</v>
      </c>
      <c r="AC50" s="17">
        <v>0</v>
      </c>
      <c r="AD50" s="17">
        <v>0</v>
      </c>
      <c r="AE50" s="17">
        <v>15499</v>
      </c>
      <c r="AF50" s="17">
        <v>0</v>
      </c>
      <c r="AG50" s="12">
        <v>44936</v>
      </c>
      <c r="AH50" s="16">
        <v>13433</v>
      </c>
      <c r="AI50" s="17">
        <v>0</v>
      </c>
      <c r="AJ50" s="17">
        <v>0</v>
      </c>
      <c r="AK50" s="17">
        <v>0</v>
      </c>
      <c r="AL50" s="17">
        <v>0</v>
      </c>
      <c r="AM50" s="17">
        <v>62839</v>
      </c>
      <c r="AN50" s="17">
        <v>0</v>
      </c>
      <c r="AO50" s="12">
        <v>76272</v>
      </c>
      <c r="AP50" s="16">
        <v>0</v>
      </c>
      <c r="AQ50" s="17">
        <v>0</v>
      </c>
      <c r="AR50" s="17">
        <v>0</v>
      </c>
      <c r="AS50" s="17">
        <v>0</v>
      </c>
      <c r="AT50" s="17">
        <v>0</v>
      </c>
      <c r="AU50" s="17">
        <v>0</v>
      </c>
      <c r="AV50" s="17">
        <v>0</v>
      </c>
      <c r="AW50" s="12">
        <v>0</v>
      </c>
      <c r="AX50" s="16">
        <v>0</v>
      </c>
      <c r="AY50" s="17">
        <v>0</v>
      </c>
      <c r="AZ50" s="17">
        <v>0</v>
      </c>
      <c r="BA50" s="17">
        <v>0</v>
      </c>
      <c r="BB50" s="17">
        <v>0</v>
      </c>
      <c r="BC50" s="17">
        <v>0</v>
      </c>
      <c r="BD50" s="17">
        <v>0</v>
      </c>
      <c r="BE50" s="12">
        <v>0</v>
      </c>
      <c r="BF50" s="16">
        <v>0</v>
      </c>
      <c r="BG50" s="17">
        <v>0</v>
      </c>
      <c r="BH50" s="17">
        <v>0</v>
      </c>
      <c r="BI50" s="17">
        <v>0</v>
      </c>
      <c r="BJ50" s="17">
        <v>0</v>
      </c>
      <c r="BK50" s="17">
        <v>0</v>
      </c>
      <c r="BL50" s="17">
        <v>0</v>
      </c>
      <c r="BM50" s="12">
        <v>0</v>
      </c>
      <c r="BN50" s="16">
        <v>0</v>
      </c>
      <c r="BO50" s="17">
        <v>0</v>
      </c>
      <c r="BP50" s="17">
        <v>0</v>
      </c>
      <c r="BQ50" s="17">
        <v>0</v>
      </c>
      <c r="BR50" s="17">
        <v>0</v>
      </c>
      <c r="BS50" s="17">
        <v>0</v>
      </c>
      <c r="BT50" s="17">
        <v>23661</v>
      </c>
      <c r="BU50" s="12">
        <v>23661</v>
      </c>
      <c r="BV50" s="16">
        <v>0</v>
      </c>
      <c r="BW50" s="17">
        <v>0</v>
      </c>
      <c r="BX50" s="17">
        <v>0</v>
      </c>
      <c r="BY50" s="17">
        <v>0</v>
      </c>
      <c r="BZ50" s="17">
        <v>0</v>
      </c>
      <c r="CA50" s="17">
        <v>0</v>
      </c>
      <c r="CB50" s="17">
        <v>0</v>
      </c>
      <c r="CC50" s="12">
        <v>0</v>
      </c>
    </row>
    <row r="51" spans="1:81" x14ac:dyDescent="0.25">
      <c r="A51" s="4" t="s">
        <v>42</v>
      </c>
      <c r="B51" s="92">
        <v>2511774</v>
      </c>
      <c r="C51" s="87">
        <v>0</v>
      </c>
      <c r="D51" s="87">
        <v>0</v>
      </c>
      <c r="E51" s="87">
        <v>0</v>
      </c>
      <c r="F51" s="87">
        <v>0</v>
      </c>
      <c r="G51" s="87">
        <v>0</v>
      </c>
      <c r="H51" s="87">
        <v>42172</v>
      </c>
      <c r="I51" s="93">
        <v>2553946</v>
      </c>
      <c r="J51" s="16">
        <v>1608564</v>
      </c>
      <c r="K51" s="17">
        <v>0</v>
      </c>
      <c r="L51" s="17">
        <v>0</v>
      </c>
      <c r="M51" s="17">
        <v>0</v>
      </c>
      <c r="N51" s="17">
        <v>0</v>
      </c>
      <c r="O51" s="17">
        <v>0</v>
      </c>
      <c r="P51" s="17">
        <v>34790</v>
      </c>
      <c r="Q51" s="12">
        <v>1643354</v>
      </c>
      <c r="R51" s="16">
        <v>731815</v>
      </c>
      <c r="S51" s="17">
        <v>0</v>
      </c>
      <c r="T51" s="17">
        <v>0</v>
      </c>
      <c r="U51" s="17">
        <v>0</v>
      </c>
      <c r="V51" s="17">
        <v>0</v>
      </c>
      <c r="W51" s="17">
        <v>0</v>
      </c>
      <c r="X51" s="17">
        <v>0</v>
      </c>
      <c r="Y51" s="12">
        <v>731815</v>
      </c>
      <c r="Z51" s="16">
        <v>0</v>
      </c>
      <c r="AA51" s="17">
        <v>0</v>
      </c>
      <c r="AB51" s="17">
        <v>0</v>
      </c>
      <c r="AC51" s="17">
        <v>0</v>
      </c>
      <c r="AD51" s="17">
        <v>0</v>
      </c>
      <c r="AE51" s="17">
        <v>0</v>
      </c>
      <c r="AF51" s="17">
        <v>0</v>
      </c>
      <c r="AG51" s="12">
        <v>0</v>
      </c>
      <c r="AH51" s="16">
        <v>142386</v>
      </c>
      <c r="AI51" s="17">
        <v>0</v>
      </c>
      <c r="AJ51" s="17">
        <v>0</v>
      </c>
      <c r="AK51" s="17">
        <v>0</v>
      </c>
      <c r="AL51" s="17">
        <v>0</v>
      </c>
      <c r="AM51" s="17">
        <v>0</v>
      </c>
      <c r="AN51" s="17">
        <v>0</v>
      </c>
      <c r="AO51" s="12">
        <v>142386</v>
      </c>
      <c r="AP51" s="16">
        <v>0</v>
      </c>
      <c r="AQ51" s="17">
        <v>0</v>
      </c>
      <c r="AR51" s="17">
        <v>0</v>
      </c>
      <c r="AS51" s="17">
        <v>0</v>
      </c>
      <c r="AT51" s="17">
        <v>0</v>
      </c>
      <c r="AU51" s="17">
        <v>0</v>
      </c>
      <c r="AV51" s="17">
        <v>0</v>
      </c>
      <c r="AW51" s="12">
        <v>0</v>
      </c>
      <c r="AX51" s="16">
        <v>0</v>
      </c>
      <c r="AY51" s="17">
        <v>0</v>
      </c>
      <c r="AZ51" s="17">
        <v>0</v>
      </c>
      <c r="BA51" s="17">
        <v>0</v>
      </c>
      <c r="BB51" s="17">
        <v>0</v>
      </c>
      <c r="BC51" s="17">
        <v>0</v>
      </c>
      <c r="BD51" s="17">
        <v>0</v>
      </c>
      <c r="BE51" s="12">
        <v>0</v>
      </c>
      <c r="BF51" s="16">
        <v>0</v>
      </c>
      <c r="BG51" s="17">
        <v>0</v>
      </c>
      <c r="BH51" s="17">
        <v>0</v>
      </c>
      <c r="BI51" s="17">
        <v>0</v>
      </c>
      <c r="BJ51" s="17">
        <v>0</v>
      </c>
      <c r="BK51" s="17">
        <v>0</v>
      </c>
      <c r="BL51" s="17">
        <v>0</v>
      </c>
      <c r="BM51" s="12">
        <v>0</v>
      </c>
      <c r="BN51" s="16">
        <v>0</v>
      </c>
      <c r="BO51" s="17">
        <v>0</v>
      </c>
      <c r="BP51" s="17">
        <v>0</v>
      </c>
      <c r="BQ51" s="17">
        <v>0</v>
      </c>
      <c r="BR51" s="17">
        <v>0</v>
      </c>
      <c r="BS51" s="17">
        <v>0</v>
      </c>
      <c r="BT51" s="17">
        <v>0</v>
      </c>
      <c r="BU51" s="12">
        <v>0</v>
      </c>
      <c r="BV51" s="16">
        <v>29009</v>
      </c>
      <c r="BW51" s="17">
        <v>0</v>
      </c>
      <c r="BX51" s="17">
        <v>0</v>
      </c>
      <c r="BY51" s="17">
        <v>0</v>
      </c>
      <c r="BZ51" s="17">
        <v>0</v>
      </c>
      <c r="CA51" s="17">
        <v>0</v>
      </c>
      <c r="CB51" s="17">
        <v>7382</v>
      </c>
      <c r="CC51" s="12">
        <v>36391</v>
      </c>
    </row>
    <row r="52" spans="1:81" x14ac:dyDescent="0.25">
      <c r="A52" s="4" t="s">
        <v>43</v>
      </c>
      <c r="B52" s="92">
        <v>2036887.8204368511</v>
      </c>
      <c r="C52" s="87">
        <v>0</v>
      </c>
      <c r="D52" s="87">
        <v>150500</v>
      </c>
      <c r="E52" s="87">
        <v>0</v>
      </c>
      <c r="F52" s="87">
        <v>0</v>
      </c>
      <c r="G52" s="87">
        <v>170258.2</v>
      </c>
      <c r="H52" s="87">
        <v>103238.24</v>
      </c>
      <c r="I52" s="93">
        <v>2460884.2604368511</v>
      </c>
      <c r="J52" s="16">
        <v>1671906.04096408</v>
      </c>
      <c r="K52" s="17">
        <v>0</v>
      </c>
      <c r="L52" s="17">
        <v>150500</v>
      </c>
      <c r="M52" s="17">
        <v>0</v>
      </c>
      <c r="N52" s="17">
        <v>0</v>
      </c>
      <c r="O52" s="17">
        <v>128838.2</v>
      </c>
      <c r="P52" s="17">
        <v>103238.24</v>
      </c>
      <c r="Q52" s="12">
        <v>2054482.48096408</v>
      </c>
      <c r="R52" s="16">
        <v>364981.77947277098</v>
      </c>
      <c r="S52" s="17">
        <v>0</v>
      </c>
      <c r="T52" s="17">
        <v>0</v>
      </c>
      <c r="U52" s="17">
        <v>0</v>
      </c>
      <c r="V52" s="17">
        <v>0</v>
      </c>
      <c r="W52" s="17">
        <v>41420</v>
      </c>
      <c r="X52" s="17">
        <v>0</v>
      </c>
      <c r="Y52" s="12">
        <v>406401.77947277098</v>
      </c>
      <c r="Z52" s="16">
        <v>0</v>
      </c>
      <c r="AA52" s="17">
        <v>0</v>
      </c>
      <c r="AB52" s="17">
        <v>0</v>
      </c>
      <c r="AC52" s="17">
        <v>0</v>
      </c>
      <c r="AD52" s="17">
        <v>0</v>
      </c>
      <c r="AE52" s="17">
        <v>0</v>
      </c>
      <c r="AF52" s="17">
        <v>0</v>
      </c>
      <c r="AG52" s="12">
        <v>0</v>
      </c>
      <c r="AH52" s="16">
        <v>0</v>
      </c>
      <c r="AI52" s="17">
        <v>0</v>
      </c>
      <c r="AJ52" s="17">
        <v>0</v>
      </c>
      <c r="AK52" s="17">
        <v>0</v>
      </c>
      <c r="AL52" s="17">
        <v>0</v>
      </c>
      <c r="AM52" s="17">
        <v>0</v>
      </c>
      <c r="AN52" s="17">
        <v>0</v>
      </c>
      <c r="AO52" s="12">
        <v>0</v>
      </c>
      <c r="AP52" s="16">
        <v>0</v>
      </c>
      <c r="AQ52" s="17">
        <v>0</v>
      </c>
      <c r="AR52" s="17">
        <v>0</v>
      </c>
      <c r="AS52" s="17">
        <v>0</v>
      </c>
      <c r="AT52" s="17">
        <v>0</v>
      </c>
      <c r="AU52" s="17">
        <v>0</v>
      </c>
      <c r="AV52" s="17">
        <v>0</v>
      </c>
      <c r="AW52" s="12">
        <v>0</v>
      </c>
      <c r="AX52" s="16">
        <v>0</v>
      </c>
      <c r="AY52" s="17">
        <v>0</v>
      </c>
      <c r="AZ52" s="17">
        <v>0</v>
      </c>
      <c r="BA52" s="17">
        <v>0</v>
      </c>
      <c r="BB52" s="17">
        <v>0</v>
      </c>
      <c r="BC52" s="17">
        <v>0</v>
      </c>
      <c r="BD52" s="17">
        <v>0</v>
      </c>
      <c r="BE52" s="12">
        <v>0</v>
      </c>
      <c r="BF52" s="16">
        <v>0</v>
      </c>
      <c r="BG52" s="17">
        <v>0</v>
      </c>
      <c r="BH52" s="17">
        <v>0</v>
      </c>
      <c r="BI52" s="17">
        <v>0</v>
      </c>
      <c r="BJ52" s="17">
        <v>0</v>
      </c>
      <c r="BK52" s="17">
        <v>0</v>
      </c>
      <c r="BL52" s="17">
        <v>0</v>
      </c>
      <c r="BM52" s="12">
        <v>0</v>
      </c>
      <c r="BN52" s="16">
        <v>0</v>
      </c>
      <c r="BO52" s="17">
        <v>0</v>
      </c>
      <c r="BP52" s="17">
        <v>0</v>
      </c>
      <c r="BQ52" s="17">
        <v>0</v>
      </c>
      <c r="BR52" s="17">
        <v>0</v>
      </c>
      <c r="BS52" s="17">
        <v>0</v>
      </c>
      <c r="BT52" s="17">
        <v>0</v>
      </c>
      <c r="BU52" s="12">
        <v>0</v>
      </c>
      <c r="BV52" s="16">
        <v>0</v>
      </c>
      <c r="BW52" s="17">
        <v>0</v>
      </c>
      <c r="BX52" s="17">
        <v>0</v>
      </c>
      <c r="BY52" s="17">
        <v>0</v>
      </c>
      <c r="BZ52" s="17">
        <v>0</v>
      </c>
      <c r="CA52" s="17">
        <v>0</v>
      </c>
      <c r="CB52" s="17">
        <v>0</v>
      </c>
      <c r="CC52" s="12">
        <v>0</v>
      </c>
    </row>
    <row r="53" spans="1:81" x14ac:dyDescent="0.25">
      <c r="A53" s="4" t="s">
        <v>44</v>
      </c>
      <c r="B53" s="92">
        <v>216667000</v>
      </c>
      <c r="C53" s="87">
        <v>711000</v>
      </c>
      <c r="D53" s="87">
        <v>895000</v>
      </c>
      <c r="E53" s="87">
        <v>0</v>
      </c>
      <c r="F53" s="87">
        <v>553000</v>
      </c>
      <c r="G53" s="87">
        <v>16207000</v>
      </c>
      <c r="H53" s="87">
        <v>5023000</v>
      </c>
      <c r="I53" s="93">
        <v>240056000</v>
      </c>
      <c r="J53" s="16">
        <v>19492000</v>
      </c>
      <c r="K53" s="17">
        <v>0</v>
      </c>
      <c r="L53" s="17">
        <v>0</v>
      </c>
      <c r="M53" s="17">
        <v>0</v>
      </c>
      <c r="N53" s="17">
        <v>100000</v>
      </c>
      <c r="O53" s="17">
        <v>15572000</v>
      </c>
      <c r="P53" s="17">
        <v>2848000</v>
      </c>
      <c r="Q53" s="12">
        <v>38012000</v>
      </c>
      <c r="R53" s="16">
        <v>492000</v>
      </c>
      <c r="S53" s="17">
        <v>0</v>
      </c>
      <c r="T53" s="17">
        <v>0</v>
      </c>
      <c r="U53" s="17">
        <v>0</v>
      </c>
      <c r="V53" s="17">
        <v>0</v>
      </c>
      <c r="W53" s="17">
        <v>0</v>
      </c>
      <c r="X53" s="17">
        <v>49000</v>
      </c>
      <c r="Y53" s="12">
        <v>541000</v>
      </c>
      <c r="Z53" s="16">
        <v>7348000</v>
      </c>
      <c r="AA53" s="17">
        <v>711000</v>
      </c>
      <c r="AB53" s="17">
        <v>562000</v>
      </c>
      <c r="AC53" s="17">
        <v>0</v>
      </c>
      <c r="AD53" s="17">
        <v>200000</v>
      </c>
      <c r="AE53" s="17">
        <v>519000</v>
      </c>
      <c r="AF53" s="17">
        <v>1563000</v>
      </c>
      <c r="AG53" s="12">
        <v>10903000</v>
      </c>
      <c r="AH53" s="16">
        <v>0</v>
      </c>
      <c r="AI53" s="17">
        <v>0</v>
      </c>
      <c r="AJ53" s="17">
        <v>0</v>
      </c>
      <c r="AK53" s="17">
        <v>0</v>
      </c>
      <c r="AL53" s="17">
        <v>0</v>
      </c>
      <c r="AM53" s="17">
        <v>0</v>
      </c>
      <c r="AN53" s="17">
        <v>0</v>
      </c>
      <c r="AO53" s="12">
        <v>0</v>
      </c>
      <c r="AP53" s="16">
        <v>0</v>
      </c>
      <c r="AQ53" s="17">
        <v>0</v>
      </c>
      <c r="AR53" s="17">
        <v>0</v>
      </c>
      <c r="AS53" s="17">
        <v>0</v>
      </c>
      <c r="AT53" s="17">
        <v>0</v>
      </c>
      <c r="AU53" s="17">
        <v>0</v>
      </c>
      <c r="AV53" s="17">
        <v>0</v>
      </c>
      <c r="AW53" s="12">
        <v>0</v>
      </c>
      <c r="AX53" s="16">
        <v>0</v>
      </c>
      <c r="AY53" s="17">
        <v>0</v>
      </c>
      <c r="AZ53" s="17">
        <v>0</v>
      </c>
      <c r="BA53" s="17">
        <v>0</v>
      </c>
      <c r="BB53" s="17">
        <v>0</v>
      </c>
      <c r="BC53" s="17">
        <v>0</v>
      </c>
      <c r="BD53" s="17">
        <v>0</v>
      </c>
      <c r="BE53" s="12">
        <v>0</v>
      </c>
      <c r="BF53" s="16">
        <v>1000</v>
      </c>
      <c r="BG53" s="17">
        <v>0</v>
      </c>
      <c r="BH53" s="17">
        <v>333000</v>
      </c>
      <c r="BI53" s="17">
        <v>0</v>
      </c>
      <c r="BJ53" s="17">
        <v>0</v>
      </c>
      <c r="BK53" s="17">
        <v>95000</v>
      </c>
      <c r="BL53" s="17">
        <v>12000</v>
      </c>
      <c r="BM53" s="12">
        <v>441000</v>
      </c>
      <c r="BN53" s="16">
        <v>189334000</v>
      </c>
      <c r="BO53" s="17">
        <v>0</v>
      </c>
      <c r="BP53" s="17">
        <v>0</v>
      </c>
      <c r="BQ53" s="17">
        <v>0</v>
      </c>
      <c r="BR53" s="17">
        <v>253000</v>
      </c>
      <c r="BS53" s="17">
        <v>21000</v>
      </c>
      <c r="BT53" s="17">
        <v>551000</v>
      </c>
      <c r="BU53" s="12">
        <v>190159000</v>
      </c>
      <c r="BV53" s="16">
        <v>0</v>
      </c>
      <c r="BW53" s="17">
        <v>0</v>
      </c>
      <c r="BX53" s="17">
        <v>0</v>
      </c>
      <c r="BY53" s="17">
        <v>0</v>
      </c>
      <c r="BZ53" s="17">
        <v>0</v>
      </c>
      <c r="CA53" s="17">
        <v>0</v>
      </c>
      <c r="CB53" s="17">
        <v>0</v>
      </c>
      <c r="CC53" s="12">
        <v>0</v>
      </c>
    </row>
    <row r="54" spans="1:81" x14ac:dyDescent="0.25">
      <c r="A54" s="4" t="s">
        <v>264</v>
      </c>
      <c r="B54" s="92">
        <v>3801036.1999999997</v>
      </c>
      <c r="C54" s="87">
        <v>0</v>
      </c>
      <c r="D54" s="87">
        <v>169454.55</v>
      </c>
      <c r="E54" s="87">
        <v>0</v>
      </c>
      <c r="F54" s="87">
        <v>0</v>
      </c>
      <c r="G54" s="87">
        <v>1627652.63</v>
      </c>
      <c r="H54" s="87">
        <v>301617.76999999996</v>
      </c>
      <c r="I54" s="93">
        <v>5899761.1500000004</v>
      </c>
      <c r="J54" s="16">
        <v>3160920.19</v>
      </c>
      <c r="K54" s="17">
        <v>0</v>
      </c>
      <c r="L54" s="17">
        <v>169454.55</v>
      </c>
      <c r="M54" s="17">
        <v>0</v>
      </c>
      <c r="N54" s="17">
        <v>0</v>
      </c>
      <c r="O54" s="17">
        <v>1627652.63</v>
      </c>
      <c r="P54" s="17">
        <v>194818.83</v>
      </c>
      <c r="Q54" s="12">
        <v>5152846.1999999993</v>
      </c>
      <c r="R54" s="16">
        <v>533952.07000000007</v>
      </c>
      <c r="S54" s="17">
        <v>0</v>
      </c>
      <c r="T54" s="17">
        <v>0</v>
      </c>
      <c r="U54" s="17">
        <v>0</v>
      </c>
      <c r="V54" s="17">
        <v>0</v>
      </c>
      <c r="W54" s="17">
        <v>0</v>
      </c>
      <c r="X54" s="17">
        <v>0</v>
      </c>
      <c r="Y54" s="12">
        <v>533952.07000000007</v>
      </c>
      <c r="Z54" s="16">
        <v>4958.6899999999996</v>
      </c>
      <c r="AA54" s="17">
        <v>0</v>
      </c>
      <c r="AB54" s="17">
        <v>0</v>
      </c>
      <c r="AC54" s="17">
        <v>0</v>
      </c>
      <c r="AD54" s="17">
        <v>0</v>
      </c>
      <c r="AE54" s="17">
        <v>0</v>
      </c>
      <c r="AF54" s="17">
        <v>105418.21</v>
      </c>
      <c r="AG54" s="12">
        <v>110376.90000000001</v>
      </c>
      <c r="AH54" s="16">
        <v>101205.25</v>
      </c>
      <c r="AI54" s="17">
        <v>0</v>
      </c>
      <c r="AJ54" s="17">
        <v>0</v>
      </c>
      <c r="AK54" s="17">
        <v>0</v>
      </c>
      <c r="AL54" s="17">
        <v>0</v>
      </c>
      <c r="AM54" s="17">
        <v>0</v>
      </c>
      <c r="AN54" s="17">
        <v>0</v>
      </c>
      <c r="AO54" s="12">
        <v>101205.25</v>
      </c>
      <c r="AP54" s="16">
        <v>0</v>
      </c>
      <c r="AQ54" s="17">
        <v>0</v>
      </c>
      <c r="AR54" s="17">
        <v>0</v>
      </c>
      <c r="AS54" s="17">
        <v>0</v>
      </c>
      <c r="AT54" s="17">
        <v>0</v>
      </c>
      <c r="AU54" s="17">
        <v>0</v>
      </c>
      <c r="AV54" s="17">
        <v>0</v>
      </c>
      <c r="AW54" s="12">
        <v>0</v>
      </c>
      <c r="AX54" s="16">
        <v>0</v>
      </c>
      <c r="AY54" s="17">
        <v>0</v>
      </c>
      <c r="AZ54" s="17">
        <v>0</v>
      </c>
      <c r="BA54" s="17">
        <v>0</v>
      </c>
      <c r="BB54" s="17">
        <v>0</v>
      </c>
      <c r="BC54" s="17">
        <v>0</v>
      </c>
      <c r="BD54" s="17">
        <v>0</v>
      </c>
      <c r="BE54" s="12">
        <v>0</v>
      </c>
      <c r="BF54" s="16">
        <v>0</v>
      </c>
      <c r="BG54" s="17">
        <v>0</v>
      </c>
      <c r="BH54" s="17">
        <v>0</v>
      </c>
      <c r="BI54" s="17">
        <v>0</v>
      </c>
      <c r="BJ54" s="17">
        <v>0</v>
      </c>
      <c r="BK54" s="17">
        <v>0</v>
      </c>
      <c r="BL54" s="17">
        <v>1380.73</v>
      </c>
      <c r="BM54" s="12">
        <v>1380.73</v>
      </c>
      <c r="BN54" s="16">
        <v>0</v>
      </c>
      <c r="BO54" s="17">
        <v>0</v>
      </c>
      <c r="BP54" s="17">
        <v>0</v>
      </c>
      <c r="BQ54" s="17">
        <v>0</v>
      </c>
      <c r="BR54" s="17">
        <v>0</v>
      </c>
      <c r="BS54" s="17">
        <v>0</v>
      </c>
      <c r="BT54" s="17">
        <v>0</v>
      </c>
      <c r="BU54" s="12">
        <v>0</v>
      </c>
      <c r="BV54" s="16">
        <v>0</v>
      </c>
      <c r="BW54" s="17">
        <v>0</v>
      </c>
      <c r="BX54" s="17">
        <v>0</v>
      </c>
      <c r="BY54" s="17">
        <v>0</v>
      </c>
      <c r="BZ54" s="17">
        <v>0</v>
      </c>
      <c r="CA54" s="17">
        <v>0</v>
      </c>
      <c r="CB54" s="17">
        <v>0</v>
      </c>
      <c r="CC54" s="12">
        <v>0</v>
      </c>
    </row>
    <row r="55" spans="1:81" x14ac:dyDescent="0.25">
      <c r="A55" s="4" t="s">
        <v>45</v>
      </c>
      <c r="B55" s="92">
        <v>2828594.9799999995</v>
      </c>
      <c r="C55" s="87">
        <v>0</v>
      </c>
      <c r="D55" s="87">
        <v>100000</v>
      </c>
      <c r="E55" s="87">
        <v>0</v>
      </c>
      <c r="F55" s="87">
        <v>0</v>
      </c>
      <c r="G55" s="87">
        <v>2452216.41</v>
      </c>
      <c r="H55" s="87">
        <v>161554.12</v>
      </c>
      <c r="I55" s="93">
        <v>5542365.5099999998</v>
      </c>
      <c r="J55" s="16">
        <v>853539</v>
      </c>
      <c r="K55" s="17">
        <v>0</v>
      </c>
      <c r="L55" s="17">
        <v>100000</v>
      </c>
      <c r="M55" s="17">
        <v>0</v>
      </c>
      <c r="N55" s="17">
        <v>0</v>
      </c>
      <c r="O55" s="17">
        <v>1990614</v>
      </c>
      <c r="P55" s="17">
        <v>21430.269999999997</v>
      </c>
      <c r="Q55" s="12">
        <v>2965583.27</v>
      </c>
      <c r="R55" s="16">
        <v>393157.17000000004</v>
      </c>
      <c r="S55" s="17">
        <v>0</v>
      </c>
      <c r="T55" s="17">
        <v>0</v>
      </c>
      <c r="U55" s="17">
        <v>0</v>
      </c>
      <c r="V55" s="17">
        <v>0</v>
      </c>
      <c r="W55" s="17">
        <v>0</v>
      </c>
      <c r="X55" s="17">
        <v>0</v>
      </c>
      <c r="Y55" s="12">
        <v>393157.17000000004</v>
      </c>
      <c r="Z55" s="16">
        <v>77966.739999999991</v>
      </c>
      <c r="AA55" s="17">
        <v>0</v>
      </c>
      <c r="AB55" s="17">
        <v>0</v>
      </c>
      <c r="AC55" s="17">
        <v>0</v>
      </c>
      <c r="AD55" s="17">
        <v>0</v>
      </c>
      <c r="AE55" s="17">
        <v>0</v>
      </c>
      <c r="AF55" s="17">
        <v>140123.85</v>
      </c>
      <c r="AG55" s="12">
        <v>218090.59</v>
      </c>
      <c r="AH55" s="16">
        <v>0</v>
      </c>
      <c r="AI55" s="17">
        <v>0</v>
      </c>
      <c r="AJ55" s="17">
        <v>0</v>
      </c>
      <c r="AK55" s="17">
        <v>0</v>
      </c>
      <c r="AL55" s="17">
        <v>0</v>
      </c>
      <c r="AM55" s="17">
        <v>424606.51999999996</v>
      </c>
      <c r="AN55" s="17">
        <v>0</v>
      </c>
      <c r="AO55" s="12">
        <v>424606.51999999996</v>
      </c>
      <c r="AP55" s="16">
        <v>0</v>
      </c>
      <c r="AQ55" s="17">
        <v>0</v>
      </c>
      <c r="AR55" s="17">
        <v>0</v>
      </c>
      <c r="AS55" s="17">
        <v>0</v>
      </c>
      <c r="AT55" s="17">
        <v>0</v>
      </c>
      <c r="AU55" s="17">
        <v>0</v>
      </c>
      <c r="AV55" s="17">
        <v>0</v>
      </c>
      <c r="AW55" s="12">
        <v>0</v>
      </c>
      <c r="AX55" s="16">
        <v>0</v>
      </c>
      <c r="AY55" s="17">
        <v>0</v>
      </c>
      <c r="AZ55" s="17">
        <v>0</v>
      </c>
      <c r="BA55" s="17">
        <v>0</v>
      </c>
      <c r="BB55" s="17">
        <v>0</v>
      </c>
      <c r="BC55" s="17">
        <v>0</v>
      </c>
      <c r="BD55" s="17">
        <v>0</v>
      </c>
      <c r="BE55" s="12">
        <v>0</v>
      </c>
      <c r="BF55" s="16">
        <v>0</v>
      </c>
      <c r="BG55" s="17">
        <v>0</v>
      </c>
      <c r="BH55" s="17">
        <v>0</v>
      </c>
      <c r="BI55" s="17">
        <v>0</v>
      </c>
      <c r="BJ55" s="17">
        <v>0</v>
      </c>
      <c r="BK55" s="17">
        <v>376</v>
      </c>
      <c r="BL55" s="17">
        <v>0</v>
      </c>
      <c r="BM55" s="12">
        <v>376</v>
      </c>
      <c r="BN55" s="16">
        <v>1503932.0699999998</v>
      </c>
      <c r="BO55" s="17">
        <v>0</v>
      </c>
      <c r="BP55" s="17">
        <v>0</v>
      </c>
      <c r="BQ55" s="17">
        <v>0</v>
      </c>
      <c r="BR55" s="17">
        <v>0</v>
      </c>
      <c r="BS55" s="17">
        <v>12879.89</v>
      </c>
      <c r="BT55" s="17">
        <v>0</v>
      </c>
      <c r="BU55" s="12">
        <v>1516811.9599999997</v>
      </c>
      <c r="BV55" s="16">
        <v>0</v>
      </c>
      <c r="BW55" s="17">
        <v>0</v>
      </c>
      <c r="BX55" s="17">
        <v>0</v>
      </c>
      <c r="BY55" s="17">
        <v>0</v>
      </c>
      <c r="BZ55" s="17">
        <v>0</v>
      </c>
      <c r="CA55" s="17">
        <v>23740</v>
      </c>
      <c r="CB55" s="17">
        <v>0</v>
      </c>
      <c r="CC55" s="12">
        <v>23740</v>
      </c>
    </row>
    <row r="56" spans="1:81" x14ac:dyDescent="0.25">
      <c r="A56" s="4" t="s">
        <v>46</v>
      </c>
      <c r="B56" s="92">
        <v>974002.29</v>
      </c>
      <c r="C56" s="87">
        <v>0</v>
      </c>
      <c r="D56" s="87">
        <v>51794</v>
      </c>
      <c r="E56" s="87">
        <v>0</v>
      </c>
      <c r="F56" s="87">
        <v>0</v>
      </c>
      <c r="G56" s="87">
        <v>2604150.15</v>
      </c>
      <c r="H56" s="87">
        <v>0</v>
      </c>
      <c r="I56" s="93">
        <v>3629946.44</v>
      </c>
      <c r="J56" s="16">
        <v>590170.15</v>
      </c>
      <c r="K56" s="17">
        <v>0</v>
      </c>
      <c r="L56" s="17">
        <v>51794</v>
      </c>
      <c r="M56" s="17">
        <v>0</v>
      </c>
      <c r="N56" s="17">
        <v>0</v>
      </c>
      <c r="O56" s="17">
        <v>2604150.15</v>
      </c>
      <c r="P56" s="17">
        <v>0</v>
      </c>
      <c r="Q56" s="12">
        <v>3246114.3</v>
      </c>
      <c r="R56" s="16">
        <v>378581.93</v>
      </c>
      <c r="S56" s="17">
        <v>0</v>
      </c>
      <c r="T56" s="17">
        <v>0</v>
      </c>
      <c r="U56" s="17">
        <v>0</v>
      </c>
      <c r="V56" s="17">
        <v>0</v>
      </c>
      <c r="W56" s="17">
        <v>0</v>
      </c>
      <c r="X56" s="17">
        <v>0</v>
      </c>
      <c r="Y56" s="12">
        <v>378581.93</v>
      </c>
      <c r="Z56" s="16">
        <v>5250.21</v>
      </c>
      <c r="AA56" s="17">
        <v>0</v>
      </c>
      <c r="AB56" s="17">
        <v>0</v>
      </c>
      <c r="AC56" s="17">
        <v>0</v>
      </c>
      <c r="AD56" s="17">
        <v>0</v>
      </c>
      <c r="AE56" s="17">
        <v>0</v>
      </c>
      <c r="AF56" s="17">
        <v>0</v>
      </c>
      <c r="AG56" s="12">
        <v>5250.21</v>
      </c>
      <c r="AH56" s="16">
        <v>0</v>
      </c>
      <c r="AI56" s="17">
        <v>0</v>
      </c>
      <c r="AJ56" s="17">
        <v>0</v>
      </c>
      <c r="AK56" s="17">
        <v>0</v>
      </c>
      <c r="AL56" s="17">
        <v>0</v>
      </c>
      <c r="AM56" s="17">
        <v>0</v>
      </c>
      <c r="AN56" s="17">
        <v>0</v>
      </c>
      <c r="AO56" s="12">
        <v>0</v>
      </c>
      <c r="AP56" s="16">
        <v>0</v>
      </c>
      <c r="AQ56" s="17">
        <v>0</v>
      </c>
      <c r="AR56" s="17">
        <v>0</v>
      </c>
      <c r="AS56" s="17">
        <v>0</v>
      </c>
      <c r="AT56" s="17">
        <v>0</v>
      </c>
      <c r="AU56" s="17">
        <v>0</v>
      </c>
      <c r="AV56" s="17">
        <v>0</v>
      </c>
      <c r="AW56" s="12">
        <v>0</v>
      </c>
      <c r="AX56" s="16">
        <v>0</v>
      </c>
      <c r="AY56" s="17">
        <v>0</v>
      </c>
      <c r="AZ56" s="17">
        <v>0</v>
      </c>
      <c r="BA56" s="17">
        <v>0</v>
      </c>
      <c r="BB56" s="17">
        <v>0</v>
      </c>
      <c r="BC56" s="17">
        <v>0</v>
      </c>
      <c r="BD56" s="17">
        <v>0</v>
      </c>
      <c r="BE56" s="12">
        <v>0</v>
      </c>
      <c r="BF56" s="16">
        <v>0</v>
      </c>
      <c r="BG56" s="17">
        <v>0</v>
      </c>
      <c r="BH56" s="17">
        <v>0</v>
      </c>
      <c r="BI56" s="17">
        <v>0</v>
      </c>
      <c r="BJ56" s="17">
        <v>0</v>
      </c>
      <c r="BK56" s="17">
        <v>0</v>
      </c>
      <c r="BL56" s="17">
        <v>0</v>
      </c>
      <c r="BM56" s="12">
        <v>0</v>
      </c>
      <c r="BN56" s="16">
        <v>0</v>
      </c>
      <c r="BO56" s="17">
        <v>0</v>
      </c>
      <c r="BP56" s="17">
        <v>0</v>
      </c>
      <c r="BQ56" s="17">
        <v>0</v>
      </c>
      <c r="BR56" s="17">
        <v>0</v>
      </c>
      <c r="BS56" s="17">
        <v>0</v>
      </c>
      <c r="BT56" s="17">
        <v>0</v>
      </c>
      <c r="BU56" s="12">
        <v>0</v>
      </c>
      <c r="BV56" s="16">
        <v>0</v>
      </c>
      <c r="BW56" s="17">
        <v>0</v>
      </c>
      <c r="BX56" s="17">
        <v>0</v>
      </c>
      <c r="BY56" s="17">
        <v>0</v>
      </c>
      <c r="BZ56" s="17">
        <v>0</v>
      </c>
      <c r="CA56" s="17">
        <v>0</v>
      </c>
      <c r="CB56" s="17">
        <v>0</v>
      </c>
      <c r="CC56" s="12">
        <v>0</v>
      </c>
    </row>
    <row r="57" spans="1:81" x14ac:dyDescent="0.25">
      <c r="A57" s="4" t="s">
        <v>47</v>
      </c>
      <c r="B57" s="92">
        <v>1298523</v>
      </c>
      <c r="C57" s="87">
        <v>0</v>
      </c>
      <c r="D57" s="87">
        <v>9091</v>
      </c>
      <c r="E57" s="87">
        <v>0</v>
      </c>
      <c r="F57" s="87">
        <v>0</v>
      </c>
      <c r="G57" s="87">
        <v>31168</v>
      </c>
      <c r="H57" s="87">
        <v>63499</v>
      </c>
      <c r="I57" s="93">
        <v>1402281</v>
      </c>
      <c r="J57" s="16">
        <v>616674</v>
      </c>
      <c r="K57" s="17">
        <v>0</v>
      </c>
      <c r="L57" s="17">
        <v>0</v>
      </c>
      <c r="M57" s="17">
        <v>0</v>
      </c>
      <c r="N57" s="17">
        <v>0</v>
      </c>
      <c r="O57" s="17">
        <v>31050</v>
      </c>
      <c r="P57" s="17">
        <v>39452</v>
      </c>
      <c r="Q57" s="12">
        <v>687176</v>
      </c>
      <c r="R57" s="16">
        <v>427389</v>
      </c>
      <c r="S57" s="17">
        <v>0</v>
      </c>
      <c r="T57" s="17">
        <v>0</v>
      </c>
      <c r="U57" s="17">
        <v>0</v>
      </c>
      <c r="V57" s="17">
        <v>0</v>
      </c>
      <c r="W57" s="17">
        <v>0</v>
      </c>
      <c r="X57" s="17">
        <v>0</v>
      </c>
      <c r="Y57" s="12">
        <v>427389</v>
      </c>
      <c r="Z57" s="16">
        <v>248264</v>
      </c>
      <c r="AA57" s="17">
        <v>0</v>
      </c>
      <c r="AB57" s="17">
        <v>9091</v>
      </c>
      <c r="AC57" s="17">
        <v>0</v>
      </c>
      <c r="AD57" s="17">
        <v>0</v>
      </c>
      <c r="AE57" s="17">
        <v>0</v>
      </c>
      <c r="AF57" s="17">
        <v>21167</v>
      </c>
      <c r="AG57" s="12">
        <v>278522</v>
      </c>
      <c r="AH57" s="16">
        <v>5648</v>
      </c>
      <c r="AI57" s="17">
        <v>0</v>
      </c>
      <c r="AJ57" s="17">
        <v>0</v>
      </c>
      <c r="AK57" s="17">
        <v>0</v>
      </c>
      <c r="AL57" s="17">
        <v>0</v>
      </c>
      <c r="AM57" s="17">
        <v>0</v>
      </c>
      <c r="AN57" s="17">
        <v>0</v>
      </c>
      <c r="AO57" s="12">
        <v>5648</v>
      </c>
      <c r="AP57" s="16">
        <v>192</v>
      </c>
      <c r="AQ57" s="17">
        <v>0</v>
      </c>
      <c r="AR57" s="17">
        <v>0</v>
      </c>
      <c r="AS57" s="17">
        <v>0</v>
      </c>
      <c r="AT57" s="17">
        <v>0</v>
      </c>
      <c r="AU57" s="17">
        <v>0</v>
      </c>
      <c r="AV57" s="17">
        <v>2880</v>
      </c>
      <c r="AW57" s="12">
        <v>3072</v>
      </c>
      <c r="AX57" s="16">
        <v>356</v>
      </c>
      <c r="AY57" s="17">
        <v>0</v>
      </c>
      <c r="AZ57" s="17">
        <v>0</v>
      </c>
      <c r="BA57" s="17">
        <v>0</v>
      </c>
      <c r="BB57" s="17">
        <v>0</v>
      </c>
      <c r="BC57" s="17">
        <v>0</v>
      </c>
      <c r="BD57" s="17">
        <v>0</v>
      </c>
      <c r="BE57" s="12">
        <v>356</v>
      </c>
      <c r="BF57" s="16">
        <v>0</v>
      </c>
      <c r="BG57" s="17">
        <v>0</v>
      </c>
      <c r="BH57" s="17">
        <v>0</v>
      </c>
      <c r="BI57" s="17">
        <v>0</v>
      </c>
      <c r="BJ57" s="17">
        <v>0</v>
      </c>
      <c r="BK57" s="17">
        <v>118</v>
      </c>
      <c r="BL57" s="17">
        <v>0</v>
      </c>
      <c r="BM57" s="12">
        <v>118</v>
      </c>
      <c r="BN57" s="16">
        <v>0</v>
      </c>
      <c r="BO57" s="17">
        <v>0</v>
      </c>
      <c r="BP57" s="17">
        <v>0</v>
      </c>
      <c r="BQ57" s="17">
        <v>0</v>
      </c>
      <c r="BR57" s="17">
        <v>0</v>
      </c>
      <c r="BS57" s="17">
        <v>0</v>
      </c>
      <c r="BT57" s="17">
        <v>0</v>
      </c>
      <c r="BU57" s="12">
        <v>0</v>
      </c>
      <c r="BV57" s="16">
        <v>0</v>
      </c>
      <c r="BW57" s="17">
        <v>0</v>
      </c>
      <c r="BX57" s="17">
        <v>0</v>
      </c>
      <c r="BY57" s="17">
        <v>0</v>
      </c>
      <c r="BZ57" s="17">
        <v>0</v>
      </c>
      <c r="CA57" s="17">
        <v>0</v>
      </c>
      <c r="CB57" s="17">
        <v>0</v>
      </c>
      <c r="CC57" s="12">
        <v>0</v>
      </c>
    </row>
    <row r="58" spans="1:81" x14ac:dyDescent="0.25">
      <c r="A58" s="4" t="s">
        <v>48</v>
      </c>
      <c r="B58" s="92">
        <v>4865228</v>
      </c>
      <c r="C58" s="87">
        <v>0</v>
      </c>
      <c r="D58" s="87">
        <v>850000</v>
      </c>
      <c r="E58" s="87">
        <v>0</v>
      </c>
      <c r="F58" s="87">
        <v>0</v>
      </c>
      <c r="G58" s="87">
        <v>4833</v>
      </c>
      <c r="H58" s="87">
        <v>117673</v>
      </c>
      <c r="I58" s="93">
        <v>5837734</v>
      </c>
      <c r="J58" s="16">
        <v>3421702</v>
      </c>
      <c r="K58" s="17">
        <v>0</v>
      </c>
      <c r="L58" s="17">
        <v>478000</v>
      </c>
      <c r="M58" s="17">
        <v>0</v>
      </c>
      <c r="N58" s="17">
        <v>0</v>
      </c>
      <c r="O58" s="17">
        <v>4833</v>
      </c>
      <c r="P58" s="17">
        <v>97703</v>
      </c>
      <c r="Q58" s="12">
        <v>4002238</v>
      </c>
      <c r="R58" s="16">
        <v>540299</v>
      </c>
      <c r="S58" s="17">
        <v>0</v>
      </c>
      <c r="T58" s="17">
        <v>0</v>
      </c>
      <c r="U58" s="17">
        <v>0</v>
      </c>
      <c r="V58" s="17">
        <v>0</v>
      </c>
      <c r="W58" s="17">
        <v>0</v>
      </c>
      <c r="X58" s="17">
        <v>3125</v>
      </c>
      <c r="Y58" s="12">
        <v>543424</v>
      </c>
      <c r="Z58" s="16">
        <v>0</v>
      </c>
      <c r="AA58" s="17">
        <v>0</v>
      </c>
      <c r="AB58" s="17">
        <v>0</v>
      </c>
      <c r="AC58" s="17">
        <v>0</v>
      </c>
      <c r="AD58" s="17">
        <v>0</v>
      </c>
      <c r="AE58" s="17">
        <v>0</v>
      </c>
      <c r="AF58" s="17">
        <v>0</v>
      </c>
      <c r="AG58" s="12">
        <v>0</v>
      </c>
      <c r="AH58" s="16">
        <v>0</v>
      </c>
      <c r="AI58" s="17">
        <v>0</v>
      </c>
      <c r="AJ58" s="17">
        <v>0</v>
      </c>
      <c r="AK58" s="17">
        <v>0</v>
      </c>
      <c r="AL58" s="17">
        <v>0</v>
      </c>
      <c r="AM58" s="17">
        <v>0</v>
      </c>
      <c r="AN58" s="17">
        <v>0</v>
      </c>
      <c r="AO58" s="12">
        <v>0</v>
      </c>
      <c r="AP58" s="16">
        <v>0</v>
      </c>
      <c r="AQ58" s="17">
        <v>0</v>
      </c>
      <c r="AR58" s="17">
        <v>0</v>
      </c>
      <c r="AS58" s="17">
        <v>0</v>
      </c>
      <c r="AT58" s="17">
        <v>0</v>
      </c>
      <c r="AU58" s="17">
        <v>0</v>
      </c>
      <c r="AV58" s="17">
        <v>0</v>
      </c>
      <c r="AW58" s="12">
        <v>0</v>
      </c>
      <c r="AX58" s="16">
        <v>0</v>
      </c>
      <c r="AY58" s="17">
        <v>0</v>
      </c>
      <c r="AZ58" s="17">
        <v>0</v>
      </c>
      <c r="BA58" s="17">
        <v>0</v>
      </c>
      <c r="BB58" s="17">
        <v>0</v>
      </c>
      <c r="BC58" s="17">
        <v>0</v>
      </c>
      <c r="BD58" s="17">
        <v>0</v>
      </c>
      <c r="BE58" s="12">
        <v>0</v>
      </c>
      <c r="BF58" s="16">
        <v>0</v>
      </c>
      <c r="BG58" s="17">
        <v>0</v>
      </c>
      <c r="BH58" s="17">
        <v>0</v>
      </c>
      <c r="BI58" s="17">
        <v>0</v>
      </c>
      <c r="BJ58" s="17">
        <v>0</v>
      </c>
      <c r="BK58" s="17">
        <v>0</v>
      </c>
      <c r="BL58" s="17">
        <v>0</v>
      </c>
      <c r="BM58" s="12">
        <v>0</v>
      </c>
      <c r="BN58" s="16">
        <v>0</v>
      </c>
      <c r="BO58" s="17">
        <v>0</v>
      </c>
      <c r="BP58" s="17">
        <v>0</v>
      </c>
      <c r="BQ58" s="17">
        <v>0</v>
      </c>
      <c r="BR58" s="17">
        <v>0</v>
      </c>
      <c r="BS58" s="17">
        <v>0</v>
      </c>
      <c r="BT58" s="17">
        <v>0</v>
      </c>
      <c r="BU58" s="12">
        <v>0</v>
      </c>
      <c r="BV58" s="16">
        <v>903227</v>
      </c>
      <c r="BW58" s="17">
        <v>0</v>
      </c>
      <c r="BX58" s="17">
        <v>372000</v>
      </c>
      <c r="BY58" s="17">
        <v>0</v>
      </c>
      <c r="BZ58" s="17">
        <v>0</v>
      </c>
      <c r="CA58" s="17">
        <v>0</v>
      </c>
      <c r="CB58" s="17">
        <v>16845</v>
      </c>
      <c r="CC58" s="12">
        <v>1292072</v>
      </c>
    </row>
    <row r="59" spans="1:81" x14ac:dyDescent="0.25">
      <c r="A59" s="4" t="s">
        <v>49</v>
      </c>
      <c r="B59" s="92">
        <v>2483462.1699999995</v>
      </c>
      <c r="C59" s="87">
        <v>6047</v>
      </c>
      <c r="D59" s="87">
        <v>0</v>
      </c>
      <c r="E59" s="87">
        <v>42613</v>
      </c>
      <c r="F59" s="87">
        <v>0</v>
      </c>
      <c r="G59" s="87">
        <v>4293086.6899999995</v>
      </c>
      <c r="H59" s="87">
        <v>366339</v>
      </c>
      <c r="I59" s="93">
        <v>7191547.8599999985</v>
      </c>
      <c r="J59" s="16">
        <v>1985284.4699999997</v>
      </c>
      <c r="K59" s="17">
        <v>6047</v>
      </c>
      <c r="L59" s="17">
        <v>0</v>
      </c>
      <c r="M59" s="17">
        <v>42613</v>
      </c>
      <c r="N59" s="17">
        <v>0</v>
      </c>
      <c r="O59" s="17">
        <v>4293086.6899999995</v>
      </c>
      <c r="P59" s="17">
        <v>0</v>
      </c>
      <c r="Q59" s="12">
        <v>6327031.1599999992</v>
      </c>
      <c r="R59" s="16">
        <v>472030.21999999986</v>
      </c>
      <c r="S59" s="17">
        <v>0</v>
      </c>
      <c r="T59" s="17">
        <v>0</v>
      </c>
      <c r="U59" s="17">
        <v>0</v>
      </c>
      <c r="V59" s="17">
        <v>0</v>
      </c>
      <c r="W59" s="17">
        <v>0</v>
      </c>
      <c r="X59" s="17">
        <v>352788</v>
      </c>
      <c r="Y59" s="12">
        <v>824818.21999999986</v>
      </c>
      <c r="Z59" s="16">
        <v>22681.559999999998</v>
      </c>
      <c r="AA59" s="17">
        <v>0</v>
      </c>
      <c r="AB59" s="17">
        <v>0</v>
      </c>
      <c r="AC59" s="17">
        <v>0</v>
      </c>
      <c r="AD59" s="17">
        <v>0</v>
      </c>
      <c r="AE59" s="17">
        <v>0</v>
      </c>
      <c r="AF59" s="17">
        <v>13551</v>
      </c>
      <c r="AG59" s="12">
        <v>36232.559999999998</v>
      </c>
      <c r="AH59" s="16">
        <v>0</v>
      </c>
      <c r="AI59" s="17">
        <v>0</v>
      </c>
      <c r="AJ59" s="17">
        <v>0</v>
      </c>
      <c r="AK59" s="17">
        <v>0</v>
      </c>
      <c r="AL59" s="17">
        <v>0</v>
      </c>
      <c r="AM59" s="17">
        <v>0</v>
      </c>
      <c r="AN59" s="17">
        <v>0</v>
      </c>
      <c r="AO59" s="12">
        <v>0</v>
      </c>
      <c r="AP59" s="16">
        <v>0</v>
      </c>
      <c r="AQ59" s="17">
        <v>0</v>
      </c>
      <c r="AR59" s="17">
        <v>0</v>
      </c>
      <c r="AS59" s="17">
        <v>0</v>
      </c>
      <c r="AT59" s="17">
        <v>0</v>
      </c>
      <c r="AU59" s="17">
        <v>0</v>
      </c>
      <c r="AV59" s="17">
        <v>0</v>
      </c>
      <c r="AW59" s="12">
        <v>0</v>
      </c>
      <c r="AX59" s="16">
        <v>0</v>
      </c>
      <c r="AY59" s="17">
        <v>0</v>
      </c>
      <c r="AZ59" s="17">
        <v>0</v>
      </c>
      <c r="BA59" s="17">
        <v>0</v>
      </c>
      <c r="BB59" s="17">
        <v>0</v>
      </c>
      <c r="BC59" s="17">
        <v>0</v>
      </c>
      <c r="BD59" s="17">
        <v>0</v>
      </c>
      <c r="BE59" s="12">
        <v>0</v>
      </c>
      <c r="BF59" s="16">
        <v>0</v>
      </c>
      <c r="BG59" s="17">
        <v>0</v>
      </c>
      <c r="BH59" s="17">
        <v>0</v>
      </c>
      <c r="BI59" s="17">
        <v>0</v>
      </c>
      <c r="BJ59" s="17">
        <v>0</v>
      </c>
      <c r="BK59" s="17">
        <v>0</v>
      </c>
      <c r="BL59" s="17">
        <v>0</v>
      </c>
      <c r="BM59" s="12">
        <v>0</v>
      </c>
      <c r="BN59" s="16">
        <v>0</v>
      </c>
      <c r="BO59" s="17">
        <v>0</v>
      </c>
      <c r="BP59" s="17">
        <v>0</v>
      </c>
      <c r="BQ59" s="17">
        <v>0</v>
      </c>
      <c r="BR59" s="17">
        <v>0</v>
      </c>
      <c r="BS59" s="17">
        <v>0</v>
      </c>
      <c r="BT59" s="17">
        <v>0</v>
      </c>
      <c r="BU59" s="12">
        <v>0</v>
      </c>
      <c r="BV59" s="16">
        <v>3465.92</v>
      </c>
      <c r="BW59" s="17">
        <v>0</v>
      </c>
      <c r="BX59" s="17">
        <v>0</v>
      </c>
      <c r="BY59" s="17">
        <v>0</v>
      </c>
      <c r="BZ59" s="17">
        <v>0</v>
      </c>
      <c r="CA59" s="17">
        <v>0</v>
      </c>
      <c r="CB59" s="17">
        <v>0</v>
      </c>
      <c r="CC59" s="12">
        <v>3465.92</v>
      </c>
    </row>
    <row r="60" spans="1:81" x14ac:dyDescent="0.25">
      <c r="A60" s="4" t="s">
        <v>50</v>
      </c>
      <c r="B60" s="92">
        <v>1031727.0999999999</v>
      </c>
      <c r="C60" s="87">
        <v>95750</v>
      </c>
      <c r="D60" s="87">
        <v>0</v>
      </c>
      <c r="E60" s="87">
        <v>0</v>
      </c>
      <c r="F60" s="87">
        <v>0</v>
      </c>
      <c r="G60" s="87">
        <v>0</v>
      </c>
      <c r="H60" s="87">
        <v>282036.44999999995</v>
      </c>
      <c r="I60" s="93">
        <v>1409513.55</v>
      </c>
      <c r="J60" s="16">
        <v>783714.16999999993</v>
      </c>
      <c r="K60" s="17">
        <v>30750</v>
      </c>
      <c r="L60" s="17">
        <v>0</v>
      </c>
      <c r="M60" s="17">
        <v>0</v>
      </c>
      <c r="N60" s="17">
        <v>0</v>
      </c>
      <c r="O60" s="17">
        <v>0</v>
      </c>
      <c r="P60" s="17">
        <v>16000</v>
      </c>
      <c r="Q60" s="12">
        <v>830464.16999999993</v>
      </c>
      <c r="R60" s="16">
        <v>148147.87999999998</v>
      </c>
      <c r="S60" s="17">
        <v>0</v>
      </c>
      <c r="T60" s="17">
        <v>0</v>
      </c>
      <c r="U60" s="17">
        <v>0</v>
      </c>
      <c r="V60" s="17">
        <v>0</v>
      </c>
      <c r="W60" s="17">
        <v>0</v>
      </c>
      <c r="X60" s="17">
        <v>0</v>
      </c>
      <c r="Y60" s="12">
        <v>148147.87999999998</v>
      </c>
      <c r="Z60" s="16">
        <v>0</v>
      </c>
      <c r="AA60" s="17">
        <v>0</v>
      </c>
      <c r="AB60" s="17">
        <v>0</v>
      </c>
      <c r="AC60" s="17">
        <v>0</v>
      </c>
      <c r="AD60" s="17">
        <v>0</v>
      </c>
      <c r="AE60" s="17">
        <v>0</v>
      </c>
      <c r="AF60" s="17">
        <v>0</v>
      </c>
      <c r="AG60" s="12">
        <v>0</v>
      </c>
      <c r="AH60" s="16">
        <v>0</v>
      </c>
      <c r="AI60" s="17">
        <v>0</v>
      </c>
      <c r="AJ60" s="17">
        <v>0</v>
      </c>
      <c r="AK60" s="17">
        <v>0</v>
      </c>
      <c r="AL60" s="17">
        <v>0</v>
      </c>
      <c r="AM60" s="17">
        <v>0</v>
      </c>
      <c r="AN60" s="17">
        <v>0</v>
      </c>
      <c r="AO60" s="12">
        <v>0</v>
      </c>
      <c r="AP60" s="16">
        <v>0</v>
      </c>
      <c r="AQ60" s="17">
        <v>0</v>
      </c>
      <c r="AR60" s="17">
        <v>0</v>
      </c>
      <c r="AS60" s="17">
        <v>0</v>
      </c>
      <c r="AT60" s="17">
        <v>0</v>
      </c>
      <c r="AU60" s="17">
        <v>0</v>
      </c>
      <c r="AV60" s="17">
        <v>0</v>
      </c>
      <c r="AW60" s="12">
        <v>0</v>
      </c>
      <c r="AX60" s="16">
        <v>0</v>
      </c>
      <c r="AY60" s="17">
        <v>0</v>
      </c>
      <c r="AZ60" s="17">
        <v>0</v>
      </c>
      <c r="BA60" s="17">
        <v>0</v>
      </c>
      <c r="BB60" s="17">
        <v>0</v>
      </c>
      <c r="BC60" s="17">
        <v>0</v>
      </c>
      <c r="BD60" s="17">
        <v>0</v>
      </c>
      <c r="BE60" s="12">
        <v>0</v>
      </c>
      <c r="BF60" s="16">
        <v>13142.95</v>
      </c>
      <c r="BG60" s="17">
        <v>0</v>
      </c>
      <c r="BH60" s="17">
        <v>0</v>
      </c>
      <c r="BI60" s="17">
        <v>0</v>
      </c>
      <c r="BJ60" s="17">
        <v>0</v>
      </c>
      <c r="BK60" s="17">
        <v>0</v>
      </c>
      <c r="BL60" s="17">
        <v>93295.26999999999</v>
      </c>
      <c r="BM60" s="12">
        <v>106438.21999999999</v>
      </c>
      <c r="BN60" s="16">
        <v>0</v>
      </c>
      <c r="BO60" s="17">
        <v>0</v>
      </c>
      <c r="BP60" s="17">
        <v>0</v>
      </c>
      <c r="BQ60" s="17">
        <v>0</v>
      </c>
      <c r="BR60" s="17">
        <v>0</v>
      </c>
      <c r="BS60" s="17">
        <v>0</v>
      </c>
      <c r="BT60" s="17">
        <v>82741.179999999993</v>
      </c>
      <c r="BU60" s="12">
        <v>82741.179999999993</v>
      </c>
      <c r="BV60" s="16">
        <v>86722.1</v>
      </c>
      <c r="BW60" s="17">
        <v>65000</v>
      </c>
      <c r="BX60" s="17">
        <v>0</v>
      </c>
      <c r="BY60" s="17">
        <v>0</v>
      </c>
      <c r="BZ60" s="17">
        <v>0</v>
      </c>
      <c r="CA60" s="17">
        <v>0</v>
      </c>
      <c r="CB60" s="17">
        <v>90000</v>
      </c>
      <c r="CC60" s="12">
        <v>241722.1</v>
      </c>
    </row>
    <row r="61" spans="1:81" x14ac:dyDescent="0.25">
      <c r="A61" s="4" t="s">
        <v>51</v>
      </c>
      <c r="B61" s="92">
        <v>3699636.98</v>
      </c>
      <c r="C61" s="87">
        <v>0</v>
      </c>
      <c r="D61" s="87">
        <v>139000</v>
      </c>
      <c r="E61" s="87">
        <v>249245</v>
      </c>
      <c r="F61" s="87">
        <v>0</v>
      </c>
      <c r="G61" s="87">
        <v>39927</v>
      </c>
      <c r="H61" s="87">
        <v>2029278</v>
      </c>
      <c r="I61" s="93">
        <v>6157086.9800000004</v>
      </c>
      <c r="J61" s="16">
        <v>3109105.69</v>
      </c>
      <c r="K61" s="17">
        <v>0</v>
      </c>
      <c r="L61" s="17">
        <v>0</v>
      </c>
      <c r="M61" s="17">
        <v>249245</v>
      </c>
      <c r="N61" s="17">
        <v>0</v>
      </c>
      <c r="O61" s="17">
        <v>25362</v>
      </c>
      <c r="P61" s="17">
        <v>0</v>
      </c>
      <c r="Q61" s="12">
        <v>3383712.69</v>
      </c>
      <c r="R61" s="16">
        <v>590531.29</v>
      </c>
      <c r="S61" s="17">
        <v>0</v>
      </c>
      <c r="T61" s="17">
        <v>139000</v>
      </c>
      <c r="U61" s="17">
        <v>0</v>
      </c>
      <c r="V61" s="17">
        <v>0</v>
      </c>
      <c r="W61" s="17">
        <v>0</v>
      </c>
      <c r="X61" s="17">
        <v>0</v>
      </c>
      <c r="Y61" s="12">
        <v>729531.29</v>
      </c>
      <c r="Z61" s="16">
        <v>0</v>
      </c>
      <c r="AA61" s="17">
        <v>0</v>
      </c>
      <c r="AB61" s="17">
        <v>0</v>
      </c>
      <c r="AC61" s="17">
        <v>0</v>
      </c>
      <c r="AD61" s="17">
        <v>0</v>
      </c>
      <c r="AE61" s="17">
        <v>0</v>
      </c>
      <c r="AF61" s="17">
        <v>0</v>
      </c>
      <c r="AG61" s="12">
        <v>0</v>
      </c>
      <c r="AH61" s="16">
        <v>0</v>
      </c>
      <c r="AI61" s="17">
        <v>0</v>
      </c>
      <c r="AJ61" s="17">
        <v>0</v>
      </c>
      <c r="AK61" s="17">
        <v>0</v>
      </c>
      <c r="AL61" s="17">
        <v>0</v>
      </c>
      <c r="AM61" s="17">
        <v>0</v>
      </c>
      <c r="AN61" s="17">
        <v>0</v>
      </c>
      <c r="AO61" s="12">
        <v>0</v>
      </c>
      <c r="AP61" s="16">
        <v>0</v>
      </c>
      <c r="AQ61" s="17">
        <v>0</v>
      </c>
      <c r="AR61" s="17">
        <v>0</v>
      </c>
      <c r="AS61" s="17">
        <v>0</v>
      </c>
      <c r="AT61" s="17">
        <v>0</v>
      </c>
      <c r="AU61" s="17">
        <v>0</v>
      </c>
      <c r="AV61" s="17">
        <v>0</v>
      </c>
      <c r="AW61" s="12">
        <v>0</v>
      </c>
      <c r="AX61" s="16">
        <v>0</v>
      </c>
      <c r="AY61" s="17">
        <v>0</v>
      </c>
      <c r="AZ61" s="17">
        <v>0</v>
      </c>
      <c r="BA61" s="17">
        <v>0</v>
      </c>
      <c r="BB61" s="17">
        <v>0</v>
      </c>
      <c r="BC61" s="17">
        <v>0</v>
      </c>
      <c r="BD61" s="17">
        <v>0</v>
      </c>
      <c r="BE61" s="12">
        <v>0</v>
      </c>
      <c r="BF61" s="16">
        <v>0</v>
      </c>
      <c r="BG61" s="17">
        <v>0</v>
      </c>
      <c r="BH61" s="17">
        <v>0</v>
      </c>
      <c r="BI61" s="17">
        <v>0</v>
      </c>
      <c r="BJ61" s="17">
        <v>0</v>
      </c>
      <c r="BK61" s="17">
        <v>0</v>
      </c>
      <c r="BL61" s="17">
        <v>0</v>
      </c>
      <c r="BM61" s="12">
        <v>0</v>
      </c>
      <c r="BN61" s="16">
        <v>0</v>
      </c>
      <c r="BO61" s="17">
        <v>0</v>
      </c>
      <c r="BP61" s="17">
        <v>0</v>
      </c>
      <c r="BQ61" s="17">
        <v>0</v>
      </c>
      <c r="BR61" s="17">
        <v>0</v>
      </c>
      <c r="BS61" s="17">
        <v>0</v>
      </c>
      <c r="BT61" s="17">
        <v>1956383</v>
      </c>
      <c r="BU61" s="12">
        <v>1956383</v>
      </c>
      <c r="BV61" s="16" t="s">
        <v>286</v>
      </c>
      <c r="BW61" s="17">
        <v>0</v>
      </c>
      <c r="BX61" s="17">
        <v>0</v>
      </c>
      <c r="BY61" s="17">
        <v>0</v>
      </c>
      <c r="BZ61" s="17">
        <v>0</v>
      </c>
      <c r="CA61" s="17">
        <v>14565</v>
      </c>
      <c r="CB61" s="17">
        <v>72895</v>
      </c>
      <c r="CC61" s="12">
        <v>87460</v>
      </c>
    </row>
    <row r="62" spans="1:81" x14ac:dyDescent="0.25">
      <c r="A62" s="4" t="s">
        <v>52</v>
      </c>
      <c r="B62" s="92">
        <v>8022571.5700000003</v>
      </c>
      <c r="C62" s="87">
        <v>0</v>
      </c>
      <c r="D62" s="87">
        <v>159773</v>
      </c>
      <c r="E62" s="87">
        <v>0</v>
      </c>
      <c r="F62" s="87">
        <v>0</v>
      </c>
      <c r="G62" s="87">
        <v>430536</v>
      </c>
      <c r="H62" s="87">
        <v>1997901</v>
      </c>
      <c r="I62" s="93">
        <v>10610781.57</v>
      </c>
      <c r="J62" s="16">
        <v>3783137.31</v>
      </c>
      <c r="K62" s="17">
        <v>0</v>
      </c>
      <c r="L62" s="17">
        <v>159773</v>
      </c>
      <c r="M62" s="17">
        <v>0</v>
      </c>
      <c r="N62" s="17">
        <v>0</v>
      </c>
      <c r="O62" s="17">
        <v>10900</v>
      </c>
      <c r="P62" s="17">
        <v>0</v>
      </c>
      <c r="Q62" s="12">
        <v>3953810.31</v>
      </c>
      <c r="R62" s="16">
        <v>1016965.35</v>
      </c>
      <c r="S62" s="17">
        <v>0</v>
      </c>
      <c r="T62" s="17">
        <v>0</v>
      </c>
      <c r="U62" s="17">
        <v>0</v>
      </c>
      <c r="V62" s="17">
        <v>0</v>
      </c>
      <c r="W62" s="17">
        <v>0</v>
      </c>
      <c r="X62" s="17">
        <v>0</v>
      </c>
      <c r="Y62" s="12">
        <v>1016965.35</v>
      </c>
      <c r="Z62" s="16">
        <v>2929338.91</v>
      </c>
      <c r="AA62" s="17">
        <v>0</v>
      </c>
      <c r="AB62" s="17">
        <v>0</v>
      </c>
      <c r="AC62" s="17">
        <v>0</v>
      </c>
      <c r="AD62" s="17">
        <v>0</v>
      </c>
      <c r="AE62" s="17">
        <v>8250</v>
      </c>
      <c r="AF62" s="17">
        <v>0</v>
      </c>
      <c r="AG62" s="12">
        <v>2937588.91</v>
      </c>
      <c r="AH62" s="16">
        <v>0</v>
      </c>
      <c r="AI62" s="17">
        <v>0</v>
      </c>
      <c r="AJ62" s="17">
        <v>0</v>
      </c>
      <c r="AK62" s="17">
        <v>0</v>
      </c>
      <c r="AL62" s="17">
        <v>0</v>
      </c>
      <c r="AM62" s="17">
        <v>0</v>
      </c>
      <c r="AN62" s="17">
        <v>0</v>
      </c>
      <c r="AO62" s="12">
        <v>0</v>
      </c>
      <c r="AP62" s="16">
        <v>0</v>
      </c>
      <c r="AQ62" s="17">
        <v>0</v>
      </c>
      <c r="AR62" s="17">
        <v>0</v>
      </c>
      <c r="AS62" s="17">
        <v>0</v>
      </c>
      <c r="AT62" s="17">
        <v>0</v>
      </c>
      <c r="AU62" s="17">
        <v>0</v>
      </c>
      <c r="AV62" s="17">
        <v>0</v>
      </c>
      <c r="AW62" s="12">
        <v>0</v>
      </c>
      <c r="AX62" s="16">
        <v>0</v>
      </c>
      <c r="AY62" s="17">
        <v>0</v>
      </c>
      <c r="AZ62" s="17">
        <v>0</v>
      </c>
      <c r="BA62" s="17">
        <v>0</v>
      </c>
      <c r="BB62" s="17">
        <v>0</v>
      </c>
      <c r="BC62" s="17">
        <v>0</v>
      </c>
      <c r="BD62" s="17">
        <v>0</v>
      </c>
      <c r="BE62" s="12">
        <v>0</v>
      </c>
      <c r="BF62" s="16">
        <v>293130</v>
      </c>
      <c r="BG62" s="17">
        <v>0</v>
      </c>
      <c r="BH62" s="17">
        <v>0</v>
      </c>
      <c r="BI62" s="17">
        <v>0</v>
      </c>
      <c r="BJ62" s="17">
        <v>0</v>
      </c>
      <c r="BK62" s="17">
        <v>411386</v>
      </c>
      <c r="BL62" s="17">
        <v>1997901</v>
      </c>
      <c r="BM62" s="12">
        <v>2702417</v>
      </c>
      <c r="BN62" s="16">
        <v>0</v>
      </c>
      <c r="BO62" s="17">
        <v>0</v>
      </c>
      <c r="BP62" s="17">
        <v>0</v>
      </c>
      <c r="BQ62" s="17">
        <v>0</v>
      </c>
      <c r="BR62" s="17">
        <v>0</v>
      </c>
      <c r="BS62" s="17">
        <v>0</v>
      </c>
      <c r="BT62" s="17">
        <v>0</v>
      </c>
      <c r="BU62" s="12">
        <v>0</v>
      </c>
      <c r="BV62" s="16">
        <v>0</v>
      </c>
      <c r="BW62" s="17">
        <v>0</v>
      </c>
      <c r="BX62" s="17">
        <v>0</v>
      </c>
      <c r="BY62" s="17">
        <v>0</v>
      </c>
      <c r="BZ62" s="17">
        <v>0</v>
      </c>
      <c r="CA62" s="17">
        <v>0</v>
      </c>
      <c r="CB62" s="17">
        <v>0</v>
      </c>
      <c r="CC62" s="12">
        <v>0</v>
      </c>
    </row>
    <row r="63" spans="1:81" x14ac:dyDescent="0.25">
      <c r="A63" s="4" t="s">
        <v>53</v>
      </c>
      <c r="B63" s="92">
        <v>755432</v>
      </c>
      <c r="C63" s="87">
        <v>0</v>
      </c>
      <c r="D63" s="87">
        <v>30000</v>
      </c>
      <c r="E63" s="87">
        <v>0</v>
      </c>
      <c r="F63" s="87">
        <v>0</v>
      </c>
      <c r="G63" s="87">
        <v>96692</v>
      </c>
      <c r="H63" s="87">
        <v>113834</v>
      </c>
      <c r="I63" s="93">
        <v>995958</v>
      </c>
      <c r="J63" s="16">
        <v>481378</v>
      </c>
      <c r="K63" s="17">
        <v>0</v>
      </c>
      <c r="L63" s="17">
        <v>0</v>
      </c>
      <c r="M63" s="17">
        <v>0</v>
      </c>
      <c r="N63" s="17">
        <v>0</v>
      </c>
      <c r="O63" s="17">
        <v>6000</v>
      </c>
      <c r="P63" s="17">
        <v>0</v>
      </c>
      <c r="Q63" s="12">
        <v>487378</v>
      </c>
      <c r="R63" s="16">
        <v>74236</v>
      </c>
      <c r="S63" s="17">
        <v>0</v>
      </c>
      <c r="T63" s="17">
        <v>0</v>
      </c>
      <c r="U63" s="17">
        <v>0</v>
      </c>
      <c r="V63" s="17">
        <v>0</v>
      </c>
      <c r="W63" s="17">
        <v>2500</v>
      </c>
      <c r="X63" s="17">
        <v>0</v>
      </c>
      <c r="Y63" s="12">
        <v>76736</v>
      </c>
      <c r="Z63" s="16">
        <v>112590</v>
      </c>
      <c r="AA63" s="17">
        <v>0</v>
      </c>
      <c r="AB63" s="17">
        <v>30000</v>
      </c>
      <c r="AC63" s="17">
        <v>0</v>
      </c>
      <c r="AD63" s="17">
        <v>0</v>
      </c>
      <c r="AE63" s="17">
        <v>85275</v>
      </c>
      <c r="AF63" s="17">
        <v>44545</v>
      </c>
      <c r="AG63" s="12">
        <v>272410</v>
      </c>
      <c r="AH63" s="16">
        <v>0</v>
      </c>
      <c r="AI63" s="17">
        <v>0</v>
      </c>
      <c r="AJ63" s="17">
        <v>0</v>
      </c>
      <c r="AK63" s="17">
        <v>0</v>
      </c>
      <c r="AL63" s="17">
        <v>0</v>
      </c>
      <c r="AM63" s="17">
        <v>0</v>
      </c>
      <c r="AN63" s="17">
        <v>0</v>
      </c>
      <c r="AO63" s="12">
        <v>0</v>
      </c>
      <c r="AP63" s="16">
        <v>0</v>
      </c>
      <c r="AQ63" s="17">
        <v>0</v>
      </c>
      <c r="AR63" s="17">
        <v>0</v>
      </c>
      <c r="AS63" s="17">
        <v>0</v>
      </c>
      <c r="AT63" s="17">
        <v>0</v>
      </c>
      <c r="AU63" s="17">
        <v>0</v>
      </c>
      <c r="AV63" s="17">
        <v>0</v>
      </c>
      <c r="AW63" s="12">
        <v>0</v>
      </c>
      <c r="AX63" s="16">
        <v>0</v>
      </c>
      <c r="AY63" s="17">
        <v>0</v>
      </c>
      <c r="AZ63" s="17">
        <v>0</v>
      </c>
      <c r="BA63" s="17">
        <v>0</v>
      </c>
      <c r="BB63" s="17">
        <v>0</v>
      </c>
      <c r="BC63" s="17">
        <v>0</v>
      </c>
      <c r="BD63" s="17">
        <v>0</v>
      </c>
      <c r="BE63" s="12">
        <v>0</v>
      </c>
      <c r="BF63" s="16">
        <v>87228</v>
      </c>
      <c r="BG63" s="17">
        <v>0</v>
      </c>
      <c r="BH63" s="17">
        <v>0</v>
      </c>
      <c r="BI63" s="17">
        <v>0</v>
      </c>
      <c r="BJ63" s="17">
        <v>0</v>
      </c>
      <c r="BK63" s="17">
        <v>0</v>
      </c>
      <c r="BL63" s="17">
        <v>0</v>
      </c>
      <c r="BM63" s="12">
        <v>87228</v>
      </c>
      <c r="BN63" s="16">
        <v>0</v>
      </c>
      <c r="BO63" s="17">
        <v>0</v>
      </c>
      <c r="BP63" s="17">
        <v>0</v>
      </c>
      <c r="BQ63" s="17">
        <v>0</v>
      </c>
      <c r="BR63" s="17">
        <v>0</v>
      </c>
      <c r="BS63" s="17">
        <v>0</v>
      </c>
      <c r="BT63" s="17">
        <v>54818</v>
      </c>
      <c r="BU63" s="12">
        <v>54818</v>
      </c>
      <c r="BV63" s="16">
        <v>0</v>
      </c>
      <c r="BW63" s="17">
        <v>0</v>
      </c>
      <c r="BX63" s="17">
        <v>0</v>
      </c>
      <c r="BY63" s="17">
        <v>0</v>
      </c>
      <c r="BZ63" s="17">
        <v>0</v>
      </c>
      <c r="CA63" s="17">
        <v>2917</v>
      </c>
      <c r="CB63" s="17">
        <v>14471</v>
      </c>
      <c r="CC63" s="12">
        <v>17388</v>
      </c>
    </row>
    <row r="64" spans="1:81" x14ac:dyDescent="0.25">
      <c r="A64" s="4" t="s">
        <v>54</v>
      </c>
      <c r="B64" s="92">
        <v>11261561</v>
      </c>
      <c r="C64" s="87">
        <v>339040</v>
      </c>
      <c r="D64" s="87">
        <v>0</v>
      </c>
      <c r="E64" s="87">
        <v>0</v>
      </c>
      <c r="F64" s="87">
        <v>0</v>
      </c>
      <c r="G64" s="87">
        <v>0</v>
      </c>
      <c r="H64" s="87">
        <v>0</v>
      </c>
      <c r="I64" s="93">
        <v>11600601</v>
      </c>
      <c r="J64" s="16">
        <v>432029</v>
      </c>
      <c r="K64" s="17">
        <v>339040</v>
      </c>
      <c r="L64" s="17">
        <v>0</v>
      </c>
      <c r="M64" s="17">
        <v>0</v>
      </c>
      <c r="N64" s="17">
        <v>0</v>
      </c>
      <c r="O64" s="17">
        <v>0</v>
      </c>
      <c r="P64" s="17">
        <v>0</v>
      </c>
      <c r="Q64" s="12">
        <v>771069</v>
      </c>
      <c r="R64" s="16">
        <v>63631</v>
      </c>
      <c r="S64" s="17">
        <v>0</v>
      </c>
      <c r="T64" s="17">
        <v>0</v>
      </c>
      <c r="U64" s="17">
        <v>0</v>
      </c>
      <c r="V64" s="17">
        <v>0</v>
      </c>
      <c r="W64" s="17">
        <v>0</v>
      </c>
      <c r="X64" s="17">
        <v>0</v>
      </c>
      <c r="Y64" s="12">
        <v>63631</v>
      </c>
      <c r="Z64" s="16">
        <v>3453448</v>
      </c>
      <c r="AA64" s="17">
        <v>0</v>
      </c>
      <c r="AB64" s="17">
        <v>0</v>
      </c>
      <c r="AC64" s="17">
        <v>0</v>
      </c>
      <c r="AD64" s="17">
        <v>0</v>
      </c>
      <c r="AE64" s="17">
        <v>0</v>
      </c>
      <c r="AF64" s="17">
        <v>0</v>
      </c>
      <c r="AG64" s="12">
        <v>3453448</v>
      </c>
      <c r="AH64" s="16">
        <v>0</v>
      </c>
      <c r="AI64" s="17">
        <v>0</v>
      </c>
      <c r="AJ64" s="17">
        <v>0</v>
      </c>
      <c r="AK64" s="17">
        <v>0</v>
      </c>
      <c r="AL64" s="17">
        <v>0</v>
      </c>
      <c r="AM64" s="17">
        <v>0</v>
      </c>
      <c r="AN64" s="17">
        <v>0</v>
      </c>
      <c r="AO64" s="12">
        <v>0</v>
      </c>
      <c r="AP64" s="16">
        <v>0</v>
      </c>
      <c r="AQ64" s="17">
        <v>0</v>
      </c>
      <c r="AR64" s="17">
        <v>0</v>
      </c>
      <c r="AS64" s="17">
        <v>0</v>
      </c>
      <c r="AT64" s="17">
        <v>0</v>
      </c>
      <c r="AU64" s="17">
        <v>0</v>
      </c>
      <c r="AV64" s="17">
        <v>0</v>
      </c>
      <c r="AW64" s="12">
        <v>0</v>
      </c>
      <c r="AX64" s="16">
        <v>0</v>
      </c>
      <c r="AY64" s="17">
        <v>0</v>
      </c>
      <c r="AZ64" s="17">
        <v>0</v>
      </c>
      <c r="BA64" s="17">
        <v>0</v>
      </c>
      <c r="BB64" s="17">
        <v>0</v>
      </c>
      <c r="BC64" s="17">
        <v>0</v>
      </c>
      <c r="BD64" s="17">
        <v>0</v>
      </c>
      <c r="BE64" s="12">
        <v>0</v>
      </c>
      <c r="BF64" s="16">
        <v>1873662</v>
      </c>
      <c r="BG64" s="17">
        <v>0</v>
      </c>
      <c r="BH64" s="17">
        <v>0</v>
      </c>
      <c r="BI64" s="17">
        <v>0</v>
      </c>
      <c r="BJ64" s="17">
        <v>0</v>
      </c>
      <c r="BK64" s="17">
        <v>0</v>
      </c>
      <c r="BL64" s="17">
        <v>0</v>
      </c>
      <c r="BM64" s="12">
        <v>1873662</v>
      </c>
      <c r="BN64" s="16">
        <v>5374948</v>
      </c>
      <c r="BO64" s="17">
        <v>0</v>
      </c>
      <c r="BP64" s="17">
        <v>0</v>
      </c>
      <c r="BQ64" s="17">
        <v>0</v>
      </c>
      <c r="BR64" s="17">
        <v>0</v>
      </c>
      <c r="BS64" s="17">
        <v>0</v>
      </c>
      <c r="BT64" s="17">
        <v>0</v>
      </c>
      <c r="BU64" s="12">
        <v>5374948</v>
      </c>
      <c r="BV64" s="16">
        <v>63843</v>
      </c>
      <c r="BW64" s="17">
        <v>0</v>
      </c>
      <c r="BX64" s="17">
        <v>0</v>
      </c>
      <c r="BY64" s="17">
        <v>0</v>
      </c>
      <c r="BZ64" s="17">
        <v>0</v>
      </c>
      <c r="CA64" s="17">
        <v>0</v>
      </c>
      <c r="CB64" s="17">
        <v>0</v>
      </c>
      <c r="CC64" s="12">
        <v>63843</v>
      </c>
    </row>
    <row r="65" spans="1:81" x14ac:dyDescent="0.25">
      <c r="A65" s="4" t="s">
        <v>55</v>
      </c>
      <c r="B65" s="92">
        <v>959255</v>
      </c>
      <c r="C65" s="87">
        <v>0</v>
      </c>
      <c r="D65" s="87">
        <v>180750</v>
      </c>
      <c r="E65" s="87">
        <v>0</v>
      </c>
      <c r="F65" s="87">
        <v>0</v>
      </c>
      <c r="G65" s="87">
        <v>119739</v>
      </c>
      <c r="H65" s="87">
        <v>213742</v>
      </c>
      <c r="I65" s="93">
        <v>1473486</v>
      </c>
      <c r="J65" s="16">
        <v>319336</v>
      </c>
      <c r="K65" s="17">
        <v>0</v>
      </c>
      <c r="L65" s="17">
        <v>90000</v>
      </c>
      <c r="M65" s="17">
        <v>0</v>
      </c>
      <c r="N65" s="17">
        <v>0</v>
      </c>
      <c r="O65" s="17">
        <v>26205</v>
      </c>
      <c r="P65" s="17">
        <v>0</v>
      </c>
      <c r="Q65" s="12">
        <v>435541</v>
      </c>
      <c r="R65" s="16">
        <v>279629</v>
      </c>
      <c r="S65" s="17">
        <v>0</v>
      </c>
      <c r="T65" s="17">
        <v>0</v>
      </c>
      <c r="U65" s="17">
        <v>0</v>
      </c>
      <c r="V65" s="17">
        <v>0</v>
      </c>
      <c r="W65" s="17">
        <v>87720</v>
      </c>
      <c r="X65" s="17">
        <v>0</v>
      </c>
      <c r="Y65" s="12">
        <v>367349</v>
      </c>
      <c r="Z65" s="16">
        <v>842</v>
      </c>
      <c r="AA65" s="17">
        <v>0</v>
      </c>
      <c r="AB65" s="17">
        <v>0</v>
      </c>
      <c r="AC65" s="17">
        <v>0</v>
      </c>
      <c r="AD65" s="17">
        <v>0</v>
      </c>
      <c r="AE65" s="17">
        <v>0</v>
      </c>
      <c r="AF65" s="17">
        <v>100506</v>
      </c>
      <c r="AG65" s="12">
        <v>101348</v>
      </c>
      <c r="AH65" s="16">
        <v>0</v>
      </c>
      <c r="AI65" s="17">
        <v>0</v>
      </c>
      <c r="AJ65" s="17">
        <v>0</v>
      </c>
      <c r="AK65" s="17">
        <v>0</v>
      </c>
      <c r="AL65" s="17">
        <v>0</v>
      </c>
      <c r="AM65" s="17">
        <v>0</v>
      </c>
      <c r="AN65" s="17">
        <v>0</v>
      </c>
      <c r="AO65" s="12">
        <v>0</v>
      </c>
      <c r="AP65" s="16">
        <v>0</v>
      </c>
      <c r="AQ65" s="17">
        <v>0</v>
      </c>
      <c r="AR65" s="17">
        <v>0</v>
      </c>
      <c r="AS65" s="17">
        <v>0</v>
      </c>
      <c r="AT65" s="17">
        <v>0</v>
      </c>
      <c r="AU65" s="17">
        <v>0</v>
      </c>
      <c r="AV65" s="17">
        <v>0</v>
      </c>
      <c r="AW65" s="12">
        <v>0</v>
      </c>
      <c r="AX65" s="16">
        <v>356047</v>
      </c>
      <c r="AY65" s="17">
        <v>0</v>
      </c>
      <c r="AZ65" s="17">
        <v>90750</v>
      </c>
      <c r="BA65" s="17">
        <v>0</v>
      </c>
      <c r="BB65" s="17">
        <v>0</v>
      </c>
      <c r="BC65" s="17">
        <v>5814</v>
      </c>
      <c r="BD65" s="17">
        <v>14309</v>
      </c>
      <c r="BE65" s="12">
        <v>466920</v>
      </c>
      <c r="BF65" s="16">
        <v>3401</v>
      </c>
      <c r="BG65" s="17">
        <v>0</v>
      </c>
      <c r="BH65" s="17">
        <v>0</v>
      </c>
      <c r="BI65" s="17">
        <v>0</v>
      </c>
      <c r="BJ65" s="17">
        <v>0</v>
      </c>
      <c r="BK65" s="17">
        <v>0</v>
      </c>
      <c r="BL65" s="17">
        <v>0</v>
      </c>
      <c r="BM65" s="12">
        <v>3401</v>
      </c>
      <c r="BN65" s="16">
        <v>0</v>
      </c>
      <c r="BO65" s="17">
        <v>0</v>
      </c>
      <c r="BP65" s="17">
        <v>0</v>
      </c>
      <c r="BQ65" s="17">
        <v>0</v>
      </c>
      <c r="BR65" s="17">
        <v>0</v>
      </c>
      <c r="BS65" s="17">
        <v>0</v>
      </c>
      <c r="BT65" s="17">
        <v>98927</v>
      </c>
      <c r="BU65" s="12">
        <v>98927</v>
      </c>
      <c r="BV65" s="16">
        <v>0</v>
      </c>
      <c r="BW65" s="17">
        <v>0</v>
      </c>
      <c r="BX65" s="17">
        <v>0</v>
      </c>
      <c r="BY65" s="17">
        <v>0</v>
      </c>
      <c r="BZ65" s="17">
        <v>0</v>
      </c>
      <c r="CA65" s="17">
        <v>0</v>
      </c>
      <c r="CB65" s="17">
        <v>0</v>
      </c>
      <c r="CC65" s="12">
        <v>0</v>
      </c>
    </row>
    <row r="66" spans="1:81" x14ac:dyDescent="0.25">
      <c r="A66" s="4" t="s">
        <v>56</v>
      </c>
      <c r="B66" s="92">
        <v>1349000</v>
      </c>
      <c r="C66" s="87">
        <v>0</v>
      </c>
      <c r="D66" s="87">
        <v>5000</v>
      </c>
      <c r="E66" s="87">
        <v>0</v>
      </c>
      <c r="F66" s="87">
        <v>0</v>
      </c>
      <c r="G66" s="87">
        <v>0</v>
      </c>
      <c r="H66" s="87">
        <v>52000</v>
      </c>
      <c r="I66" s="93">
        <v>1406000</v>
      </c>
      <c r="J66" s="16">
        <v>0</v>
      </c>
      <c r="K66" s="17">
        <v>0</v>
      </c>
      <c r="L66" s="17">
        <v>5000</v>
      </c>
      <c r="M66" s="17">
        <v>0</v>
      </c>
      <c r="N66" s="17">
        <v>0</v>
      </c>
      <c r="O66" s="17">
        <v>0</v>
      </c>
      <c r="P66" s="17">
        <v>0</v>
      </c>
      <c r="Q66" s="12">
        <v>5000</v>
      </c>
      <c r="R66" s="16">
        <v>986000</v>
      </c>
      <c r="S66" s="17">
        <v>0</v>
      </c>
      <c r="T66" s="17">
        <v>0</v>
      </c>
      <c r="U66" s="17">
        <v>0</v>
      </c>
      <c r="V66" s="17">
        <v>0</v>
      </c>
      <c r="W66" s="17">
        <v>0</v>
      </c>
      <c r="X66" s="17">
        <v>52000</v>
      </c>
      <c r="Y66" s="12">
        <v>1038000</v>
      </c>
      <c r="Z66" s="16">
        <v>13000</v>
      </c>
      <c r="AA66" s="17">
        <v>0</v>
      </c>
      <c r="AB66" s="17">
        <v>0</v>
      </c>
      <c r="AC66" s="17">
        <v>0</v>
      </c>
      <c r="AD66" s="17">
        <v>0</v>
      </c>
      <c r="AE66" s="17">
        <v>0</v>
      </c>
      <c r="AF66" s="17">
        <v>0</v>
      </c>
      <c r="AG66" s="12">
        <v>13000</v>
      </c>
      <c r="AH66" s="16">
        <v>0</v>
      </c>
      <c r="AI66" s="17">
        <v>0</v>
      </c>
      <c r="AJ66" s="17">
        <v>0</v>
      </c>
      <c r="AK66" s="17">
        <v>0</v>
      </c>
      <c r="AL66" s="17">
        <v>0</v>
      </c>
      <c r="AM66" s="17">
        <v>0</v>
      </c>
      <c r="AN66" s="17">
        <v>0</v>
      </c>
      <c r="AO66" s="12">
        <v>0</v>
      </c>
      <c r="AP66" s="16">
        <v>0</v>
      </c>
      <c r="AQ66" s="17">
        <v>0</v>
      </c>
      <c r="AR66" s="17">
        <v>0</v>
      </c>
      <c r="AS66" s="17">
        <v>0</v>
      </c>
      <c r="AT66" s="17">
        <v>0</v>
      </c>
      <c r="AU66" s="17">
        <v>0</v>
      </c>
      <c r="AV66" s="17">
        <v>0</v>
      </c>
      <c r="AW66" s="12">
        <v>0</v>
      </c>
      <c r="AX66" s="16">
        <v>0</v>
      </c>
      <c r="AY66" s="17">
        <v>0</v>
      </c>
      <c r="AZ66" s="17">
        <v>0</v>
      </c>
      <c r="BA66" s="17">
        <v>0</v>
      </c>
      <c r="BB66" s="17">
        <v>0</v>
      </c>
      <c r="BC66" s="17">
        <v>0</v>
      </c>
      <c r="BD66" s="17">
        <v>0</v>
      </c>
      <c r="BE66" s="12">
        <v>0</v>
      </c>
      <c r="BF66" s="16">
        <v>0</v>
      </c>
      <c r="BG66" s="17">
        <v>0</v>
      </c>
      <c r="BH66" s="17">
        <v>0</v>
      </c>
      <c r="BI66" s="17">
        <v>0</v>
      </c>
      <c r="BJ66" s="17">
        <v>0</v>
      </c>
      <c r="BK66" s="17">
        <v>0</v>
      </c>
      <c r="BL66" s="17">
        <v>0</v>
      </c>
      <c r="BM66" s="12">
        <v>0</v>
      </c>
      <c r="BN66" s="16">
        <v>0</v>
      </c>
      <c r="BO66" s="17">
        <v>0</v>
      </c>
      <c r="BP66" s="17">
        <v>0</v>
      </c>
      <c r="BQ66" s="17">
        <v>0</v>
      </c>
      <c r="BR66" s="17">
        <v>0</v>
      </c>
      <c r="BS66" s="17">
        <v>0</v>
      </c>
      <c r="BT66" s="17">
        <v>0</v>
      </c>
      <c r="BU66" s="12">
        <v>0</v>
      </c>
      <c r="BV66" s="16">
        <v>350000</v>
      </c>
      <c r="BW66" s="17">
        <v>0</v>
      </c>
      <c r="BX66" s="17">
        <v>0</v>
      </c>
      <c r="BY66" s="17">
        <v>0</v>
      </c>
      <c r="BZ66" s="17">
        <v>0</v>
      </c>
      <c r="CA66" s="17">
        <v>0</v>
      </c>
      <c r="CB66" s="17">
        <v>0</v>
      </c>
      <c r="CC66" s="12">
        <v>350000</v>
      </c>
    </row>
    <row r="67" spans="1:81" x14ac:dyDescent="0.25">
      <c r="A67" s="4" t="s">
        <v>57</v>
      </c>
      <c r="B67" s="92">
        <v>494095.27999999997</v>
      </c>
      <c r="C67" s="87">
        <v>500</v>
      </c>
      <c r="D67" s="87">
        <v>0</v>
      </c>
      <c r="E67" s="87">
        <v>0</v>
      </c>
      <c r="F67" s="87">
        <v>0</v>
      </c>
      <c r="G67" s="87">
        <v>0</v>
      </c>
      <c r="H67" s="87">
        <v>27454.25</v>
      </c>
      <c r="I67" s="93">
        <v>522049.53</v>
      </c>
      <c r="J67" s="16">
        <v>135314.76</v>
      </c>
      <c r="K67" s="17">
        <v>0</v>
      </c>
      <c r="L67" s="17">
        <v>0</v>
      </c>
      <c r="M67" s="17">
        <v>0</v>
      </c>
      <c r="N67" s="17">
        <v>0</v>
      </c>
      <c r="O67" s="17">
        <v>0</v>
      </c>
      <c r="P67" s="17">
        <v>0</v>
      </c>
      <c r="Q67" s="12">
        <v>135314.76</v>
      </c>
      <c r="R67" s="16">
        <v>190335.56</v>
      </c>
      <c r="S67" s="17">
        <v>0</v>
      </c>
      <c r="T67" s="17">
        <v>0</v>
      </c>
      <c r="U67" s="17">
        <v>0</v>
      </c>
      <c r="V67" s="17">
        <v>0</v>
      </c>
      <c r="W67" s="17">
        <v>0</v>
      </c>
      <c r="X67" s="17">
        <v>16935.72</v>
      </c>
      <c r="Y67" s="12">
        <v>207271.28</v>
      </c>
      <c r="Z67" s="16">
        <v>38491.07</v>
      </c>
      <c r="AA67" s="17">
        <v>0</v>
      </c>
      <c r="AB67" s="17">
        <v>0</v>
      </c>
      <c r="AC67" s="17">
        <v>0</v>
      </c>
      <c r="AD67" s="17">
        <v>0</v>
      </c>
      <c r="AE67" s="17">
        <v>0</v>
      </c>
      <c r="AF67" s="17">
        <v>0</v>
      </c>
      <c r="AG67" s="12">
        <v>38491.07</v>
      </c>
      <c r="AH67" s="16">
        <v>93706.49</v>
      </c>
      <c r="AI67" s="17">
        <v>0</v>
      </c>
      <c r="AJ67" s="17">
        <v>0</v>
      </c>
      <c r="AK67" s="17">
        <v>0</v>
      </c>
      <c r="AL67" s="17">
        <v>0</v>
      </c>
      <c r="AM67" s="17">
        <v>0</v>
      </c>
      <c r="AN67" s="17">
        <v>0</v>
      </c>
      <c r="AO67" s="12">
        <v>93706.49</v>
      </c>
      <c r="AP67" s="16">
        <v>0</v>
      </c>
      <c r="AQ67" s="17">
        <v>0</v>
      </c>
      <c r="AR67" s="17">
        <v>0</v>
      </c>
      <c r="AS67" s="17">
        <v>0</v>
      </c>
      <c r="AT67" s="17">
        <v>0</v>
      </c>
      <c r="AU67" s="17">
        <v>0</v>
      </c>
      <c r="AV67" s="17">
        <v>0</v>
      </c>
      <c r="AW67" s="12">
        <v>0</v>
      </c>
      <c r="AX67" s="16">
        <v>0</v>
      </c>
      <c r="AY67" s="17">
        <v>0</v>
      </c>
      <c r="AZ67" s="17">
        <v>0</v>
      </c>
      <c r="BA67" s="17">
        <v>0</v>
      </c>
      <c r="BB67" s="17">
        <v>0</v>
      </c>
      <c r="BC67" s="17">
        <v>0</v>
      </c>
      <c r="BD67" s="17">
        <v>0</v>
      </c>
      <c r="BE67" s="12">
        <v>0</v>
      </c>
      <c r="BF67" s="16">
        <v>0</v>
      </c>
      <c r="BG67" s="17">
        <v>0</v>
      </c>
      <c r="BH67" s="17">
        <v>0</v>
      </c>
      <c r="BI67" s="17">
        <v>0</v>
      </c>
      <c r="BJ67" s="17">
        <v>0</v>
      </c>
      <c r="BK67" s="17">
        <v>0</v>
      </c>
      <c r="BL67" s="17">
        <v>0</v>
      </c>
      <c r="BM67" s="12">
        <v>0</v>
      </c>
      <c r="BN67" s="16">
        <v>35471.919999999998</v>
      </c>
      <c r="BO67" s="17">
        <v>0</v>
      </c>
      <c r="BP67" s="17">
        <v>0</v>
      </c>
      <c r="BQ67" s="17">
        <v>0</v>
      </c>
      <c r="BR67" s="17">
        <v>0</v>
      </c>
      <c r="BS67" s="17">
        <v>0</v>
      </c>
      <c r="BT67" s="17">
        <v>10518.53</v>
      </c>
      <c r="BU67" s="12">
        <v>45990.45</v>
      </c>
      <c r="BV67" s="16">
        <v>775.48</v>
      </c>
      <c r="BW67" s="17">
        <v>500</v>
      </c>
      <c r="BX67" s="17">
        <v>0</v>
      </c>
      <c r="BY67" s="17">
        <v>0</v>
      </c>
      <c r="BZ67" s="17">
        <v>0</v>
      </c>
      <c r="CA67" s="17">
        <v>0</v>
      </c>
      <c r="CB67" s="17">
        <v>0</v>
      </c>
      <c r="CC67" s="12">
        <v>1275.48</v>
      </c>
    </row>
    <row r="68" spans="1:81" x14ac:dyDescent="0.25">
      <c r="A68" s="4" t="s">
        <v>58</v>
      </c>
      <c r="B68" s="92">
        <v>9144316.6300000008</v>
      </c>
      <c r="C68" s="87">
        <v>543533.6</v>
      </c>
      <c r="D68" s="87">
        <v>20000</v>
      </c>
      <c r="E68" s="87">
        <v>27000</v>
      </c>
      <c r="F68" s="87">
        <v>0</v>
      </c>
      <c r="G68" s="87">
        <v>0</v>
      </c>
      <c r="H68" s="87">
        <v>6638651</v>
      </c>
      <c r="I68" s="93">
        <v>16373501.23</v>
      </c>
      <c r="J68" s="16">
        <v>6427819</v>
      </c>
      <c r="K68" s="17">
        <v>498079.06</v>
      </c>
      <c r="L68" s="17">
        <v>0</v>
      </c>
      <c r="M68" s="17">
        <v>0</v>
      </c>
      <c r="N68" s="17">
        <v>0</v>
      </c>
      <c r="O68" s="17">
        <v>0</v>
      </c>
      <c r="P68" s="17">
        <v>6194</v>
      </c>
      <c r="Q68" s="12">
        <v>6932092.0599999996</v>
      </c>
      <c r="R68" s="16">
        <v>280071</v>
      </c>
      <c r="S68" s="17">
        <v>0</v>
      </c>
      <c r="T68" s="17">
        <v>20000</v>
      </c>
      <c r="U68" s="17">
        <v>0</v>
      </c>
      <c r="V68" s="17">
        <v>0</v>
      </c>
      <c r="W68" s="17">
        <v>0</v>
      </c>
      <c r="X68" s="17">
        <v>223615</v>
      </c>
      <c r="Y68" s="12">
        <v>523686</v>
      </c>
      <c r="Z68" s="16">
        <v>309546</v>
      </c>
      <c r="AA68" s="17">
        <v>45454.54</v>
      </c>
      <c r="AB68" s="17">
        <v>0</v>
      </c>
      <c r="AC68" s="17">
        <v>27000</v>
      </c>
      <c r="AD68" s="17">
        <v>0</v>
      </c>
      <c r="AE68" s="17">
        <v>0</v>
      </c>
      <c r="AF68" s="17">
        <v>621425</v>
      </c>
      <c r="AG68" s="12">
        <v>1003425.54</v>
      </c>
      <c r="AH68" s="16">
        <v>63097</v>
      </c>
      <c r="AI68" s="17">
        <v>0</v>
      </c>
      <c r="AJ68" s="17">
        <v>0</v>
      </c>
      <c r="AK68" s="17">
        <v>0</v>
      </c>
      <c r="AL68" s="17">
        <v>0</v>
      </c>
      <c r="AM68" s="17">
        <v>0</v>
      </c>
      <c r="AN68" s="17">
        <v>0</v>
      </c>
      <c r="AO68" s="12">
        <v>63097</v>
      </c>
      <c r="AP68" s="16">
        <v>0</v>
      </c>
      <c r="AQ68" s="17">
        <v>0</v>
      </c>
      <c r="AR68" s="17">
        <v>0</v>
      </c>
      <c r="AS68" s="17">
        <v>0</v>
      </c>
      <c r="AT68" s="17">
        <v>0</v>
      </c>
      <c r="AU68" s="17">
        <v>0</v>
      </c>
      <c r="AV68" s="17">
        <v>0</v>
      </c>
      <c r="AW68" s="12">
        <v>0</v>
      </c>
      <c r="AX68" s="16">
        <v>1732343.6300000001</v>
      </c>
      <c r="AY68" s="17">
        <v>0</v>
      </c>
      <c r="AZ68" s="17">
        <v>0</v>
      </c>
      <c r="BA68" s="17">
        <v>0</v>
      </c>
      <c r="BB68" s="17">
        <v>0</v>
      </c>
      <c r="BC68" s="17">
        <v>0</v>
      </c>
      <c r="BD68" s="17">
        <v>5664899</v>
      </c>
      <c r="BE68" s="12">
        <v>7397242.6299999999</v>
      </c>
      <c r="BF68" s="16">
        <v>0</v>
      </c>
      <c r="BG68" s="17">
        <v>0</v>
      </c>
      <c r="BH68" s="17">
        <v>0</v>
      </c>
      <c r="BI68" s="17">
        <v>0</v>
      </c>
      <c r="BJ68" s="17">
        <v>0</v>
      </c>
      <c r="BK68" s="17">
        <v>0</v>
      </c>
      <c r="BL68" s="17">
        <v>0</v>
      </c>
      <c r="BM68" s="12">
        <v>0</v>
      </c>
      <c r="BN68" s="16">
        <v>0</v>
      </c>
      <c r="BO68" s="17">
        <v>0</v>
      </c>
      <c r="BP68" s="17">
        <v>0</v>
      </c>
      <c r="BQ68" s="17">
        <v>0</v>
      </c>
      <c r="BR68" s="17">
        <v>0</v>
      </c>
      <c r="BS68" s="17">
        <v>0</v>
      </c>
      <c r="BT68" s="17">
        <v>0</v>
      </c>
      <c r="BU68" s="12">
        <v>0</v>
      </c>
      <c r="BV68" s="16">
        <v>331440</v>
      </c>
      <c r="BW68" s="17">
        <v>0</v>
      </c>
      <c r="BX68" s="17">
        <v>0</v>
      </c>
      <c r="BY68" s="17">
        <v>0</v>
      </c>
      <c r="BZ68" s="17">
        <v>0</v>
      </c>
      <c r="CA68" s="17">
        <v>0</v>
      </c>
      <c r="CB68" s="17">
        <v>122518</v>
      </c>
      <c r="CC68" s="12">
        <v>453958</v>
      </c>
    </row>
    <row r="69" spans="1:81" x14ac:dyDescent="0.25">
      <c r="A69" s="4" t="s">
        <v>59</v>
      </c>
      <c r="B69" s="92">
        <v>488984</v>
      </c>
      <c r="C69" s="87">
        <v>0</v>
      </c>
      <c r="D69" s="87">
        <v>46990</v>
      </c>
      <c r="E69" s="87">
        <v>0</v>
      </c>
      <c r="F69" s="87">
        <v>180000</v>
      </c>
      <c r="G69" s="87">
        <v>87707</v>
      </c>
      <c r="H69" s="87">
        <v>0</v>
      </c>
      <c r="I69" s="93">
        <v>803681</v>
      </c>
      <c r="J69" s="16">
        <v>116473</v>
      </c>
      <c r="K69" s="17">
        <v>0</v>
      </c>
      <c r="L69" s="17">
        <v>46990</v>
      </c>
      <c r="M69" s="17">
        <v>0</v>
      </c>
      <c r="N69" s="17">
        <v>180000</v>
      </c>
      <c r="O69" s="17">
        <v>0</v>
      </c>
      <c r="P69" s="17">
        <v>0</v>
      </c>
      <c r="Q69" s="12">
        <v>343463</v>
      </c>
      <c r="R69" s="16">
        <v>88593</v>
      </c>
      <c r="S69" s="17">
        <v>0</v>
      </c>
      <c r="T69" s="17">
        <v>0</v>
      </c>
      <c r="U69" s="17">
        <v>0</v>
      </c>
      <c r="V69" s="17">
        <v>0</v>
      </c>
      <c r="W69" s="17">
        <v>0</v>
      </c>
      <c r="X69" s="17">
        <v>0</v>
      </c>
      <c r="Y69" s="12">
        <v>88593</v>
      </c>
      <c r="Z69" s="16">
        <v>254807</v>
      </c>
      <c r="AA69" s="17">
        <v>0</v>
      </c>
      <c r="AB69" s="17">
        <v>0</v>
      </c>
      <c r="AC69" s="17">
        <v>0</v>
      </c>
      <c r="AD69" s="17">
        <v>0</v>
      </c>
      <c r="AE69" s="17">
        <v>0</v>
      </c>
      <c r="AF69" s="17">
        <v>0</v>
      </c>
      <c r="AG69" s="12">
        <v>254807</v>
      </c>
      <c r="AH69" s="16">
        <v>0</v>
      </c>
      <c r="AI69" s="17">
        <v>0</v>
      </c>
      <c r="AJ69" s="17">
        <v>0</v>
      </c>
      <c r="AK69" s="17">
        <v>0</v>
      </c>
      <c r="AL69" s="17">
        <v>0</v>
      </c>
      <c r="AM69" s="17">
        <v>0</v>
      </c>
      <c r="AN69" s="17">
        <v>0</v>
      </c>
      <c r="AO69" s="12">
        <v>0</v>
      </c>
      <c r="AP69" s="16">
        <v>0</v>
      </c>
      <c r="AQ69" s="17">
        <v>0</v>
      </c>
      <c r="AR69" s="17">
        <v>0</v>
      </c>
      <c r="AS69" s="17">
        <v>0</v>
      </c>
      <c r="AT69" s="17">
        <v>0</v>
      </c>
      <c r="AU69" s="17">
        <v>0</v>
      </c>
      <c r="AV69" s="17">
        <v>0</v>
      </c>
      <c r="AW69" s="12">
        <v>0</v>
      </c>
      <c r="AX69" s="16">
        <v>0</v>
      </c>
      <c r="AY69" s="17">
        <v>0</v>
      </c>
      <c r="AZ69" s="17">
        <v>0</v>
      </c>
      <c r="BA69" s="17">
        <v>0</v>
      </c>
      <c r="BB69" s="17">
        <v>0</v>
      </c>
      <c r="BC69" s="17">
        <v>0</v>
      </c>
      <c r="BD69" s="17">
        <v>0</v>
      </c>
      <c r="BE69" s="12">
        <v>0</v>
      </c>
      <c r="BF69" s="16">
        <v>0</v>
      </c>
      <c r="BG69" s="17">
        <v>0</v>
      </c>
      <c r="BH69" s="17">
        <v>0</v>
      </c>
      <c r="BI69" s="17">
        <v>0</v>
      </c>
      <c r="BJ69" s="17">
        <v>0</v>
      </c>
      <c r="BK69" s="17">
        <v>0</v>
      </c>
      <c r="BL69" s="17">
        <v>0</v>
      </c>
      <c r="BM69" s="12">
        <v>0</v>
      </c>
      <c r="BN69" s="16">
        <v>29111</v>
      </c>
      <c r="BO69" s="17">
        <v>0</v>
      </c>
      <c r="BP69" s="17">
        <v>0</v>
      </c>
      <c r="BQ69" s="17">
        <v>0</v>
      </c>
      <c r="BR69" s="17">
        <v>0</v>
      </c>
      <c r="BS69" s="17">
        <v>43000</v>
      </c>
      <c r="BT69" s="17">
        <v>0</v>
      </c>
      <c r="BU69" s="12">
        <v>72111</v>
      </c>
      <c r="BV69" s="16">
        <v>0</v>
      </c>
      <c r="BW69" s="17">
        <v>0</v>
      </c>
      <c r="BX69" s="17">
        <v>0</v>
      </c>
      <c r="BY69" s="17">
        <v>0</v>
      </c>
      <c r="BZ69" s="17">
        <v>0</v>
      </c>
      <c r="CA69" s="17">
        <v>44707</v>
      </c>
      <c r="CB69" s="17">
        <v>0</v>
      </c>
      <c r="CC69" s="12">
        <v>44707</v>
      </c>
    </row>
    <row r="70" spans="1:81" x14ac:dyDescent="0.25">
      <c r="A70" s="4" t="s">
        <v>60</v>
      </c>
      <c r="B70" s="92">
        <v>1843873.3117999998</v>
      </c>
      <c r="C70" s="87">
        <v>0</v>
      </c>
      <c r="D70" s="87">
        <v>138000</v>
      </c>
      <c r="E70" s="87">
        <v>0</v>
      </c>
      <c r="F70" s="87">
        <v>0</v>
      </c>
      <c r="G70" s="87">
        <v>0</v>
      </c>
      <c r="H70" s="87">
        <v>7632.06</v>
      </c>
      <c r="I70" s="93">
        <v>1989505.3717999998</v>
      </c>
      <c r="J70" s="16">
        <v>114256.18620000001</v>
      </c>
      <c r="K70" s="17">
        <v>0</v>
      </c>
      <c r="L70" s="17">
        <v>0</v>
      </c>
      <c r="M70" s="17">
        <v>0</v>
      </c>
      <c r="N70" s="17">
        <v>0</v>
      </c>
      <c r="O70" s="17">
        <v>0</v>
      </c>
      <c r="P70" s="17">
        <v>0</v>
      </c>
      <c r="Q70" s="12">
        <v>114256.18620000001</v>
      </c>
      <c r="R70" s="16">
        <v>21068.136600000002</v>
      </c>
      <c r="S70" s="17">
        <v>0</v>
      </c>
      <c r="T70" s="17">
        <v>0</v>
      </c>
      <c r="U70" s="17">
        <v>0</v>
      </c>
      <c r="V70" s="17">
        <v>0</v>
      </c>
      <c r="W70" s="17">
        <v>0</v>
      </c>
      <c r="X70" s="17">
        <v>0</v>
      </c>
      <c r="Y70" s="12">
        <v>21068.136600000002</v>
      </c>
      <c r="Z70" s="16">
        <v>1708504.0591999998</v>
      </c>
      <c r="AA70" s="17">
        <v>0</v>
      </c>
      <c r="AB70" s="17">
        <v>138000</v>
      </c>
      <c r="AC70" s="17">
        <v>0</v>
      </c>
      <c r="AD70" s="17">
        <v>0</v>
      </c>
      <c r="AE70" s="17">
        <v>0</v>
      </c>
      <c r="AF70" s="17">
        <v>7632.06</v>
      </c>
      <c r="AG70" s="12">
        <v>1854136.1191999998</v>
      </c>
      <c r="AH70" s="16">
        <v>44.9298</v>
      </c>
      <c r="AI70" s="17">
        <v>0</v>
      </c>
      <c r="AJ70" s="17">
        <v>0</v>
      </c>
      <c r="AK70" s="17">
        <v>0</v>
      </c>
      <c r="AL70" s="17">
        <v>0</v>
      </c>
      <c r="AM70" s="17">
        <v>0</v>
      </c>
      <c r="AN70" s="17">
        <v>0</v>
      </c>
      <c r="AO70" s="12">
        <v>44.9298</v>
      </c>
      <c r="AP70" s="16">
        <v>0</v>
      </c>
      <c r="AQ70" s="17">
        <v>0</v>
      </c>
      <c r="AR70" s="17">
        <v>0</v>
      </c>
      <c r="AS70" s="17">
        <v>0</v>
      </c>
      <c r="AT70" s="17">
        <v>0</v>
      </c>
      <c r="AU70" s="17">
        <v>0</v>
      </c>
      <c r="AV70" s="17">
        <v>0</v>
      </c>
      <c r="AW70" s="12">
        <v>0</v>
      </c>
      <c r="AX70" s="16">
        <v>0</v>
      </c>
      <c r="AY70" s="17">
        <v>0</v>
      </c>
      <c r="AZ70" s="17">
        <v>0</v>
      </c>
      <c r="BA70" s="17">
        <v>0</v>
      </c>
      <c r="BB70" s="17">
        <v>0</v>
      </c>
      <c r="BC70" s="17">
        <v>0</v>
      </c>
      <c r="BD70" s="17">
        <v>0</v>
      </c>
      <c r="BE70" s="12">
        <v>0</v>
      </c>
      <c r="BF70" s="16">
        <v>0</v>
      </c>
      <c r="BG70" s="17">
        <v>0</v>
      </c>
      <c r="BH70" s="17">
        <v>0</v>
      </c>
      <c r="BI70" s="17">
        <v>0</v>
      </c>
      <c r="BJ70" s="17">
        <v>0</v>
      </c>
      <c r="BK70" s="17">
        <v>0</v>
      </c>
      <c r="BL70" s="17">
        <v>0</v>
      </c>
      <c r="BM70" s="12">
        <v>0</v>
      </c>
      <c r="BN70" s="16">
        <v>0</v>
      </c>
      <c r="BO70" s="17">
        <v>0</v>
      </c>
      <c r="BP70" s="17">
        <v>0</v>
      </c>
      <c r="BQ70" s="17">
        <v>0</v>
      </c>
      <c r="BR70" s="17">
        <v>0</v>
      </c>
      <c r="BS70" s="17">
        <v>0</v>
      </c>
      <c r="BT70" s="17">
        <v>0</v>
      </c>
      <c r="BU70" s="12">
        <v>0</v>
      </c>
      <c r="BV70" s="16">
        <v>0</v>
      </c>
      <c r="BW70" s="17">
        <v>0</v>
      </c>
      <c r="BX70" s="17">
        <v>0</v>
      </c>
      <c r="BY70" s="17">
        <v>0</v>
      </c>
      <c r="BZ70" s="17">
        <v>0</v>
      </c>
      <c r="CA70" s="17">
        <v>0</v>
      </c>
      <c r="CB70" s="17">
        <v>0</v>
      </c>
      <c r="CC70" s="12">
        <v>0</v>
      </c>
    </row>
    <row r="71" spans="1:81" x14ac:dyDescent="0.25">
      <c r="A71" s="4" t="s">
        <v>61</v>
      </c>
      <c r="B71" s="92">
        <v>1552354</v>
      </c>
      <c r="C71" s="87">
        <v>5167</v>
      </c>
      <c r="D71" s="87">
        <v>85239</v>
      </c>
      <c r="E71" s="87">
        <v>0</v>
      </c>
      <c r="F71" s="87">
        <v>1943240</v>
      </c>
      <c r="G71" s="87">
        <v>21826</v>
      </c>
      <c r="H71" s="87">
        <v>284975</v>
      </c>
      <c r="I71" s="93">
        <v>3892801</v>
      </c>
      <c r="J71" s="16">
        <v>473566</v>
      </c>
      <c r="K71" s="17">
        <v>5167</v>
      </c>
      <c r="L71" s="17">
        <v>39448</v>
      </c>
      <c r="M71" s="17">
        <v>0</v>
      </c>
      <c r="N71" s="17">
        <v>0</v>
      </c>
      <c r="O71" s="17">
        <v>15655</v>
      </c>
      <c r="P71" s="17">
        <v>0</v>
      </c>
      <c r="Q71" s="12">
        <v>533836</v>
      </c>
      <c r="R71" s="16">
        <v>112990</v>
      </c>
      <c r="S71" s="17">
        <v>0</v>
      </c>
      <c r="T71" s="17">
        <v>0</v>
      </c>
      <c r="U71" s="17">
        <v>0</v>
      </c>
      <c r="V71" s="17">
        <v>0</v>
      </c>
      <c r="W71" s="17">
        <v>1080</v>
      </c>
      <c r="X71" s="17">
        <v>0</v>
      </c>
      <c r="Y71" s="12">
        <v>114070</v>
      </c>
      <c r="Z71" s="16">
        <v>870924</v>
      </c>
      <c r="AA71" s="17">
        <v>0</v>
      </c>
      <c r="AB71" s="17">
        <v>0</v>
      </c>
      <c r="AC71" s="17">
        <v>0</v>
      </c>
      <c r="AD71" s="17">
        <v>1943240</v>
      </c>
      <c r="AE71" s="17">
        <v>5000</v>
      </c>
      <c r="AF71" s="17">
        <v>29472</v>
      </c>
      <c r="AG71" s="12">
        <v>2848636</v>
      </c>
      <c r="AH71" s="16">
        <v>94874</v>
      </c>
      <c r="AI71" s="17">
        <v>0</v>
      </c>
      <c r="AJ71" s="17">
        <v>791</v>
      </c>
      <c r="AK71" s="17">
        <v>0</v>
      </c>
      <c r="AL71" s="17">
        <v>0</v>
      </c>
      <c r="AM71" s="17">
        <v>0</v>
      </c>
      <c r="AN71" s="17">
        <v>8633</v>
      </c>
      <c r="AO71" s="12">
        <v>104298</v>
      </c>
      <c r="AP71" s="16">
        <v>0</v>
      </c>
      <c r="AQ71" s="17">
        <v>0</v>
      </c>
      <c r="AR71" s="17">
        <v>0</v>
      </c>
      <c r="AS71" s="17">
        <v>0</v>
      </c>
      <c r="AT71" s="17">
        <v>0</v>
      </c>
      <c r="AU71" s="17">
        <v>0</v>
      </c>
      <c r="AV71" s="17">
        <v>0</v>
      </c>
      <c r="AW71" s="12">
        <v>0</v>
      </c>
      <c r="AX71" s="16">
        <v>0</v>
      </c>
      <c r="AY71" s="17">
        <v>0</v>
      </c>
      <c r="AZ71" s="17">
        <v>0</v>
      </c>
      <c r="BA71" s="17">
        <v>0</v>
      </c>
      <c r="BB71" s="17">
        <v>0</v>
      </c>
      <c r="BC71" s="17">
        <v>0</v>
      </c>
      <c r="BD71" s="17">
        <v>0</v>
      </c>
      <c r="BE71" s="12">
        <v>0</v>
      </c>
      <c r="BF71" s="16">
        <v>0</v>
      </c>
      <c r="BG71" s="17">
        <v>0</v>
      </c>
      <c r="BH71" s="17">
        <v>0</v>
      </c>
      <c r="BI71" s="17">
        <v>0</v>
      </c>
      <c r="BJ71" s="17">
        <v>0</v>
      </c>
      <c r="BK71" s="17">
        <v>91</v>
      </c>
      <c r="BL71" s="17">
        <v>1519</v>
      </c>
      <c r="BM71" s="12">
        <v>1610</v>
      </c>
      <c r="BN71" s="16">
        <v>0</v>
      </c>
      <c r="BO71" s="17">
        <v>0</v>
      </c>
      <c r="BP71" s="17">
        <v>45000</v>
      </c>
      <c r="BQ71" s="17">
        <v>0</v>
      </c>
      <c r="BR71" s="17">
        <v>0</v>
      </c>
      <c r="BS71" s="17">
        <v>0</v>
      </c>
      <c r="BT71" s="17">
        <v>245351</v>
      </c>
      <c r="BU71" s="12">
        <v>290351</v>
      </c>
      <c r="BV71" s="16">
        <v>0</v>
      </c>
      <c r="BW71" s="17">
        <v>0</v>
      </c>
      <c r="BX71" s="17">
        <v>0</v>
      </c>
      <c r="BY71" s="17">
        <v>0</v>
      </c>
      <c r="BZ71" s="17">
        <v>0</v>
      </c>
      <c r="CA71" s="17">
        <v>0</v>
      </c>
      <c r="CB71" s="17">
        <v>0</v>
      </c>
      <c r="CC71" s="12">
        <v>0</v>
      </c>
    </row>
    <row r="72" spans="1:81" x14ac:dyDescent="0.25">
      <c r="A72" s="4" t="s">
        <v>62</v>
      </c>
      <c r="B72" s="92">
        <v>2023950</v>
      </c>
      <c r="C72" s="87">
        <v>0</v>
      </c>
      <c r="D72" s="87">
        <v>725135</v>
      </c>
      <c r="E72" s="87">
        <v>0</v>
      </c>
      <c r="F72" s="87">
        <v>506797</v>
      </c>
      <c r="G72" s="87">
        <v>230</v>
      </c>
      <c r="H72" s="87">
        <v>1724968</v>
      </c>
      <c r="I72" s="93">
        <v>4981080</v>
      </c>
      <c r="J72" s="16">
        <v>160711</v>
      </c>
      <c r="K72" s="17">
        <v>0</v>
      </c>
      <c r="L72" s="17">
        <v>13309</v>
      </c>
      <c r="M72" s="17">
        <v>0</v>
      </c>
      <c r="N72" s="17">
        <v>0</v>
      </c>
      <c r="O72" s="17">
        <v>0</v>
      </c>
      <c r="P72" s="17">
        <v>0</v>
      </c>
      <c r="Q72" s="12">
        <v>174020</v>
      </c>
      <c r="R72" s="16">
        <v>186564</v>
      </c>
      <c r="S72" s="17">
        <v>0</v>
      </c>
      <c r="T72" s="17">
        <v>0</v>
      </c>
      <c r="U72" s="17">
        <v>0</v>
      </c>
      <c r="V72" s="17">
        <v>0</v>
      </c>
      <c r="W72" s="17">
        <v>0</v>
      </c>
      <c r="X72" s="17">
        <v>3545</v>
      </c>
      <c r="Y72" s="12">
        <v>190109</v>
      </c>
      <c r="Z72" s="16">
        <v>56431</v>
      </c>
      <c r="AA72" s="17">
        <v>0</v>
      </c>
      <c r="AB72" s="17">
        <v>0</v>
      </c>
      <c r="AC72" s="17">
        <v>0</v>
      </c>
      <c r="AD72" s="17">
        <v>0</v>
      </c>
      <c r="AE72" s="17">
        <v>0</v>
      </c>
      <c r="AF72" s="17">
        <v>650</v>
      </c>
      <c r="AG72" s="12">
        <v>57081</v>
      </c>
      <c r="AH72" s="16">
        <v>0</v>
      </c>
      <c r="AI72" s="17">
        <v>0</v>
      </c>
      <c r="AJ72" s="17">
        <v>0</v>
      </c>
      <c r="AK72" s="17">
        <v>0</v>
      </c>
      <c r="AL72" s="17">
        <v>0</v>
      </c>
      <c r="AM72" s="17">
        <v>0</v>
      </c>
      <c r="AN72" s="17">
        <v>0</v>
      </c>
      <c r="AO72" s="12">
        <v>0</v>
      </c>
      <c r="AP72" s="16">
        <v>29101</v>
      </c>
      <c r="AQ72" s="17">
        <v>0</v>
      </c>
      <c r="AR72" s="17">
        <v>0</v>
      </c>
      <c r="AS72" s="17">
        <v>0</v>
      </c>
      <c r="AT72" s="17">
        <v>0</v>
      </c>
      <c r="AU72" s="17">
        <v>0</v>
      </c>
      <c r="AV72" s="17">
        <v>0</v>
      </c>
      <c r="AW72" s="12">
        <v>29101</v>
      </c>
      <c r="AX72" s="16">
        <v>1337698</v>
      </c>
      <c r="AY72" s="17">
        <v>0</v>
      </c>
      <c r="AZ72" s="17">
        <v>461826</v>
      </c>
      <c r="BA72" s="17">
        <v>0</v>
      </c>
      <c r="BB72" s="17">
        <v>398997</v>
      </c>
      <c r="BC72" s="17">
        <v>0</v>
      </c>
      <c r="BD72" s="17">
        <v>0</v>
      </c>
      <c r="BE72" s="12">
        <v>2198521</v>
      </c>
      <c r="BF72" s="16">
        <v>201785</v>
      </c>
      <c r="BG72" s="17">
        <v>0</v>
      </c>
      <c r="BH72" s="17">
        <v>0</v>
      </c>
      <c r="BI72" s="17">
        <v>0</v>
      </c>
      <c r="BJ72" s="17">
        <v>0</v>
      </c>
      <c r="BK72" s="17">
        <v>0</v>
      </c>
      <c r="BL72" s="17">
        <v>1720000</v>
      </c>
      <c r="BM72" s="12">
        <v>1921785</v>
      </c>
      <c r="BN72" s="16">
        <v>51115</v>
      </c>
      <c r="BO72" s="17">
        <v>0</v>
      </c>
      <c r="BP72" s="17">
        <v>250000</v>
      </c>
      <c r="BQ72" s="17">
        <v>0</v>
      </c>
      <c r="BR72" s="17">
        <v>0</v>
      </c>
      <c r="BS72" s="17">
        <v>0</v>
      </c>
      <c r="BT72" s="17">
        <v>0</v>
      </c>
      <c r="BU72" s="12">
        <v>301115</v>
      </c>
      <c r="BV72" s="16">
        <v>545</v>
      </c>
      <c r="BW72" s="17">
        <v>0</v>
      </c>
      <c r="BX72" s="17">
        <v>0</v>
      </c>
      <c r="BY72" s="17">
        <v>0</v>
      </c>
      <c r="BZ72" s="17">
        <v>107800</v>
      </c>
      <c r="CA72" s="17">
        <v>230</v>
      </c>
      <c r="CB72" s="17">
        <v>773</v>
      </c>
      <c r="CC72" s="12">
        <v>109348</v>
      </c>
    </row>
    <row r="73" spans="1:81" x14ac:dyDescent="0.25">
      <c r="A73" s="4" t="s">
        <v>63</v>
      </c>
      <c r="B73" s="92">
        <v>3550540.9699999997</v>
      </c>
      <c r="C73" s="87">
        <v>0</v>
      </c>
      <c r="D73" s="87">
        <v>0</v>
      </c>
      <c r="E73" s="87">
        <v>0</v>
      </c>
      <c r="F73" s="87">
        <v>0</v>
      </c>
      <c r="G73" s="87">
        <v>12127548.57</v>
      </c>
      <c r="H73" s="87">
        <v>2725383.92</v>
      </c>
      <c r="I73" s="93">
        <v>18403473.459999997</v>
      </c>
      <c r="J73" s="16">
        <v>2948881.77</v>
      </c>
      <c r="K73" s="17">
        <v>0</v>
      </c>
      <c r="L73" s="17">
        <v>0</v>
      </c>
      <c r="M73" s="17">
        <v>0</v>
      </c>
      <c r="N73" s="17">
        <v>0</v>
      </c>
      <c r="O73" s="17">
        <v>11888842.33</v>
      </c>
      <c r="P73" s="17">
        <v>796.3599999999999</v>
      </c>
      <c r="Q73" s="12">
        <v>14838520.459999999</v>
      </c>
      <c r="R73" s="16">
        <v>601659.19999999995</v>
      </c>
      <c r="S73" s="17">
        <v>0</v>
      </c>
      <c r="T73" s="17">
        <v>0</v>
      </c>
      <c r="U73" s="17">
        <v>0</v>
      </c>
      <c r="V73" s="17">
        <v>0</v>
      </c>
      <c r="W73" s="17">
        <v>44545.45</v>
      </c>
      <c r="X73" s="17">
        <v>193</v>
      </c>
      <c r="Y73" s="12">
        <v>646397.64999999991</v>
      </c>
      <c r="Z73" s="16">
        <v>0</v>
      </c>
      <c r="AA73" s="17">
        <v>0</v>
      </c>
      <c r="AB73" s="17">
        <v>0</v>
      </c>
      <c r="AC73" s="17">
        <v>0</v>
      </c>
      <c r="AD73" s="17">
        <v>0</v>
      </c>
      <c r="AE73" s="17">
        <v>168790.91</v>
      </c>
      <c r="AF73" s="17">
        <v>28626.61</v>
      </c>
      <c r="AG73" s="12">
        <v>197417.52000000002</v>
      </c>
      <c r="AH73" s="16">
        <v>0</v>
      </c>
      <c r="AI73" s="17">
        <v>0</v>
      </c>
      <c r="AJ73" s="17">
        <v>0</v>
      </c>
      <c r="AK73" s="17">
        <v>0</v>
      </c>
      <c r="AL73" s="17">
        <v>0</v>
      </c>
      <c r="AM73" s="17">
        <v>0</v>
      </c>
      <c r="AN73" s="17">
        <v>0</v>
      </c>
      <c r="AO73" s="12">
        <v>0</v>
      </c>
      <c r="AP73" s="16">
        <v>0</v>
      </c>
      <c r="AQ73" s="17">
        <v>0</v>
      </c>
      <c r="AR73" s="17">
        <v>0</v>
      </c>
      <c r="AS73" s="17">
        <v>0</v>
      </c>
      <c r="AT73" s="17">
        <v>0</v>
      </c>
      <c r="AU73" s="17">
        <v>0</v>
      </c>
      <c r="AV73" s="17">
        <v>0</v>
      </c>
      <c r="AW73" s="12">
        <v>0</v>
      </c>
      <c r="AX73" s="16">
        <v>0</v>
      </c>
      <c r="AY73" s="17">
        <v>0</v>
      </c>
      <c r="AZ73" s="17">
        <v>0</v>
      </c>
      <c r="BA73" s="17">
        <v>0</v>
      </c>
      <c r="BB73" s="17">
        <v>0</v>
      </c>
      <c r="BC73" s="17">
        <v>0</v>
      </c>
      <c r="BD73" s="17">
        <v>1365952</v>
      </c>
      <c r="BE73" s="12">
        <v>1365952</v>
      </c>
      <c r="BF73" s="16">
        <v>0</v>
      </c>
      <c r="BG73" s="17">
        <v>0</v>
      </c>
      <c r="BH73" s="17">
        <v>0</v>
      </c>
      <c r="BI73" s="17">
        <v>0</v>
      </c>
      <c r="BJ73" s="17">
        <v>0</v>
      </c>
      <c r="BK73" s="17">
        <v>0</v>
      </c>
      <c r="BL73" s="17">
        <v>0</v>
      </c>
      <c r="BM73" s="12">
        <v>0</v>
      </c>
      <c r="BN73" s="16">
        <v>0</v>
      </c>
      <c r="BO73" s="17">
        <v>0</v>
      </c>
      <c r="BP73" s="17">
        <v>0</v>
      </c>
      <c r="BQ73" s="17">
        <v>0</v>
      </c>
      <c r="BR73" s="17">
        <v>0</v>
      </c>
      <c r="BS73" s="17">
        <v>25369.88</v>
      </c>
      <c r="BT73" s="17">
        <v>1329815.95</v>
      </c>
      <c r="BU73" s="12">
        <v>1355185.8299999998</v>
      </c>
      <c r="BV73" s="16">
        <v>0</v>
      </c>
      <c r="BW73" s="17">
        <v>0</v>
      </c>
      <c r="BX73" s="17">
        <v>0</v>
      </c>
      <c r="BY73" s="17">
        <v>0</v>
      </c>
      <c r="BZ73" s="17">
        <v>0</v>
      </c>
      <c r="CA73" s="17">
        <v>0</v>
      </c>
      <c r="CB73" s="17">
        <v>0</v>
      </c>
      <c r="CC73" s="12">
        <v>0</v>
      </c>
    </row>
    <row r="74" spans="1:81" x14ac:dyDescent="0.25">
      <c r="A74" s="4" t="s">
        <v>64</v>
      </c>
      <c r="B74" s="92">
        <v>594002</v>
      </c>
      <c r="C74" s="87">
        <v>0</v>
      </c>
      <c r="D74" s="87">
        <v>239266</v>
      </c>
      <c r="E74" s="87">
        <v>0</v>
      </c>
      <c r="F74" s="87">
        <v>0</v>
      </c>
      <c r="G74" s="87">
        <v>193632</v>
      </c>
      <c r="H74" s="87">
        <v>2</v>
      </c>
      <c r="I74" s="93">
        <v>1026902</v>
      </c>
      <c r="J74" s="16">
        <v>234279</v>
      </c>
      <c r="K74" s="17">
        <v>0</v>
      </c>
      <c r="L74" s="17">
        <v>0</v>
      </c>
      <c r="M74" s="17">
        <v>0</v>
      </c>
      <c r="N74" s="17">
        <v>0</v>
      </c>
      <c r="O74" s="17">
        <v>6000</v>
      </c>
      <c r="P74" s="17">
        <v>0</v>
      </c>
      <c r="Q74" s="12">
        <v>240279</v>
      </c>
      <c r="R74" s="16">
        <v>56236</v>
      </c>
      <c r="S74" s="17">
        <v>0</v>
      </c>
      <c r="T74" s="17">
        <v>0</v>
      </c>
      <c r="U74" s="17">
        <v>0</v>
      </c>
      <c r="V74" s="17">
        <v>0</v>
      </c>
      <c r="W74" s="17">
        <v>0</v>
      </c>
      <c r="X74" s="17">
        <v>0</v>
      </c>
      <c r="Y74" s="12">
        <v>56236</v>
      </c>
      <c r="Z74" s="16">
        <v>48457</v>
      </c>
      <c r="AA74" s="17">
        <v>0</v>
      </c>
      <c r="AB74" s="17">
        <v>221096</v>
      </c>
      <c r="AC74" s="17">
        <v>0</v>
      </c>
      <c r="AD74" s="17">
        <v>0</v>
      </c>
      <c r="AE74" s="17">
        <v>187632</v>
      </c>
      <c r="AF74" s="17">
        <v>2</v>
      </c>
      <c r="AG74" s="12">
        <v>457187</v>
      </c>
      <c r="AH74" s="16">
        <v>0</v>
      </c>
      <c r="AI74" s="17">
        <v>0</v>
      </c>
      <c r="AJ74" s="17">
        <v>18170</v>
      </c>
      <c r="AK74" s="17">
        <v>0</v>
      </c>
      <c r="AL74" s="17">
        <v>0</v>
      </c>
      <c r="AM74" s="17">
        <v>0</v>
      </c>
      <c r="AN74" s="17">
        <v>0</v>
      </c>
      <c r="AO74" s="12">
        <v>18170</v>
      </c>
      <c r="AP74" s="16">
        <v>0</v>
      </c>
      <c r="AQ74" s="17">
        <v>0</v>
      </c>
      <c r="AR74" s="17">
        <v>0</v>
      </c>
      <c r="AS74" s="17">
        <v>0</v>
      </c>
      <c r="AT74" s="17">
        <v>0</v>
      </c>
      <c r="AU74" s="17">
        <v>0</v>
      </c>
      <c r="AV74" s="17">
        <v>0</v>
      </c>
      <c r="AW74" s="12">
        <v>0</v>
      </c>
      <c r="AX74" s="16">
        <v>244958</v>
      </c>
      <c r="AY74" s="17">
        <v>0</v>
      </c>
      <c r="AZ74" s="17">
        <v>0</v>
      </c>
      <c r="BA74" s="17">
        <v>0</v>
      </c>
      <c r="BB74" s="17">
        <v>0</v>
      </c>
      <c r="BC74" s="17">
        <v>0</v>
      </c>
      <c r="BD74" s="17">
        <v>0</v>
      </c>
      <c r="BE74" s="12">
        <v>244958</v>
      </c>
      <c r="BF74" s="16">
        <v>0</v>
      </c>
      <c r="BG74" s="17">
        <v>0</v>
      </c>
      <c r="BH74" s="17">
        <v>0</v>
      </c>
      <c r="BI74" s="17">
        <v>0</v>
      </c>
      <c r="BJ74" s="17">
        <v>0</v>
      </c>
      <c r="BK74" s="17">
        <v>0</v>
      </c>
      <c r="BL74" s="17">
        <v>0</v>
      </c>
      <c r="BM74" s="12">
        <v>0</v>
      </c>
      <c r="BN74" s="16">
        <v>10072</v>
      </c>
      <c r="BO74" s="17">
        <v>0</v>
      </c>
      <c r="BP74" s="17">
        <v>0</v>
      </c>
      <c r="BQ74" s="17">
        <v>0</v>
      </c>
      <c r="BR74" s="17">
        <v>0</v>
      </c>
      <c r="BS74" s="17">
        <v>0</v>
      </c>
      <c r="BT74" s="17">
        <v>0</v>
      </c>
      <c r="BU74" s="12">
        <v>10072</v>
      </c>
      <c r="BV74" s="16">
        <v>0</v>
      </c>
      <c r="BW74" s="17">
        <v>0</v>
      </c>
      <c r="BX74" s="17">
        <v>0</v>
      </c>
      <c r="BY74" s="17">
        <v>0</v>
      </c>
      <c r="BZ74" s="17">
        <v>0</v>
      </c>
      <c r="CA74" s="17">
        <v>0</v>
      </c>
      <c r="CB74" s="17">
        <v>0</v>
      </c>
      <c r="CC74" s="12">
        <v>0</v>
      </c>
    </row>
    <row r="75" spans="1:81" x14ac:dyDescent="0.25">
      <c r="A75" s="4" t="s">
        <v>65</v>
      </c>
      <c r="B75" s="92">
        <v>2825137.18</v>
      </c>
      <c r="C75" s="87">
        <v>8947.94</v>
      </c>
      <c r="D75" s="87">
        <v>10000</v>
      </c>
      <c r="E75" s="87">
        <v>0</v>
      </c>
      <c r="F75" s="87">
        <v>0</v>
      </c>
      <c r="G75" s="87">
        <v>3152958.55</v>
      </c>
      <c r="H75" s="87">
        <v>0</v>
      </c>
      <c r="I75" s="93">
        <v>5997043.6699999999</v>
      </c>
      <c r="J75" s="16">
        <v>1635200.41</v>
      </c>
      <c r="K75" s="17">
        <v>8947.94</v>
      </c>
      <c r="L75" s="17">
        <v>0</v>
      </c>
      <c r="M75" s="17">
        <v>0</v>
      </c>
      <c r="N75" s="17">
        <v>0</v>
      </c>
      <c r="O75" s="17">
        <v>3092183.74</v>
      </c>
      <c r="P75" s="17">
        <v>0</v>
      </c>
      <c r="Q75" s="12">
        <v>4736332.09</v>
      </c>
      <c r="R75" s="16">
        <v>238879.47</v>
      </c>
      <c r="S75" s="17">
        <v>0</v>
      </c>
      <c r="T75" s="17">
        <v>0</v>
      </c>
      <c r="U75" s="17">
        <v>0</v>
      </c>
      <c r="V75" s="17">
        <v>0</v>
      </c>
      <c r="W75" s="17">
        <v>51806.28</v>
      </c>
      <c r="X75" s="17">
        <v>0</v>
      </c>
      <c r="Y75" s="12">
        <v>290685.75</v>
      </c>
      <c r="Z75" s="16">
        <v>499520.93</v>
      </c>
      <c r="AA75" s="17">
        <v>0</v>
      </c>
      <c r="AB75" s="17">
        <v>10000</v>
      </c>
      <c r="AC75" s="17">
        <v>0</v>
      </c>
      <c r="AD75" s="17">
        <v>0</v>
      </c>
      <c r="AE75" s="17">
        <v>8968.5300000000007</v>
      </c>
      <c r="AF75" s="17">
        <v>0</v>
      </c>
      <c r="AG75" s="12">
        <v>518489.46</v>
      </c>
      <c r="AH75" s="16">
        <v>0</v>
      </c>
      <c r="AI75" s="17">
        <v>0</v>
      </c>
      <c r="AJ75" s="17">
        <v>0</v>
      </c>
      <c r="AK75" s="17">
        <v>0</v>
      </c>
      <c r="AL75" s="17">
        <v>0</v>
      </c>
      <c r="AM75" s="17">
        <v>0</v>
      </c>
      <c r="AN75" s="17">
        <v>0</v>
      </c>
      <c r="AO75" s="12">
        <v>0</v>
      </c>
      <c r="AP75" s="16">
        <v>0</v>
      </c>
      <c r="AQ75" s="17">
        <v>0</v>
      </c>
      <c r="AR75" s="17">
        <v>0</v>
      </c>
      <c r="AS75" s="17">
        <v>0</v>
      </c>
      <c r="AT75" s="17">
        <v>0</v>
      </c>
      <c r="AU75" s="17">
        <v>0</v>
      </c>
      <c r="AV75" s="17">
        <v>0</v>
      </c>
      <c r="AW75" s="12">
        <v>0</v>
      </c>
      <c r="AX75" s="16">
        <v>0</v>
      </c>
      <c r="AY75" s="17">
        <v>0</v>
      </c>
      <c r="AZ75" s="17">
        <v>0</v>
      </c>
      <c r="BA75" s="17">
        <v>0</v>
      </c>
      <c r="BB75" s="17">
        <v>0</v>
      </c>
      <c r="BC75" s="17">
        <v>0</v>
      </c>
      <c r="BD75" s="17">
        <v>0</v>
      </c>
      <c r="BE75" s="12">
        <v>0</v>
      </c>
      <c r="BF75" s="16">
        <v>451536.37</v>
      </c>
      <c r="BG75" s="17">
        <v>0</v>
      </c>
      <c r="BH75" s="17">
        <v>0</v>
      </c>
      <c r="BI75" s="17">
        <v>0</v>
      </c>
      <c r="BJ75" s="17">
        <v>0</v>
      </c>
      <c r="BK75" s="17">
        <v>0</v>
      </c>
      <c r="BL75" s="17">
        <v>0</v>
      </c>
      <c r="BM75" s="12">
        <v>451536.37</v>
      </c>
      <c r="BN75" s="16">
        <v>0</v>
      </c>
      <c r="BO75" s="17">
        <v>0</v>
      </c>
      <c r="BP75" s="17">
        <v>0</v>
      </c>
      <c r="BQ75" s="17">
        <v>0</v>
      </c>
      <c r="BR75" s="17">
        <v>0</v>
      </c>
      <c r="BS75" s="17">
        <v>0</v>
      </c>
      <c r="BT75" s="17">
        <v>0</v>
      </c>
      <c r="BU75" s="12">
        <v>0</v>
      </c>
      <c r="BV75" s="16">
        <v>0</v>
      </c>
      <c r="BW75" s="17">
        <v>0</v>
      </c>
      <c r="BX75" s="17">
        <v>0</v>
      </c>
      <c r="BY75" s="17">
        <v>0</v>
      </c>
      <c r="BZ75" s="17">
        <v>0</v>
      </c>
      <c r="CA75" s="17">
        <v>0</v>
      </c>
      <c r="CB75" s="17">
        <v>0</v>
      </c>
      <c r="CC75" s="12">
        <v>0</v>
      </c>
    </row>
    <row r="76" spans="1:81" x14ac:dyDescent="0.25">
      <c r="A76" s="4" t="s">
        <v>66</v>
      </c>
      <c r="B76" s="92">
        <v>1532037.241495271</v>
      </c>
      <c r="C76" s="87">
        <v>-95753.01</v>
      </c>
      <c r="D76" s="87">
        <v>343767.01</v>
      </c>
      <c r="E76" s="87">
        <v>0</v>
      </c>
      <c r="F76" s="87">
        <v>0</v>
      </c>
      <c r="G76" s="87">
        <v>107048</v>
      </c>
      <c r="H76" s="87">
        <v>1223656.0974553819</v>
      </c>
      <c r="I76" s="93">
        <v>3110755.3389506531</v>
      </c>
      <c r="J76" s="16">
        <v>252185.33</v>
      </c>
      <c r="K76" s="17">
        <v>-95753.01</v>
      </c>
      <c r="L76" s="17">
        <v>60000</v>
      </c>
      <c r="M76" s="17">
        <v>0</v>
      </c>
      <c r="N76" s="17">
        <v>0</v>
      </c>
      <c r="O76" s="17">
        <v>0</v>
      </c>
      <c r="P76" s="17">
        <v>1155200.52</v>
      </c>
      <c r="Q76" s="12">
        <v>1371632.84</v>
      </c>
      <c r="R76" s="16">
        <v>210701.58</v>
      </c>
      <c r="S76" s="17">
        <v>0</v>
      </c>
      <c r="T76" s="17">
        <v>0</v>
      </c>
      <c r="U76" s="17">
        <v>0</v>
      </c>
      <c r="V76" s="17">
        <v>0</v>
      </c>
      <c r="W76" s="17">
        <v>3400</v>
      </c>
      <c r="X76" s="17">
        <v>0</v>
      </c>
      <c r="Y76" s="12">
        <v>214101.58</v>
      </c>
      <c r="Z76" s="16">
        <v>314287.62</v>
      </c>
      <c r="AA76" s="17">
        <v>0</v>
      </c>
      <c r="AB76" s="17">
        <v>0</v>
      </c>
      <c r="AC76" s="17">
        <v>0</v>
      </c>
      <c r="AD76" s="17">
        <v>0</v>
      </c>
      <c r="AE76" s="17">
        <v>58750</v>
      </c>
      <c r="AF76" s="17">
        <v>21568.83</v>
      </c>
      <c r="AG76" s="12">
        <v>394606.45</v>
      </c>
      <c r="AH76" s="16">
        <v>0</v>
      </c>
      <c r="AI76" s="17">
        <v>0</v>
      </c>
      <c r="AJ76" s="17">
        <v>0</v>
      </c>
      <c r="AK76" s="17">
        <v>0</v>
      </c>
      <c r="AL76" s="17">
        <v>0</v>
      </c>
      <c r="AM76" s="17">
        <v>0</v>
      </c>
      <c r="AN76" s="17">
        <v>0</v>
      </c>
      <c r="AO76" s="12">
        <v>0</v>
      </c>
      <c r="AP76" s="16">
        <v>22655.33</v>
      </c>
      <c r="AQ76" s="17">
        <v>0</v>
      </c>
      <c r="AR76" s="17">
        <v>0</v>
      </c>
      <c r="AS76" s="17">
        <v>0</v>
      </c>
      <c r="AT76" s="17">
        <v>0</v>
      </c>
      <c r="AU76" s="17">
        <v>0</v>
      </c>
      <c r="AV76" s="17">
        <v>200.52</v>
      </c>
      <c r="AW76" s="12">
        <v>22855.850000000002</v>
      </c>
      <c r="AX76" s="16">
        <v>594924.92207611341</v>
      </c>
      <c r="AY76" s="17">
        <v>0</v>
      </c>
      <c r="AZ76" s="17">
        <v>272387.01</v>
      </c>
      <c r="BA76" s="17">
        <v>0</v>
      </c>
      <c r="BB76" s="17">
        <v>0</v>
      </c>
      <c r="BC76" s="17">
        <v>0</v>
      </c>
      <c r="BD76" s="17">
        <v>0</v>
      </c>
      <c r="BE76" s="12">
        <v>867311.93207611341</v>
      </c>
      <c r="BF76" s="16">
        <v>0</v>
      </c>
      <c r="BG76" s="17">
        <v>0</v>
      </c>
      <c r="BH76" s="17">
        <v>0</v>
      </c>
      <c r="BI76" s="17">
        <v>0</v>
      </c>
      <c r="BJ76" s="17">
        <v>0</v>
      </c>
      <c r="BK76" s="17">
        <v>44898</v>
      </c>
      <c r="BL76" s="17">
        <v>0</v>
      </c>
      <c r="BM76" s="12">
        <v>44898</v>
      </c>
      <c r="BN76" s="16">
        <v>93948.909648336732</v>
      </c>
      <c r="BO76" s="17">
        <v>0</v>
      </c>
      <c r="BP76" s="17">
        <v>11380</v>
      </c>
      <c r="BQ76" s="17">
        <v>0</v>
      </c>
      <c r="BR76" s="17">
        <v>0</v>
      </c>
      <c r="BS76" s="17">
        <v>0</v>
      </c>
      <c r="BT76" s="17">
        <v>0</v>
      </c>
      <c r="BU76" s="12">
        <v>105328.90964833673</v>
      </c>
      <c r="BV76" s="16">
        <v>43333.549770820813</v>
      </c>
      <c r="BW76" s="17">
        <v>0</v>
      </c>
      <c r="BX76" s="17">
        <v>0</v>
      </c>
      <c r="BY76" s="17">
        <v>0</v>
      </c>
      <c r="BZ76" s="17">
        <v>0</v>
      </c>
      <c r="CA76" s="17">
        <v>0</v>
      </c>
      <c r="CB76" s="17">
        <v>46686.227455381792</v>
      </c>
      <c r="CC76" s="12">
        <v>90019.777226202597</v>
      </c>
    </row>
    <row r="77" spans="1:81" x14ac:dyDescent="0.25">
      <c r="A77" s="4" t="s">
        <v>67</v>
      </c>
      <c r="B77" s="92">
        <v>120340</v>
      </c>
      <c r="C77" s="87">
        <v>0</v>
      </c>
      <c r="D77" s="87">
        <v>338125</v>
      </c>
      <c r="E77" s="87">
        <v>0</v>
      </c>
      <c r="F77" s="87">
        <v>0</v>
      </c>
      <c r="G77" s="87">
        <v>0</v>
      </c>
      <c r="H77" s="87">
        <v>119205</v>
      </c>
      <c r="I77" s="93">
        <v>577670</v>
      </c>
      <c r="J77" s="16">
        <v>59716</v>
      </c>
      <c r="K77" s="17">
        <v>0</v>
      </c>
      <c r="L77" s="17">
        <v>70000</v>
      </c>
      <c r="M77" s="17">
        <v>0</v>
      </c>
      <c r="N77" s="17">
        <v>0</v>
      </c>
      <c r="O77" s="17">
        <v>0</v>
      </c>
      <c r="P77" s="17">
        <v>15000</v>
      </c>
      <c r="Q77" s="12">
        <v>144716</v>
      </c>
      <c r="R77" s="16">
        <v>46482</v>
      </c>
      <c r="S77" s="17">
        <v>0</v>
      </c>
      <c r="T77" s="17">
        <v>0</v>
      </c>
      <c r="U77" s="17">
        <v>0</v>
      </c>
      <c r="V77" s="17">
        <v>0</v>
      </c>
      <c r="W77" s="17">
        <v>0</v>
      </c>
      <c r="X77" s="17">
        <v>0</v>
      </c>
      <c r="Y77" s="12">
        <v>46482</v>
      </c>
      <c r="Z77" s="16">
        <v>0</v>
      </c>
      <c r="AA77" s="17">
        <v>0</v>
      </c>
      <c r="AB77" s="17">
        <v>0</v>
      </c>
      <c r="AC77" s="17">
        <v>0</v>
      </c>
      <c r="AD77" s="17">
        <v>0</v>
      </c>
      <c r="AE77" s="17">
        <v>0</v>
      </c>
      <c r="AF77" s="17">
        <v>57151</v>
      </c>
      <c r="AG77" s="12">
        <v>57151</v>
      </c>
      <c r="AH77" s="16">
        <v>0</v>
      </c>
      <c r="AI77" s="17">
        <v>0</v>
      </c>
      <c r="AJ77" s="17">
        <v>18125</v>
      </c>
      <c r="AK77" s="17">
        <v>0</v>
      </c>
      <c r="AL77" s="17">
        <v>0</v>
      </c>
      <c r="AM77" s="17">
        <v>0</v>
      </c>
      <c r="AN77" s="17">
        <v>0</v>
      </c>
      <c r="AO77" s="12">
        <v>18125</v>
      </c>
      <c r="AP77" s="16">
        <v>0</v>
      </c>
      <c r="AQ77" s="17">
        <v>0</v>
      </c>
      <c r="AR77" s="17">
        <v>250000</v>
      </c>
      <c r="AS77" s="17">
        <v>0</v>
      </c>
      <c r="AT77" s="17">
        <v>0</v>
      </c>
      <c r="AU77" s="17">
        <v>0</v>
      </c>
      <c r="AV77" s="17">
        <v>10332</v>
      </c>
      <c r="AW77" s="12">
        <v>260332</v>
      </c>
      <c r="AX77" s="16">
        <v>14142</v>
      </c>
      <c r="AY77" s="17">
        <v>0</v>
      </c>
      <c r="AZ77" s="17">
        <v>0</v>
      </c>
      <c r="BA77" s="17">
        <v>0</v>
      </c>
      <c r="BB77" s="17">
        <v>0</v>
      </c>
      <c r="BC77" s="17">
        <v>0</v>
      </c>
      <c r="BD77" s="17">
        <v>0</v>
      </c>
      <c r="BE77" s="12">
        <v>14142</v>
      </c>
      <c r="BF77" s="16">
        <v>0</v>
      </c>
      <c r="BG77" s="17">
        <v>0</v>
      </c>
      <c r="BH77" s="17">
        <v>0</v>
      </c>
      <c r="BI77" s="17">
        <v>0</v>
      </c>
      <c r="BJ77" s="17">
        <v>0</v>
      </c>
      <c r="BK77" s="17">
        <v>0</v>
      </c>
      <c r="BL77" s="17">
        <v>0</v>
      </c>
      <c r="BM77" s="12">
        <v>0</v>
      </c>
      <c r="BN77" s="16">
        <v>0</v>
      </c>
      <c r="BO77" s="17">
        <v>0</v>
      </c>
      <c r="BP77" s="17">
        <v>0</v>
      </c>
      <c r="BQ77" s="17">
        <v>0</v>
      </c>
      <c r="BR77" s="17">
        <v>0</v>
      </c>
      <c r="BS77" s="17">
        <v>0</v>
      </c>
      <c r="BT77" s="17">
        <v>31722</v>
      </c>
      <c r="BU77" s="12">
        <v>31722</v>
      </c>
      <c r="BV77" s="16">
        <v>0</v>
      </c>
      <c r="BW77" s="17">
        <v>0</v>
      </c>
      <c r="BX77" s="17">
        <v>0</v>
      </c>
      <c r="BY77" s="17">
        <v>0</v>
      </c>
      <c r="BZ77" s="17">
        <v>0</v>
      </c>
      <c r="CA77" s="17">
        <v>0</v>
      </c>
      <c r="CB77" s="17">
        <v>5000</v>
      </c>
      <c r="CC77" s="12">
        <v>5000</v>
      </c>
    </row>
    <row r="78" spans="1:81" x14ac:dyDescent="0.25">
      <c r="A78" s="4" t="s">
        <v>68</v>
      </c>
      <c r="B78" s="92">
        <v>1059807.8399999999</v>
      </c>
      <c r="C78" s="87">
        <v>32870.43</v>
      </c>
      <c r="D78" s="87">
        <v>50000</v>
      </c>
      <c r="E78" s="87">
        <v>0</v>
      </c>
      <c r="F78" s="87">
        <v>0</v>
      </c>
      <c r="G78" s="87">
        <v>5773</v>
      </c>
      <c r="H78" s="87">
        <v>46837.32</v>
      </c>
      <c r="I78" s="93">
        <v>1195288.5899999999</v>
      </c>
      <c r="J78" s="16">
        <v>62479.9</v>
      </c>
      <c r="K78" s="17">
        <v>32870.43</v>
      </c>
      <c r="L78" s="17">
        <v>50000</v>
      </c>
      <c r="M78" s="17">
        <v>0</v>
      </c>
      <c r="N78" s="17">
        <v>0</v>
      </c>
      <c r="O78" s="17">
        <v>0</v>
      </c>
      <c r="P78" s="17">
        <v>441</v>
      </c>
      <c r="Q78" s="12">
        <v>145791.33000000002</v>
      </c>
      <c r="R78" s="16">
        <v>162329.75</v>
      </c>
      <c r="S78" s="17">
        <v>0</v>
      </c>
      <c r="T78" s="17">
        <v>0</v>
      </c>
      <c r="U78" s="17">
        <v>0</v>
      </c>
      <c r="V78" s="17">
        <v>0</v>
      </c>
      <c r="W78" s="17">
        <v>0</v>
      </c>
      <c r="X78" s="17">
        <v>0</v>
      </c>
      <c r="Y78" s="12">
        <v>162329.75</v>
      </c>
      <c r="Z78" s="16">
        <v>7649.76</v>
      </c>
      <c r="AA78" s="17">
        <v>0</v>
      </c>
      <c r="AB78" s="17">
        <v>0</v>
      </c>
      <c r="AC78" s="17">
        <v>0</v>
      </c>
      <c r="AD78" s="17">
        <v>0</v>
      </c>
      <c r="AE78" s="17">
        <v>1909</v>
      </c>
      <c r="AF78" s="17">
        <v>6460.32</v>
      </c>
      <c r="AG78" s="12">
        <v>16019.08</v>
      </c>
      <c r="AH78" s="16">
        <v>309671.8</v>
      </c>
      <c r="AI78" s="17">
        <v>0</v>
      </c>
      <c r="AJ78" s="17">
        <v>0</v>
      </c>
      <c r="AK78" s="17">
        <v>0</v>
      </c>
      <c r="AL78" s="17">
        <v>0</v>
      </c>
      <c r="AM78" s="17">
        <v>3864</v>
      </c>
      <c r="AN78" s="17">
        <v>0</v>
      </c>
      <c r="AO78" s="12">
        <v>313535.8</v>
      </c>
      <c r="AP78" s="16">
        <v>6752.73</v>
      </c>
      <c r="AQ78" s="17">
        <v>0</v>
      </c>
      <c r="AR78" s="17">
        <v>0</v>
      </c>
      <c r="AS78" s="17">
        <v>0</v>
      </c>
      <c r="AT78" s="17">
        <v>0</v>
      </c>
      <c r="AU78" s="17">
        <v>0</v>
      </c>
      <c r="AV78" s="17">
        <v>0</v>
      </c>
      <c r="AW78" s="12">
        <v>6752.73</v>
      </c>
      <c r="AX78" s="16">
        <v>510923.9</v>
      </c>
      <c r="AY78" s="17">
        <v>0</v>
      </c>
      <c r="AZ78" s="17">
        <v>0</v>
      </c>
      <c r="BA78" s="17">
        <v>0</v>
      </c>
      <c r="BB78" s="17">
        <v>0</v>
      </c>
      <c r="BC78" s="17">
        <v>0</v>
      </c>
      <c r="BD78" s="17">
        <v>4000</v>
      </c>
      <c r="BE78" s="12">
        <v>514923.9</v>
      </c>
      <c r="BF78" s="16">
        <v>0</v>
      </c>
      <c r="BG78" s="17">
        <v>0</v>
      </c>
      <c r="BH78" s="17">
        <v>0</v>
      </c>
      <c r="BI78" s="17">
        <v>0</v>
      </c>
      <c r="BJ78" s="17">
        <v>0</v>
      </c>
      <c r="BK78" s="17">
        <v>0</v>
      </c>
      <c r="BL78" s="17">
        <v>0</v>
      </c>
      <c r="BM78" s="12">
        <v>0</v>
      </c>
      <c r="BN78" s="16">
        <v>0</v>
      </c>
      <c r="BO78" s="17">
        <v>0</v>
      </c>
      <c r="BP78" s="17">
        <v>0</v>
      </c>
      <c r="BQ78" s="17">
        <v>0</v>
      </c>
      <c r="BR78" s="17">
        <v>0</v>
      </c>
      <c r="BS78" s="17">
        <v>0</v>
      </c>
      <c r="BT78" s="17">
        <v>35936</v>
      </c>
      <c r="BU78" s="12">
        <v>35936</v>
      </c>
      <c r="BV78" s="16">
        <v>0</v>
      </c>
      <c r="BW78" s="17">
        <v>0</v>
      </c>
      <c r="BX78" s="17">
        <v>0</v>
      </c>
      <c r="BY78" s="17">
        <v>0</v>
      </c>
      <c r="BZ78" s="17">
        <v>0</v>
      </c>
      <c r="CA78" s="17">
        <v>0</v>
      </c>
      <c r="CB78" s="17">
        <v>0</v>
      </c>
      <c r="CC78" s="12">
        <v>0</v>
      </c>
    </row>
    <row r="79" spans="1:81" x14ac:dyDescent="0.25">
      <c r="A79" s="4" t="s">
        <v>69</v>
      </c>
      <c r="B79" s="92">
        <v>4496585</v>
      </c>
      <c r="C79" s="87">
        <v>74716</v>
      </c>
      <c r="D79" s="87">
        <v>3001500</v>
      </c>
      <c r="E79" s="87">
        <v>0</v>
      </c>
      <c r="F79" s="87">
        <v>2000000</v>
      </c>
      <c r="G79" s="87">
        <v>327428</v>
      </c>
      <c r="H79" s="87">
        <v>23112</v>
      </c>
      <c r="I79" s="93">
        <v>9923341</v>
      </c>
      <c r="J79" s="16">
        <v>326263</v>
      </c>
      <c r="K79" s="17">
        <v>30000</v>
      </c>
      <c r="L79" s="17">
        <v>2800000</v>
      </c>
      <c r="M79" s="17">
        <v>0</v>
      </c>
      <c r="N79" s="17">
        <v>2000000</v>
      </c>
      <c r="O79" s="17">
        <v>134209</v>
      </c>
      <c r="P79" s="17">
        <v>0</v>
      </c>
      <c r="Q79" s="12">
        <v>5290472</v>
      </c>
      <c r="R79" s="16">
        <v>112623</v>
      </c>
      <c r="S79" s="17">
        <v>0</v>
      </c>
      <c r="T79" s="17">
        <v>0</v>
      </c>
      <c r="U79" s="17">
        <v>0</v>
      </c>
      <c r="V79" s="17">
        <v>0</v>
      </c>
      <c r="W79" s="17">
        <v>42663</v>
      </c>
      <c r="X79" s="17">
        <v>0</v>
      </c>
      <c r="Y79" s="12">
        <v>155286</v>
      </c>
      <c r="Z79" s="16">
        <v>2936994</v>
      </c>
      <c r="AA79" s="17">
        <v>0</v>
      </c>
      <c r="AB79" s="17">
        <v>0</v>
      </c>
      <c r="AC79" s="17">
        <v>0</v>
      </c>
      <c r="AD79" s="17">
        <v>0</v>
      </c>
      <c r="AE79" s="17">
        <v>24345</v>
      </c>
      <c r="AF79" s="17">
        <v>5027</v>
      </c>
      <c r="AG79" s="12">
        <v>2966366</v>
      </c>
      <c r="AH79" s="16">
        <v>0</v>
      </c>
      <c r="AI79" s="17">
        <v>0</v>
      </c>
      <c r="AJ79" s="17">
        <v>0</v>
      </c>
      <c r="AK79" s="17">
        <v>0</v>
      </c>
      <c r="AL79" s="17">
        <v>0</v>
      </c>
      <c r="AM79" s="17">
        <v>0</v>
      </c>
      <c r="AN79" s="17">
        <v>0</v>
      </c>
      <c r="AO79" s="12">
        <v>0</v>
      </c>
      <c r="AP79" s="16">
        <v>91183</v>
      </c>
      <c r="AQ79" s="17">
        <v>0</v>
      </c>
      <c r="AR79" s="17">
        <v>0</v>
      </c>
      <c r="AS79" s="17">
        <v>0</v>
      </c>
      <c r="AT79" s="17">
        <v>0</v>
      </c>
      <c r="AU79" s="17">
        <v>30845</v>
      </c>
      <c r="AV79" s="17">
        <v>13180</v>
      </c>
      <c r="AW79" s="12">
        <v>135208</v>
      </c>
      <c r="AX79" s="16">
        <v>1029522</v>
      </c>
      <c r="AY79" s="17">
        <v>3625</v>
      </c>
      <c r="AZ79" s="17">
        <v>0</v>
      </c>
      <c r="BA79" s="17">
        <v>0</v>
      </c>
      <c r="BB79" s="17">
        <v>0</v>
      </c>
      <c r="BC79" s="17">
        <v>0</v>
      </c>
      <c r="BD79" s="17">
        <v>0</v>
      </c>
      <c r="BE79" s="12">
        <v>1033147</v>
      </c>
      <c r="BF79" s="16">
        <v>0</v>
      </c>
      <c r="BG79" s="17">
        <v>30591</v>
      </c>
      <c r="BH79" s="17">
        <v>201500</v>
      </c>
      <c r="BI79" s="17">
        <v>0</v>
      </c>
      <c r="BJ79" s="17">
        <v>0</v>
      </c>
      <c r="BK79" s="17">
        <v>56275</v>
      </c>
      <c r="BL79" s="17">
        <v>4905</v>
      </c>
      <c r="BM79" s="12">
        <v>293271</v>
      </c>
      <c r="BN79" s="16">
        <v>0</v>
      </c>
      <c r="BO79" s="17">
        <v>0</v>
      </c>
      <c r="BP79" s="17">
        <v>0</v>
      </c>
      <c r="BQ79" s="17">
        <v>0</v>
      </c>
      <c r="BR79" s="17">
        <v>0</v>
      </c>
      <c r="BS79" s="17">
        <v>0</v>
      </c>
      <c r="BT79" s="17">
        <v>0</v>
      </c>
      <c r="BU79" s="12">
        <v>0</v>
      </c>
      <c r="BV79" s="16">
        <v>0</v>
      </c>
      <c r="BW79" s="17">
        <v>10500</v>
      </c>
      <c r="BX79" s="17">
        <v>0</v>
      </c>
      <c r="BY79" s="17">
        <v>0</v>
      </c>
      <c r="BZ79" s="17">
        <v>0</v>
      </c>
      <c r="CA79" s="17">
        <v>39091</v>
      </c>
      <c r="CB79" s="17">
        <v>0</v>
      </c>
      <c r="CC79" s="12">
        <v>49591</v>
      </c>
    </row>
    <row r="80" spans="1:81" x14ac:dyDescent="0.25">
      <c r="A80" s="4" t="s">
        <v>70</v>
      </c>
      <c r="B80" s="92">
        <v>974572.08000000007</v>
      </c>
      <c r="C80" s="87">
        <v>0</v>
      </c>
      <c r="D80" s="87">
        <v>15000</v>
      </c>
      <c r="E80" s="87">
        <v>0</v>
      </c>
      <c r="F80" s="87">
        <v>0</v>
      </c>
      <c r="G80" s="87">
        <v>287951.38</v>
      </c>
      <c r="H80" s="87">
        <v>890008.66</v>
      </c>
      <c r="I80" s="93">
        <v>2167532.12</v>
      </c>
      <c r="J80" s="16">
        <v>601791.82000000007</v>
      </c>
      <c r="K80" s="17">
        <v>0</v>
      </c>
      <c r="L80" s="17">
        <v>5000</v>
      </c>
      <c r="M80" s="17">
        <v>0</v>
      </c>
      <c r="N80" s="17">
        <v>0</v>
      </c>
      <c r="O80" s="17">
        <v>287951.38</v>
      </c>
      <c r="P80" s="17">
        <v>0</v>
      </c>
      <c r="Q80" s="12">
        <v>894743.20000000007</v>
      </c>
      <c r="R80" s="16">
        <v>163905.08000000002</v>
      </c>
      <c r="S80" s="17">
        <v>0</v>
      </c>
      <c r="T80" s="17">
        <v>0</v>
      </c>
      <c r="U80" s="17">
        <v>0</v>
      </c>
      <c r="V80" s="17">
        <v>0</v>
      </c>
      <c r="W80" s="17">
        <v>0</v>
      </c>
      <c r="X80" s="17">
        <v>0</v>
      </c>
      <c r="Y80" s="12">
        <v>163905.08000000002</v>
      </c>
      <c r="Z80" s="16">
        <v>6950.5</v>
      </c>
      <c r="AA80" s="17">
        <v>0</v>
      </c>
      <c r="AB80" s="17">
        <v>0</v>
      </c>
      <c r="AC80" s="17">
        <v>0</v>
      </c>
      <c r="AD80" s="17">
        <v>0</v>
      </c>
      <c r="AE80" s="17">
        <v>0</v>
      </c>
      <c r="AF80" s="17">
        <v>285161.60000000003</v>
      </c>
      <c r="AG80" s="12">
        <v>292112.10000000003</v>
      </c>
      <c r="AH80" s="16">
        <v>0</v>
      </c>
      <c r="AI80" s="17">
        <v>0</v>
      </c>
      <c r="AJ80" s="17">
        <v>0</v>
      </c>
      <c r="AK80" s="17">
        <v>0</v>
      </c>
      <c r="AL80" s="17">
        <v>0</v>
      </c>
      <c r="AM80" s="17">
        <v>0</v>
      </c>
      <c r="AN80" s="17">
        <v>0</v>
      </c>
      <c r="AO80" s="12">
        <v>0</v>
      </c>
      <c r="AP80" s="16">
        <v>12422.189999999999</v>
      </c>
      <c r="AQ80" s="17">
        <v>0</v>
      </c>
      <c r="AR80" s="17">
        <v>0</v>
      </c>
      <c r="AS80" s="17">
        <v>0</v>
      </c>
      <c r="AT80" s="17">
        <v>0</v>
      </c>
      <c r="AU80" s="17">
        <v>0</v>
      </c>
      <c r="AV80" s="17">
        <v>220864.34999999998</v>
      </c>
      <c r="AW80" s="12">
        <v>233286.53999999998</v>
      </c>
      <c r="AX80" s="16">
        <v>186375.22000000003</v>
      </c>
      <c r="AY80" s="17">
        <v>0</v>
      </c>
      <c r="AZ80" s="17">
        <v>10000</v>
      </c>
      <c r="BA80" s="17">
        <v>0</v>
      </c>
      <c r="BB80" s="17">
        <v>0</v>
      </c>
      <c r="BC80" s="17">
        <v>0</v>
      </c>
      <c r="BD80" s="17">
        <v>170342.07</v>
      </c>
      <c r="BE80" s="12">
        <v>366717.29000000004</v>
      </c>
      <c r="BF80" s="16">
        <v>0</v>
      </c>
      <c r="BG80" s="17">
        <v>0</v>
      </c>
      <c r="BH80" s="17">
        <v>0</v>
      </c>
      <c r="BI80" s="17">
        <v>0</v>
      </c>
      <c r="BJ80" s="17">
        <v>0</v>
      </c>
      <c r="BK80" s="17">
        <v>0</v>
      </c>
      <c r="BL80" s="17">
        <v>0</v>
      </c>
      <c r="BM80" s="12">
        <v>0</v>
      </c>
      <c r="BN80" s="16">
        <v>3127.27</v>
      </c>
      <c r="BO80" s="17">
        <v>0</v>
      </c>
      <c r="BP80" s="17">
        <v>0</v>
      </c>
      <c r="BQ80" s="17">
        <v>0</v>
      </c>
      <c r="BR80" s="17">
        <v>0</v>
      </c>
      <c r="BS80" s="17">
        <v>0</v>
      </c>
      <c r="BT80" s="17">
        <v>213640.64000000004</v>
      </c>
      <c r="BU80" s="12">
        <v>216767.91000000003</v>
      </c>
      <c r="BV80" s="16">
        <v>0</v>
      </c>
      <c r="BW80" s="17">
        <v>0</v>
      </c>
      <c r="BX80" s="17">
        <v>0</v>
      </c>
      <c r="BY80" s="17">
        <v>0</v>
      </c>
      <c r="BZ80" s="17">
        <v>0</v>
      </c>
      <c r="CA80" s="17">
        <v>0</v>
      </c>
      <c r="CB80" s="17">
        <v>0</v>
      </c>
      <c r="CC80" s="12">
        <v>0</v>
      </c>
    </row>
    <row r="81" spans="1:81" x14ac:dyDescent="0.25">
      <c r="A81" s="4" t="s">
        <v>71</v>
      </c>
      <c r="B81" s="92">
        <v>419114</v>
      </c>
      <c r="C81" s="87">
        <v>0</v>
      </c>
      <c r="D81" s="87">
        <v>0</v>
      </c>
      <c r="E81" s="87">
        <v>0</v>
      </c>
      <c r="F81" s="87">
        <v>0</v>
      </c>
      <c r="G81" s="87">
        <v>3465</v>
      </c>
      <c r="H81" s="87">
        <v>248870</v>
      </c>
      <c r="I81" s="93">
        <v>671449</v>
      </c>
      <c r="J81" s="16">
        <v>34522</v>
      </c>
      <c r="K81" s="17">
        <v>0</v>
      </c>
      <c r="L81" s="17">
        <v>0</v>
      </c>
      <c r="M81" s="17">
        <v>0</v>
      </c>
      <c r="N81" s="17">
        <v>0</v>
      </c>
      <c r="O81" s="17">
        <v>681</v>
      </c>
      <c r="P81" s="17">
        <v>1474</v>
      </c>
      <c r="Q81" s="12">
        <v>36677</v>
      </c>
      <c r="R81" s="16">
        <v>39734</v>
      </c>
      <c r="S81" s="17">
        <v>0</v>
      </c>
      <c r="T81" s="17">
        <v>0</v>
      </c>
      <c r="U81" s="17">
        <v>0</v>
      </c>
      <c r="V81" s="17">
        <v>0</v>
      </c>
      <c r="W81" s="17">
        <v>0</v>
      </c>
      <c r="X81" s="17">
        <v>0</v>
      </c>
      <c r="Y81" s="12">
        <v>39734</v>
      </c>
      <c r="Z81" s="16">
        <v>26944</v>
      </c>
      <c r="AA81" s="17">
        <v>0</v>
      </c>
      <c r="AB81" s="17">
        <v>0</v>
      </c>
      <c r="AC81" s="17">
        <v>0</v>
      </c>
      <c r="AD81" s="17">
        <v>0</v>
      </c>
      <c r="AE81" s="17">
        <v>0</v>
      </c>
      <c r="AF81" s="17">
        <v>6000</v>
      </c>
      <c r="AG81" s="12">
        <v>32944</v>
      </c>
      <c r="AH81" s="16">
        <v>79088</v>
      </c>
      <c r="AI81" s="17">
        <v>0</v>
      </c>
      <c r="AJ81" s="17">
        <v>0</v>
      </c>
      <c r="AK81" s="17">
        <v>0</v>
      </c>
      <c r="AL81" s="17">
        <v>0</v>
      </c>
      <c r="AM81" s="17">
        <v>2100</v>
      </c>
      <c r="AN81" s="17">
        <v>0</v>
      </c>
      <c r="AO81" s="12">
        <v>81188</v>
      </c>
      <c r="AP81" s="16">
        <v>0</v>
      </c>
      <c r="AQ81" s="17">
        <v>0</v>
      </c>
      <c r="AR81" s="17">
        <v>0</v>
      </c>
      <c r="AS81" s="17">
        <v>0</v>
      </c>
      <c r="AT81" s="17">
        <v>0</v>
      </c>
      <c r="AU81" s="17">
        <v>0</v>
      </c>
      <c r="AV81" s="17">
        <v>400</v>
      </c>
      <c r="AW81" s="12">
        <v>400</v>
      </c>
      <c r="AX81" s="16">
        <v>0</v>
      </c>
      <c r="AY81" s="17">
        <v>0</v>
      </c>
      <c r="AZ81" s="17">
        <v>0</v>
      </c>
      <c r="BA81" s="17">
        <v>0</v>
      </c>
      <c r="BB81" s="17">
        <v>0</v>
      </c>
      <c r="BC81" s="17">
        <v>0</v>
      </c>
      <c r="BD81" s="17">
        <v>0</v>
      </c>
      <c r="BE81" s="12">
        <v>0</v>
      </c>
      <c r="BF81" s="16">
        <v>238826</v>
      </c>
      <c r="BG81" s="17">
        <v>0</v>
      </c>
      <c r="BH81" s="17">
        <v>0</v>
      </c>
      <c r="BI81" s="17">
        <v>0</v>
      </c>
      <c r="BJ81" s="17">
        <v>0</v>
      </c>
      <c r="BK81" s="17">
        <v>0</v>
      </c>
      <c r="BL81" s="17">
        <v>240996</v>
      </c>
      <c r="BM81" s="12">
        <v>479822</v>
      </c>
      <c r="BN81" s="16">
        <v>0</v>
      </c>
      <c r="BO81" s="17">
        <v>0</v>
      </c>
      <c r="BP81" s="17">
        <v>0</v>
      </c>
      <c r="BQ81" s="17">
        <v>0</v>
      </c>
      <c r="BR81" s="17">
        <v>0</v>
      </c>
      <c r="BS81" s="17">
        <v>0</v>
      </c>
      <c r="BT81" s="17">
        <v>0</v>
      </c>
      <c r="BU81" s="12">
        <v>0</v>
      </c>
      <c r="BV81" s="16">
        <v>0</v>
      </c>
      <c r="BW81" s="17">
        <v>0</v>
      </c>
      <c r="BX81" s="17">
        <v>0</v>
      </c>
      <c r="BY81" s="17">
        <v>0</v>
      </c>
      <c r="BZ81" s="17">
        <v>0</v>
      </c>
      <c r="CA81" s="17">
        <v>684</v>
      </c>
      <c r="CB81" s="17">
        <v>0</v>
      </c>
      <c r="CC81" s="12">
        <v>684</v>
      </c>
    </row>
    <row r="82" spans="1:81" x14ac:dyDescent="0.25">
      <c r="A82" s="4" t="s">
        <v>72</v>
      </c>
      <c r="B82" s="92">
        <v>3478891</v>
      </c>
      <c r="C82" s="87">
        <v>0</v>
      </c>
      <c r="D82" s="87">
        <v>0</v>
      </c>
      <c r="E82" s="87">
        <v>0</v>
      </c>
      <c r="F82" s="87">
        <v>0</v>
      </c>
      <c r="G82" s="87">
        <v>9718085</v>
      </c>
      <c r="H82" s="87">
        <v>583586</v>
      </c>
      <c r="I82" s="93">
        <v>13780562</v>
      </c>
      <c r="J82" s="16">
        <v>2812483</v>
      </c>
      <c r="K82" s="17">
        <v>0</v>
      </c>
      <c r="L82" s="17">
        <v>0</v>
      </c>
      <c r="M82" s="17">
        <v>0</v>
      </c>
      <c r="N82" s="17">
        <v>0</v>
      </c>
      <c r="O82" s="17">
        <v>9717800</v>
      </c>
      <c r="P82" s="17">
        <v>47793</v>
      </c>
      <c r="Q82" s="12">
        <v>12578076</v>
      </c>
      <c r="R82" s="16">
        <v>654114</v>
      </c>
      <c r="S82" s="17">
        <v>0</v>
      </c>
      <c r="T82" s="17">
        <v>0</v>
      </c>
      <c r="U82" s="17">
        <v>0</v>
      </c>
      <c r="V82" s="17">
        <v>0</v>
      </c>
      <c r="W82" s="17">
        <v>0</v>
      </c>
      <c r="X82" s="17">
        <v>46841</v>
      </c>
      <c r="Y82" s="12">
        <v>700955</v>
      </c>
      <c r="Z82" s="16">
        <v>0</v>
      </c>
      <c r="AA82" s="17">
        <v>0</v>
      </c>
      <c r="AB82" s="17">
        <v>0</v>
      </c>
      <c r="AC82" s="17">
        <v>0</v>
      </c>
      <c r="AD82" s="17">
        <v>0</v>
      </c>
      <c r="AE82" s="17">
        <v>0</v>
      </c>
      <c r="AF82" s="17">
        <v>0</v>
      </c>
      <c r="AG82" s="12">
        <v>0</v>
      </c>
      <c r="AH82" s="16">
        <v>0</v>
      </c>
      <c r="AI82" s="17">
        <v>0</v>
      </c>
      <c r="AJ82" s="17">
        <v>0</v>
      </c>
      <c r="AK82" s="17">
        <v>0</v>
      </c>
      <c r="AL82" s="17">
        <v>0</v>
      </c>
      <c r="AM82" s="17">
        <v>0</v>
      </c>
      <c r="AN82" s="17">
        <v>0</v>
      </c>
      <c r="AO82" s="12">
        <v>0</v>
      </c>
      <c r="AP82" s="16">
        <v>0</v>
      </c>
      <c r="AQ82" s="17">
        <v>0</v>
      </c>
      <c r="AR82" s="17">
        <v>0</v>
      </c>
      <c r="AS82" s="17">
        <v>0</v>
      </c>
      <c r="AT82" s="17">
        <v>0</v>
      </c>
      <c r="AU82" s="17">
        <v>0</v>
      </c>
      <c r="AV82" s="17">
        <v>0</v>
      </c>
      <c r="AW82" s="12">
        <v>0</v>
      </c>
      <c r="AX82" s="16">
        <v>0</v>
      </c>
      <c r="AY82" s="17">
        <v>0</v>
      </c>
      <c r="AZ82" s="17">
        <v>0</v>
      </c>
      <c r="BA82" s="17">
        <v>0</v>
      </c>
      <c r="BB82" s="17">
        <v>0</v>
      </c>
      <c r="BC82" s="17">
        <v>0</v>
      </c>
      <c r="BD82" s="17">
        <v>0</v>
      </c>
      <c r="BE82" s="12">
        <v>0</v>
      </c>
      <c r="BF82" s="16">
        <v>12294</v>
      </c>
      <c r="BG82" s="17">
        <v>0</v>
      </c>
      <c r="BH82" s="17">
        <v>0</v>
      </c>
      <c r="BI82" s="17">
        <v>0</v>
      </c>
      <c r="BJ82" s="17">
        <v>0</v>
      </c>
      <c r="BK82" s="17">
        <v>0</v>
      </c>
      <c r="BL82" s="17">
        <v>133135</v>
      </c>
      <c r="BM82" s="12">
        <v>145429</v>
      </c>
      <c r="BN82" s="16">
        <v>0</v>
      </c>
      <c r="BO82" s="17">
        <v>0</v>
      </c>
      <c r="BP82" s="17">
        <v>0</v>
      </c>
      <c r="BQ82" s="17">
        <v>0</v>
      </c>
      <c r="BR82" s="17">
        <v>0</v>
      </c>
      <c r="BS82" s="17">
        <v>285</v>
      </c>
      <c r="BT82" s="17">
        <v>355817</v>
      </c>
      <c r="BU82" s="12">
        <v>356102</v>
      </c>
      <c r="BV82" s="16">
        <v>0</v>
      </c>
      <c r="BW82" s="17">
        <v>0</v>
      </c>
      <c r="BX82" s="17">
        <v>0</v>
      </c>
      <c r="BY82" s="17">
        <v>0</v>
      </c>
      <c r="BZ82" s="17">
        <v>0</v>
      </c>
      <c r="CA82" s="17">
        <v>0</v>
      </c>
      <c r="CB82" s="17">
        <v>0</v>
      </c>
      <c r="CC82" s="12">
        <v>0</v>
      </c>
    </row>
    <row r="83" spans="1:81" x14ac:dyDescent="0.25">
      <c r="A83" s="4" t="s">
        <v>73</v>
      </c>
      <c r="B83" s="92">
        <v>5550673.2699999996</v>
      </c>
      <c r="C83" s="87">
        <v>0</v>
      </c>
      <c r="D83" s="87">
        <v>0</v>
      </c>
      <c r="E83" s="87">
        <v>59618.87</v>
      </c>
      <c r="F83" s="87">
        <v>0</v>
      </c>
      <c r="G83" s="87">
        <v>743042.07</v>
      </c>
      <c r="H83" s="87">
        <v>106807.84</v>
      </c>
      <c r="I83" s="93">
        <v>6460142.0499999989</v>
      </c>
      <c r="J83" s="16">
        <v>4692136.97</v>
      </c>
      <c r="K83" s="17">
        <v>0</v>
      </c>
      <c r="L83" s="17">
        <v>0</v>
      </c>
      <c r="M83" s="17">
        <v>0</v>
      </c>
      <c r="N83" s="17">
        <v>0</v>
      </c>
      <c r="O83" s="17">
        <v>543747.26</v>
      </c>
      <c r="P83" s="17">
        <v>106807.84</v>
      </c>
      <c r="Q83" s="12">
        <v>5342692.0699999994</v>
      </c>
      <c r="R83" s="16">
        <v>858536.3</v>
      </c>
      <c r="S83" s="17">
        <v>0</v>
      </c>
      <c r="T83" s="17">
        <v>0</v>
      </c>
      <c r="U83" s="17">
        <v>0</v>
      </c>
      <c r="V83" s="17">
        <v>0</v>
      </c>
      <c r="W83" s="17">
        <v>150349.71</v>
      </c>
      <c r="X83" s="17">
        <v>0</v>
      </c>
      <c r="Y83" s="12">
        <v>1008886.01</v>
      </c>
      <c r="Z83" s="16">
        <v>0</v>
      </c>
      <c r="AA83" s="17">
        <v>0</v>
      </c>
      <c r="AB83" s="17">
        <v>0</v>
      </c>
      <c r="AC83" s="17">
        <v>0</v>
      </c>
      <c r="AD83" s="17">
        <v>0</v>
      </c>
      <c r="AE83" s="17">
        <v>37667.72</v>
      </c>
      <c r="AF83" s="17">
        <v>0</v>
      </c>
      <c r="AG83" s="12">
        <v>37667.72</v>
      </c>
      <c r="AH83" s="16">
        <v>0</v>
      </c>
      <c r="AI83" s="17">
        <v>0</v>
      </c>
      <c r="AJ83" s="17">
        <v>0</v>
      </c>
      <c r="AK83" s="17">
        <v>0</v>
      </c>
      <c r="AL83" s="17">
        <v>0</v>
      </c>
      <c r="AM83" s="17">
        <v>0</v>
      </c>
      <c r="AN83" s="17">
        <v>0</v>
      </c>
      <c r="AO83" s="12">
        <v>0</v>
      </c>
      <c r="AP83" s="16">
        <v>0</v>
      </c>
      <c r="AQ83" s="17">
        <v>0</v>
      </c>
      <c r="AR83" s="17">
        <v>0</v>
      </c>
      <c r="AS83" s="17">
        <v>0</v>
      </c>
      <c r="AT83" s="17">
        <v>0</v>
      </c>
      <c r="AU83" s="17">
        <v>0</v>
      </c>
      <c r="AV83" s="17">
        <v>0</v>
      </c>
      <c r="AW83" s="12">
        <v>0</v>
      </c>
      <c r="AX83" s="16">
        <v>0</v>
      </c>
      <c r="AY83" s="17">
        <v>0</v>
      </c>
      <c r="AZ83" s="17">
        <v>0</v>
      </c>
      <c r="BA83" s="17">
        <v>0</v>
      </c>
      <c r="BB83" s="17">
        <v>0</v>
      </c>
      <c r="BC83" s="17">
        <v>0</v>
      </c>
      <c r="BD83" s="17">
        <v>0</v>
      </c>
      <c r="BE83" s="12">
        <v>0</v>
      </c>
      <c r="BF83" s="16">
        <v>0</v>
      </c>
      <c r="BG83" s="17">
        <v>0</v>
      </c>
      <c r="BH83" s="17">
        <v>0</v>
      </c>
      <c r="BI83" s="17">
        <v>0</v>
      </c>
      <c r="BJ83" s="17">
        <v>0</v>
      </c>
      <c r="BK83" s="17">
        <v>0</v>
      </c>
      <c r="BL83" s="17">
        <v>0</v>
      </c>
      <c r="BM83" s="12">
        <v>0</v>
      </c>
      <c r="BN83" s="16">
        <v>0</v>
      </c>
      <c r="BO83" s="17">
        <v>0</v>
      </c>
      <c r="BP83" s="17">
        <v>0</v>
      </c>
      <c r="BQ83" s="17">
        <v>0</v>
      </c>
      <c r="BR83" s="17">
        <v>0</v>
      </c>
      <c r="BS83" s="17">
        <v>0</v>
      </c>
      <c r="BT83" s="17">
        <v>0</v>
      </c>
      <c r="BU83" s="12">
        <v>0</v>
      </c>
      <c r="BV83" s="16">
        <v>0</v>
      </c>
      <c r="BW83" s="17">
        <v>0</v>
      </c>
      <c r="BX83" s="17">
        <v>0</v>
      </c>
      <c r="BY83" s="17">
        <v>59618.87</v>
      </c>
      <c r="BZ83" s="17">
        <v>0</v>
      </c>
      <c r="CA83" s="17">
        <v>11277.38</v>
      </c>
      <c r="CB83" s="17">
        <v>0</v>
      </c>
      <c r="CC83" s="12">
        <v>70896.25</v>
      </c>
    </row>
    <row r="84" spans="1:81" x14ac:dyDescent="0.25">
      <c r="A84" s="4" t="s">
        <v>74</v>
      </c>
      <c r="B84" s="92">
        <v>1814712</v>
      </c>
      <c r="C84" s="87">
        <v>0</v>
      </c>
      <c r="D84" s="87">
        <v>100000</v>
      </c>
      <c r="E84" s="87">
        <v>0</v>
      </c>
      <c r="F84" s="87">
        <v>0</v>
      </c>
      <c r="G84" s="87">
        <v>515995</v>
      </c>
      <c r="H84" s="87">
        <v>0</v>
      </c>
      <c r="I84" s="93">
        <v>2430707</v>
      </c>
      <c r="J84" s="16">
        <v>1339109</v>
      </c>
      <c r="K84" s="17">
        <v>0</v>
      </c>
      <c r="L84" s="17">
        <v>100000</v>
      </c>
      <c r="M84" s="17">
        <v>0</v>
      </c>
      <c r="N84" s="17">
        <v>0</v>
      </c>
      <c r="O84" s="17">
        <v>384715</v>
      </c>
      <c r="P84" s="17">
        <v>0</v>
      </c>
      <c r="Q84" s="12">
        <v>1823824</v>
      </c>
      <c r="R84" s="16">
        <v>100717</v>
      </c>
      <c r="S84" s="17">
        <v>0</v>
      </c>
      <c r="T84" s="17">
        <v>0</v>
      </c>
      <c r="U84" s="17">
        <v>0</v>
      </c>
      <c r="V84" s="17">
        <v>0</v>
      </c>
      <c r="W84" s="17">
        <v>0</v>
      </c>
      <c r="X84" s="17">
        <v>0</v>
      </c>
      <c r="Y84" s="12">
        <v>100717</v>
      </c>
      <c r="Z84" s="16">
        <v>29094</v>
      </c>
      <c r="AA84" s="17">
        <v>0</v>
      </c>
      <c r="AB84" s="17">
        <v>0</v>
      </c>
      <c r="AC84" s="17">
        <v>0</v>
      </c>
      <c r="AD84" s="17">
        <v>0</v>
      </c>
      <c r="AE84" s="17">
        <v>0</v>
      </c>
      <c r="AF84" s="17">
        <v>0</v>
      </c>
      <c r="AG84" s="12">
        <v>29094</v>
      </c>
      <c r="AH84" s="16">
        <v>0</v>
      </c>
      <c r="AI84" s="17">
        <v>0</v>
      </c>
      <c r="AJ84" s="17">
        <v>0</v>
      </c>
      <c r="AK84" s="17">
        <v>0</v>
      </c>
      <c r="AL84" s="17">
        <v>0</v>
      </c>
      <c r="AM84" s="17">
        <v>0</v>
      </c>
      <c r="AN84" s="17">
        <v>0</v>
      </c>
      <c r="AO84" s="12">
        <v>0</v>
      </c>
      <c r="AP84" s="16">
        <v>0</v>
      </c>
      <c r="AQ84" s="17">
        <v>0</v>
      </c>
      <c r="AR84" s="17">
        <v>0</v>
      </c>
      <c r="AS84" s="17">
        <v>0</v>
      </c>
      <c r="AT84" s="17">
        <v>0</v>
      </c>
      <c r="AU84" s="17">
        <v>0</v>
      </c>
      <c r="AV84" s="17">
        <v>0</v>
      </c>
      <c r="AW84" s="12">
        <v>0</v>
      </c>
      <c r="AX84" s="16">
        <v>0</v>
      </c>
      <c r="AY84" s="17">
        <v>0</v>
      </c>
      <c r="AZ84" s="17">
        <v>0</v>
      </c>
      <c r="BA84" s="17">
        <v>0</v>
      </c>
      <c r="BB84" s="17">
        <v>0</v>
      </c>
      <c r="BC84" s="17">
        <v>0</v>
      </c>
      <c r="BD84" s="17">
        <v>0</v>
      </c>
      <c r="BE84" s="12">
        <v>0</v>
      </c>
      <c r="BF84" s="16">
        <v>0</v>
      </c>
      <c r="BG84" s="17">
        <v>0</v>
      </c>
      <c r="BH84" s="17">
        <v>0</v>
      </c>
      <c r="BI84" s="17">
        <v>0</v>
      </c>
      <c r="BJ84" s="17">
        <v>0</v>
      </c>
      <c r="BK84" s="17">
        <v>0</v>
      </c>
      <c r="BL84" s="17">
        <v>0</v>
      </c>
      <c r="BM84" s="12">
        <v>0</v>
      </c>
      <c r="BN84" s="16">
        <v>345792</v>
      </c>
      <c r="BO84" s="17">
        <v>0</v>
      </c>
      <c r="BP84" s="17">
        <v>0</v>
      </c>
      <c r="BQ84" s="17">
        <v>0</v>
      </c>
      <c r="BR84" s="17">
        <v>0</v>
      </c>
      <c r="BS84" s="17">
        <v>131280</v>
      </c>
      <c r="BT84" s="17">
        <v>0</v>
      </c>
      <c r="BU84" s="12">
        <v>477072</v>
      </c>
      <c r="BV84" s="16">
        <v>0</v>
      </c>
      <c r="BW84" s="17">
        <v>0</v>
      </c>
      <c r="BX84" s="17">
        <v>0</v>
      </c>
      <c r="BY84" s="17">
        <v>0</v>
      </c>
      <c r="BZ84" s="17">
        <v>0</v>
      </c>
      <c r="CA84" s="17">
        <v>0</v>
      </c>
      <c r="CB84" s="17">
        <v>0</v>
      </c>
      <c r="CC84" s="12">
        <v>0</v>
      </c>
    </row>
    <row r="85" spans="1:81" x14ac:dyDescent="0.25">
      <c r="A85" s="4" t="s">
        <v>75</v>
      </c>
      <c r="B85" s="92">
        <v>8499861.0286978502</v>
      </c>
      <c r="C85" s="87">
        <v>0</v>
      </c>
      <c r="D85" s="87">
        <v>378550</v>
      </c>
      <c r="E85" s="87">
        <v>0</v>
      </c>
      <c r="F85" s="87">
        <v>0</v>
      </c>
      <c r="G85" s="87">
        <v>1709535.3687275865</v>
      </c>
      <c r="H85" s="87">
        <v>0</v>
      </c>
      <c r="I85" s="93">
        <v>10587946.397425435</v>
      </c>
      <c r="J85" s="16">
        <v>5915895.9627701547</v>
      </c>
      <c r="K85" s="17">
        <v>0</v>
      </c>
      <c r="L85" s="17">
        <v>217550</v>
      </c>
      <c r="M85" s="17">
        <v>0</v>
      </c>
      <c r="N85" s="17">
        <v>0</v>
      </c>
      <c r="O85" s="17">
        <v>0</v>
      </c>
      <c r="P85" s="17">
        <v>0</v>
      </c>
      <c r="Q85" s="12">
        <v>6133445.9627701547</v>
      </c>
      <c r="R85" s="16">
        <v>1792479.7664159399</v>
      </c>
      <c r="S85" s="17">
        <v>0</v>
      </c>
      <c r="T85" s="17">
        <v>0</v>
      </c>
      <c r="U85" s="17">
        <v>0</v>
      </c>
      <c r="V85" s="17">
        <v>0</v>
      </c>
      <c r="W85" s="17">
        <v>0</v>
      </c>
      <c r="X85" s="17">
        <v>0</v>
      </c>
      <c r="Y85" s="12">
        <v>1792479.7664159399</v>
      </c>
      <c r="Z85" s="16">
        <v>791184.53893956204</v>
      </c>
      <c r="AA85" s="17">
        <v>0</v>
      </c>
      <c r="AB85" s="17">
        <v>0</v>
      </c>
      <c r="AC85" s="17">
        <v>0</v>
      </c>
      <c r="AD85" s="17">
        <v>0</v>
      </c>
      <c r="AE85" s="17">
        <v>1204107.5205820391</v>
      </c>
      <c r="AF85" s="17">
        <v>0</v>
      </c>
      <c r="AG85" s="12">
        <v>1995292.0595216011</v>
      </c>
      <c r="AH85" s="16">
        <v>300.76057219288577</v>
      </c>
      <c r="AI85" s="17">
        <v>0</v>
      </c>
      <c r="AJ85" s="17">
        <v>161000</v>
      </c>
      <c r="AK85" s="17">
        <v>0</v>
      </c>
      <c r="AL85" s="17">
        <v>0</v>
      </c>
      <c r="AM85" s="17">
        <v>0</v>
      </c>
      <c r="AN85" s="17">
        <v>0</v>
      </c>
      <c r="AO85" s="12">
        <v>161300.7605721929</v>
      </c>
      <c r="AP85" s="16">
        <v>0</v>
      </c>
      <c r="AQ85" s="17">
        <v>0</v>
      </c>
      <c r="AR85" s="17">
        <v>0</v>
      </c>
      <c r="AS85" s="17">
        <v>0</v>
      </c>
      <c r="AT85" s="17">
        <v>0</v>
      </c>
      <c r="AU85" s="17">
        <v>0</v>
      </c>
      <c r="AV85" s="17">
        <v>0</v>
      </c>
      <c r="AW85" s="12">
        <v>0</v>
      </c>
      <c r="AX85" s="16">
        <v>0</v>
      </c>
      <c r="AY85" s="17">
        <v>0</v>
      </c>
      <c r="AZ85" s="17">
        <v>0</v>
      </c>
      <c r="BA85" s="17">
        <v>0</v>
      </c>
      <c r="BB85" s="17">
        <v>0</v>
      </c>
      <c r="BC85" s="17">
        <v>0</v>
      </c>
      <c r="BD85" s="17">
        <v>0</v>
      </c>
      <c r="BE85" s="12">
        <v>0</v>
      </c>
      <c r="BF85" s="16">
        <v>0</v>
      </c>
      <c r="BG85" s="17">
        <v>0</v>
      </c>
      <c r="BH85" s="17">
        <v>0</v>
      </c>
      <c r="BI85" s="17">
        <v>0</v>
      </c>
      <c r="BJ85" s="17">
        <v>0</v>
      </c>
      <c r="BK85" s="17">
        <v>505427.84814554732</v>
      </c>
      <c r="BL85" s="17">
        <v>0</v>
      </c>
      <c r="BM85" s="12">
        <v>505427.84814554732</v>
      </c>
      <c r="BN85" s="16">
        <v>0</v>
      </c>
      <c r="BO85" s="17">
        <v>0</v>
      </c>
      <c r="BP85" s="17">
        <v>0</v>
      </c>
      <c r="BQ85" s="17">
        <v>0</v>
      </c>
      <c r="BR85" s="17">
        <v>0</v>
      </c>
      <c r="BS85" s="17">
        <v>0</v>
      </c>
      <c r="BT85" s="17">
        <v>0</v>
      </c>
      <c r="BU85" s="12">
        <v>0</v>
      </c>
      <c r="BV85" s="16">
        <v>0</v>
      </c>
      <c r="BW85" s="17">
        <v>0</v>
      </c>
      <c r="BX85" s="17">
        <v>0</v>
      </c>
      <c r="BY85" s="17">
        <v>0</v>
      </c>
      <c r="BZ85" s="17">
        <v>0</v>
      </c>
      <c r="CA85" s="17">
        <v>0</v>
      </c>
      <c r="CB85" s="17">
        <v>0</v>
      </c>
      <c r="CC85" s="12">
        <v>0</v>
      </c>
    </row>
    <row r="86" spans="1:81" x14ac:dyDescent="0.25">
      <c r="A86" s="4" t="s">
        <v>76</v>
      </c>
      <c r="B86" s="92">
        <v>4367000</v>
      </c>
      <c r="C86" s="87">
        <v>0</v>
      </c>
      <c r="D86" s="87">
        <v>0</v>
      </c>
      <c r="E86" s="87">
        <v>0</v>
      </c>
      <c r="F86" s="87">
        <v>0</v>
      </c>
      <c r="G86" s="87">
        <v>0</v>
      </c>
      <c r="H86" s="87">
        <v>0</v>
      </c>
      <c r="I86" s="93">
        <v>4367000</v>
      </c>
      <c r="J86" s="16">
        <v>3639000</v>
      </c>
      <c r="K86" s="17">
        <v>0</v>
      </c>
      <c r="L86" s="17">
        <v>0</v>
      </c>
      <c r="M86" s="17">
        <v>0</v>
      </c>
      <c r="N86" s="17">
        <v>0</v>
      </c>
      <c r="O86" s="17">
        <v>0</v>
      </c>
      <c r="P86" s="17">
        <v>0</v>
      </c>
      <c r="Q86" s="12">
        <v>3639000</v>
      </c>
      <c r="R86" s="16">
        <v>728000</v>
      </c>
      <c r="S86" s="17">
        <v>0</v>
      </c>
      <c r="T86" s="17">
        <v>0</v>
      </c>
      <c r="U86" s="17">
        <v>0</v>
      </c>
      <c r="V86" s="17">
        <v>0</v>
      </c>
      <c r="W86" s="17">
        <v>0</v>
      </c>
      <c r="X86" s="17">
        <v>0</v>
      </c>
      <c r="Y86" s="12">
        <v>728000</v>
      </c>
      <c r="Z86" s="16">
        <v>0</v>
      </c>
      <c r="AA86" s="17">
        <v>0</v>
      </c>
      <c r="AB86" s="17">
        <v>0</v>
      </c>
      <c r="AC86" s="17">
        <v>0</v>
      </c>
      <c r="AD86" s="17">
        <v>0</v>
      </c>
      <c r="AE86" s="17">
        <v>0</v>
      </c>
      <c r="AF86" s="17">
        <v>0</v>
      </c>
      <c r="AG86" s="12">
        <v>0</v>
      </c>
      <c r="AH86" s="16">
        <v>0</v>
      </c>
      <c r="AI86" s="17">
        <v>0</v>
      </c>
      <c r="AJ86" s="17">
        <v>0</v>
      </c>
      <c r="AK86" s="17">
        <v>0</v>
      </c>
      <c r="AL86" s="17">
        <v>0</v>
      </c>
      <c r="AM86" s="17">
        <v>0</v>
      </c>
      <c r="AN86" s="17">
        <v>0</v>
      </c>
      <c r="AO86" s="12">
        <v>0</v>
      </c>
      <c r="AP86" s="16">
        <v>0</v>
      </c>
      <c r="AQ86" s="17">
        <v>0</v>
      </c>
      <c r="AR86" s="17">
        <v>0</v>
      </c>
      <c r="AS86" s="17">
        <v>0</v>
      </c>
      <c r="AT86" s="17">
        <v>0</v>
      </c>
      <c r="AU86" s="17">
        <v>0</v>
      </c>
      <c r="AV86" s="17">
        <v>0</v>
      </c>
      <c r="AW86" s="12">
        <v>0</v>
      </c>
      <c r="AX86" s="16">
        <v>0</v>
      </c>
      <c r="AY86" s="17">
        <v>0</v>
      </c>
      <c r="AZ86" s="17">
        <v>0</v>
      </c>
      <c r="BA86" s="17">
        <v>0</v>
      </c>
      <c r="BB86" s="17">
        <v>0</v>
      </c>
      <c r="BC86" s="17">
        <v>0</v>
      </c>
      <c r="BD86" s="17">
        <v>0</v>
      </c>
      <c r="BE86" s="12">
        <v>0</v>
      </c>
      <c r="BF86" s="16">
        <v>0</v>
      </c>
      <c r="BG86" s="17">
        <v>0</v>
      </c>
      <c r="BH86" s="17">
        <v>0</v>
      </c>
      <c r="BI86" s="17">
        <v>0</v>
      </c>
      <c r="BJ86" s="17">
        <v>0</v>
      </c>
      <c r="BK86" s="17">
        <v>0</v>
      </c>
      <c r="BL86" s="17">
        <v>0</v>
      </c>
      <c r="BM86" s="12">
        <v>0</v>
      </c>
      <c r="BN86" s="16">
        <v>0</v>
      </c>
      <c r="BO86" s="17">
        <v>0</v>
      </c>
      <c r="BP86" s="17">
        <v>0</v>
      </c>
      <c r="BQ86" s="17">
        <v>0</v>
      </c>
      <c r="BR86" s="17">
        <v>0</v>
      </c>
      <c r="BS86" s="17">
        <v>0</v>
      </c>
      <c r="BT86" s="17">
        <v>0</v>
      </c>
      <c r="BU86" s="12">
        <v>0</v>
      </c>
      <c r="BV86" s="16">
        <v>0</v>
      </c>
      <c r="BW86" s="17">
        <v>0</v>
      </c>
      <c r="BX86" s="17">
        <v>0</v>
      </c>
      <c r="BY86" s="17">
        <v>0</v>
      </c>
      <c r="BZ86" s="17">
        <v>0</v>
      </c>
      <c r="CA86" s="17">
        <v>0</v>
      </c>
      <c r="CB86" s="17">
        <v>0</v>
      </c>
      <c r="CC86" s="12">
        <v>0</v>
      </c>
    </row>
    <row r="87" spans="1:81" x14ac:dyDescent="0.25">
      <c r="A87" s="4" t="s">
        <v>77</v>
      </c>
      <c r="B87" s="92">
        <v>2552820.59</v>
      </c>
      <c r="C87" s="87">
        <v>138771</v>
      </c>
      <c r="D87" s="87">
        <v>80000</v>
      </c>
      <c r="E87" s="87">
        <v>0</v>
      </c>
      <c r="F87" s="87">
        <v>0</v>
      </c>
      <c r="G87" s="87">
        <v>46181.780000000006</v>
      </c>
      <c r="H87" s="87">
        <v>140337.15999999997</v>
      </c>
      <c r="I87" s="93">
        <v>2958110.5299999993</v>
      </c>
      <c r="J87" s="16">
        <v>2197993.3199999998</v>
      </c>
      <c r="K87" s="17">
        <v>138771</v>
      </c>
      <c r="L87" s="17">
        <v>80000</v>
      </c>
      <c r="M87" s="17">
        <v>0</v>
      </c>
      <c r="N87" s="17">
        <v>0</v>
      </c>
      <c r="O87" s="17">
        <v>46181.780000000006</v>
      </c>
      <c r="P87" s="17">
        <v>11638.55</v>
      </c>
      <c r="Q87" s="12">
        <v>2474584.6499999994</v>
      </c>
      <c r="R87" s="16">
        <v>354827.27</v>
      </c>
      <c r="S87" s="17">
        <v>0</v>
      </c>
      <c r="T87" s="17">
        <v>0</v>
      </c>
      <c r="U87" s="17">
        <v>0</v>
      </c>
      <c r="V87" s="17">
        <v>0</v>
      </c>
      <c r="W87" s="17">
        <v>0</v>
      </c>
      <c r="X87" s="17">
        <v>0</v>
      </c>
      <c r="Y87" s="12">
        <v>354827.27</v>
      </c>
      <c r="Z87" s="16">
        <v>0</v>
      </c>
      <c r="AA87" s="17">
        <v>0</v>
      </c>
      <c r="AB87" s="17">
        <v>0</v>
      </c>
      <c r="AC87" s="17">
        <v>0</v>
      </c>
      <c r="AD87" s="17">
        <v>0</v>
      </c>
      <c r="AE87" s="17">
        <v>0</v>
      </c>
      <c r="AF87" s="17">
        <v>128698.60999999999</v>
      </c>
      <c r="AG87" s="12">
        <v>128698.60999999999</v>
      </c>
      <c r="AH87" s="16">
        <v>0</v>
      </c>
      <c r="AI87" s="17">
        <v>0</v>
      </c>
      <c r="AJ87" s="17">
        <v>0</v>
      </c>
      <c r="AK87" s="17">
        <v>0</v>
      </c>
      <c r="AL87" s="17">
        <v>0</v>
      </c>
      <c r="AM87" s="17">
        <v>0</v>
      </c>
      <c r="AN87" s="17">
        <v>0</v>
      </c>
      <c r="AO87" s="12">
        <v>0</v>
      </c>
      <c r="AP87" s="16">
        <v>0</v>
      </c>
      <c r="AQ87" s="17">
        <v>0</v>
      </c>
      <c r="AR87" s="17">
        <v>0</v>
      </c>
      <c r="AS87" s="17">
        <v>0</v>
      </c>
      <c r="AT87" s="17">
        <v>0</v>
      </c>
      <c r="AU87" s="17">
        <v>0</v>
      </c>
      <c r="AV87" s="17">
        <v>0</v>
      </c>
      <c r="AW87" s="12">
        <v>0</v>
      </c>
      <c r="AX87" s="16">
        <v>0</v>
      </c>
      <c r="AY87" s="17">
        <v>0</v>
      </c>
      <c r="AZ87" s="17">
        <v>0</v>
      </c>
      <c r="BA87" s="17">
        <v>0</v>
      </c>
      <c r="BB87" s="17">
        <v>0</v>
      </c>
      <c r="BC87" s="17">
        <v>0</v>
      </c>
      <c r="BD87" s="17">
        <v>0</v>
      </c>
      <c r="BE87" s="12">
        <v>0</v>
      </c>
      <c r="BF87" s="16">
        <v>0</v>
      </c>
      <c r="BG87" s="17">
        <v>0</v>
      </c>
      <c r="BH87" s="17">
        <v>0</v>
      </c>
      <c r="BI87" s="17">
        <v>0</v>
      </c>
      <c r="BJ87" s="17">
        <v>0</v>
      </c>
      <c r="BK87" s="17">
        <v>0</v>
      </c>
      <c r="BL87" s="17">
        <v>0</v>
      </c>
      <c r="BM87" s="12">
        <v>0</v>
      </c>
      <c r="BN87" s="16">
        <v>0</v>
      </c>
      <c r="BO87" s="17">
        <v>0</v>
      </c>
      <c r="BP87" s="17">
        <v>0</v>
      </c>
      <c r="BQ87" s="17">
        <v>0</v>
      </c>
      <c r="BR87" s="17">
        <v>0</v>
      </c>
      <c r="BS87" s="17">
        <v>0</v>
      </c>
      <c r="BT87" s="17">
        <v>0</v>
      </c>
      <c r="BU87" s="12">
        <v>0</v>
      </c>
      <c r="BV87" s="16">
        <v>0</v>
      </c>
      <c r="BW87" s="17">
        <v>0</v>
      </c>
      <c r="BX87" s="17">
        <v>0</v>
      </c>
      <c r="BY87" s="17">
        <v>0</v>
      </c>
      <c r="BZ87" s="17">
        <v>0</v>
      </c>
      <c r="CA87" s="17">
        <v>0</v>
      </c>
      <c r="CB87" s="17">
        <v>0</v>
      </c>
      <c r="CC87" s="12">
        <v>0</v>
      </c>
    </row>
    <row r="88" spans="1:81" x14ac:dyDescent="0.25">
      <c r="A88" s="4" t="s">
        <v>78</v>
      </c>
      <c r="B88" s="92">
        <v>480607</v>
      </c>
      <c r="C88" s="87">
        <v>10552</v>
      </c>
      <c r="D88" s="87">
        <v>395289</v>
      </c>
      <c r="E88" s="87">
        <v>0</v>
      </c>
      <c r="F88" s="87">
        <v>0</v>
      </c>
      <c r="G88" s="87">
        <v>0</v>
      </c>
      <c r="H88" s="87">
        <v>0</v>
      </c>
      <c r="I88" s="93">
        <v>886448</v>
      </c>
      <c r="J88" s="16">
        <v>114386</v>
      </c>
      <c r="K88" s="17">
        <v>10552</v>
      </c>
      <c r="L88" s="17">
        <v>126000</v>
      </c>
      <c r="M88" s="17">
        <v>0</v>
      </c>
      <c r="N88" s="17">
        <v>0</v>
      </c>
      <c r="O88" s="17">
        <v>0</v>
      </c>
      <c r="P88" s="17">
        <v>0</v>
      </c>
      <c r="Q88" s="12">
        <v>250938</v>
      </c>
      <c r="R88" s="16">
        <v>76834</v>
      </c>
      <c r="S88" s="17">
        <v>0</v>
      </c>
      <c r="T88" s="17">
        <v>0</v>
      </c>
      <c r="U88" s="17">
        <v>0</v>
      </c>
      <c r="V88" s="17">
        <v>0</v>
      </c>
      <c r="W88" s="17">
        <v>0</v>
      </c>
      <c r="X88" s="17">
        <v>0</v>
      </c>
      <c r="Y88" s="12">
        <v>76834</v>
      </c>
      <c r="Z88" s="16">
        <v>195901</v>
      </c>
      <c r="AA88" s="17">
        <v>0</v>
      </c>
      <c r="AB88" s="17">
        <v>0</v>
      </c>
      <c r="AC88" s="17">
        <v>0</v>
      </c>
      <c r="AD88" s="17">
        <v>0</v>
      </c>
      <c r="AE88" s="17">
        <v>0</v>
      </c>
      <c r="AF88" s="17">
        <v>0</v>
      </c>
      <c r="AG88" s="12">
        <v>195901</v>
      </c>
      <c r="AH88" s="16">
        <v>0</v>
      </c>
      <c r="AI88" s="17">
        <v>0</v>
      </c>
      <c r="AJ88" s="17">
        <v>0</v>
      </c>
      <c r="AK88" s="17">
        <v>0</v>
      </c>
      <c r="AL88" s="17">
        <v>0</v>
      </c>
      <c r="AM88" s="17">
        <v>0</v>
      </c>
      <c r="AN88" s="17">
        <v>0</v>
      </c>
      <c r="AO88" s="12">
        <v>0</v>
      </c>
      <c r="AP88" s="16">
        <v>20601</v>
      </c>
      <c r="AQ88" s="17">
        <v>0</v>
      </c>
      <c r="AR88" s="17">
        <v>141820</v>
      </c>
      <c r="AS88" s="17">
        <v>0</v>
      </c>
      <c r="AT88" s="17">
        <v>0</v>
      </c>
      <c r="AU88" s="17">
        <v>0</v>
      </c>
      <c r="AV88" s="17">
        <v>0</v>
      </c>
      <c r="AW88" s="12">
        <v>162421</v>
      </c>
      <c r="AX88" s="16">
        <v>72885</v>
      </c>
      <c r="AY88" s="17">
        <v>0</v>
      </c>
      <c r="AZ88" s="17">
        <v>127469</v>
      </c>
      <c r="BA88" s="17">
        <v>0</v>
      </c>
      <c r="BB88" s="17">
        <v>0</v>
      </c>
      <c r="BC88" s="17">
        <v>0</v>
      </c>
      <c r="BD88" s="17">
        <v>0</v>
      </c>
      <c r="BE88" s="12">
        <v>200354</v>
      </c>
      <c r="BF88" s="16">
        <v>0</v>
      </c>
      <c r="BG88" s="17">
        <v>0</v>
      </c>
      <c r="BH88" s="17">
        <v>0</v>
      </c>
      <c r="BI88" s="17">
        <v>0</v>
      </c>
      <c r="BJ88" s="17">
        <v>0</v>
      </c>
      <c r="BK88" s="17">
        <v>0</v>
      </c>
      <c r="BL88" s="17">
        <v>0</v>
      </c>
      <c r="BM88" s="12">
        <v>0</v>
      </c>
      <c r="BN88" s="16">
        <v>0</v>
      </c>
      <c r="BO88" s="17">
        <v>0</v>
      </c>
      <c r="BP88" s="17">
        <v>0</v>
      </c>
      <c r="BQ88" s="17">
        <v>0</v>
      </c>
      <c r="BR88" s="17">
        <v>0</v>
      </c>
      <c r="BS88" s="17">
        <v>0</v>
      </c>
      <c r="BT88" s="17">
        <v>0</v>
      </c>
      <c r="BU88" s="12">
        <v>0</v>
      </c>
      <c r="BV88" s="16">
        <v>0</v>
      </c>
      <c r="BW88" s="17">
        <v>0</v>
      </c>
      <c r="BX88" s="17">
        <v>0</v>
      </c>
      <c r="BY88" s="17">
        <v>0</v>
      </c>
      <c r="BZ88" s="17">
        <v>0</v>
      </c>
      <c r="CA88" s="17">
        <v>0</v>
      </c>
      <c r="CB88" s="17">
        <v>0</v>
      </c>
      <c r="CC88" s="12">
        <v>0</v>
      </c>
    </row>
    <row r="89" spans="1:81" x14ac:dyDescent="0.25">
      <c r="A89" s="5"/>
      <c r="B89" s="94"/>
      <c r="C89" s="88"/>
      <c r="D89" s="88"/>
      <c r="E89" s="88"/>
      <c r="F89" s="88"/>
      <c r="G89" s="88"/>
      <c r="H89" s="88"/>
      <c r="I89" s="95"/>
      <c r="J89" s="18"/>
      <c r="K89" s="19"/>
      <c r="L89" s="19"/>
      <c r="M89" s="19"/>
      <c r="N89" s="19"/>
      <c r="O89" s="19"/>
      <c r="P89" s="19"/>
      <c r="Q89" s="13"/>
      <c r="R89" s="18"/>
      <c r="S89" s="19"/>
      <c r="T89" s="19"/>
      <c r="U89" s="19"/>
      <c r="V89" s="19"/>
      <c r="W89" s="19"/>
      <c r="X89" s="19"/>
      <c r="Y89" s="13"/>
      <c r="Z89" s="18"/>
      <c r="AA89" s="19"/>
      <c r="AB89" s="19"/>
      <c r="AC89" s="19"/>
      <c r="AD89" s="19"/>
      <c r="AE89" s="19"/>
      <c r="AF89" s="19"/>
      <c r="AG89" s="13"/>
      <c r="AH89" s="18"/>
      <c r="AI89" s="19"/>
      <c r="AJ89" s="19"/>
      <c r="AK89" s="19"/>
      <c r="AL89" s="19"/>
      <c r="AM89" s="19"/>
      <c r="AN89" s="19"/>
      <c r="AO89" s="13"/>
      <c r="AP89" s="18"/>
      <c r="AQ89" s="19"/>
      <c r="AR89" s="19"/>
      <c r="AS89" s="19"/>
      <c r="AT89" s="19"/>
      <c r="AU89" s="19"/>
      <c r="AV89" s="19"/>
      <c r="AW89" s="13"/>
      <c r="AX89" s="18"/>
      <c r="AY89" s="19"/>
      <c r="AZ89" s="19"/>
      <c r="BA89" s="19"/>
      <c r="BB89" s="19"/>
      <c r="BC89" s="19"/>
      <c r="BD89" s="19"/>
      <c r="BE89" s="13"/>
      <c r="BF89" s="18"/>
      <c r="BG89" s="19"/>
      <c r="BH89" s="19"/>
      <c r="BI89" s="19"/>
      <c r="BJ89" s="19"/>
      <c r="BK89" s="19"/>
      <c r="BL89" s="19"/>
      <c r="BM89" s="13"/>
      <c r="BN89" s="18"/>
      <c r="BO89" s="19"/>
      <c r="BP89" s="19"/>
      <c r="BQ89" s="19"/>
      <c r="BR89" s="19"/>
      <c r="BS89" s="19"/>
      <c r="BT89" s="19"/>
      <c r="BU89" s="13"/>
      <c r="BV89" s="18"/>
      <c r="BW89" s="19"/>
      <c r="BX89" s="19"/>
      <c r="BY89" s="19"/>
      <c r="BZ89" s="19"/>
      <c r="CA89" s="19"/>
      <c r="CB89" s="19"/>
      <c r="CC89" s="13"/>
    </row>
    <row r="90" spans="1:81" x14ac:dyDescent="0.25">
      <c r="A90" s="30"/>
      <c r="B90" s="31">
        <f>SUM(B9:B89)</f>
        <v>443833060.01553786</v>
      </c>
      <c r="C90" s="32">
        <f t="shared" ref="C90:CC90" si="0">SUM(C9:C89)</f>
        <v>3482259.2600000002</v>
      </c>
      <c r="D90" s="32">
        <f t="shared" ref="D90:E90" si="1">SUM(D9:D89)</f>
        <v>18231132.329999998</v>
      </c>
      <c r="E90" s="32">
        <f t="shared" si="1"/>
        <v>1141492.8700000001</v>
      </c>
      <c r="F90" s="32">
        <f t="shared" si="0"/>
        <v>6067609</v>
      </c>
      <c r="G90" s="32">
        <f t="shared" si="0"/>
        <v>127531715.83872756</v>
      </c>
      <c r="H90" s="32">
        <f t="shared" si="0"/>
        <v>50298569.453832299</v>
      </c>
      <c r="I90" s="33">
        <f t="shared" si="0"/>
        <v>650585838.76809764</v>
      </c>
      <c r="J90" s="31">
        <f t="shared" si="0"/>
        <v>137601276.14766353</v>
      </c>
      <c r="K90" s="32">
        <f t="shared" si="0"/>
        <v>1418959.8199999998</v>
      </c>
      <c r="L90" s="32">
        <f t="shared" ref="L90:M90" si="2">SUM(L9:L89)</f>
        <v>6916921.5499999998</v>
      </c>
      <c r="M90" s="32">
        <f t="shared" si="2"/>
        <v>491858</v>
      </c>
      <c r="N90" s="32">
        <f t="shared" si="0"/>
        <v>2371317</v>
      </c>
      <c r="O90" s="32">
        <f t="shared" si="0"/>
        <v>118346791.32999998</v>
      </c>
      <c r="P90" s="32">
        <f t="shared" si="0"/>
        <v>6347349.4944457402</v>
      </c>
      <c r="Q90" s="33">
        <f t="shared" si="0"/>
        <v>273494473.34210932</v>
      </c>
      <c r="R90" s="31">
        <f t="shared" si="0"/>
        <v>38539791.200367339</v>
      </c>
      <c r="S90" s="32">
        <f t="shared" si="0"/>
        <v>1800.15</v>
      </c>
      <c r="T90" s="32">
        <f t="shared" ref="T90:U90" si="3">SUM(T9:T89)</f>
        <v>159825</v>
      </c>
      <c r="U90" s="32">
        <f t="shared" si="3"/>
        <v>0</v>
      </c>
      <c r="V90" s="32">
        <f t="shared" si="0"/>
        <v>0</v>
      </c>
      <c r="W90" s="32">
        <f t="shared" si="0"/>
        <v>472157.43999999994</v>
      </c>
      <c r="X90" s="32">
        <f t="shared" si="0"/>
        <v>1090596.9429016954</v>
      </c>
      <c r="Y90" s="33">
        <f t="shared" si="0"/>
        <v>40264170.733269028</v>
      </c>
      <c r="Z90" s="31">
        <f t="shared" si="0"/>
        <v>34114227.255639561</v>
      </c>
      <c r="AA90" s="32">
        <f t="shared" si="0"/>
        <v>984464.54</v>
      </c>
      <c r="AB90" s="32">
        <f t="shared" ref="AB90:AC90" si="4">SUM(AB9:AB89)</f>
        <v>1506187</v>
      </c>
      <c r="AC90" s="32">
        <f t="shared" si="4"/>
        <v>27000</v>
      </c>
      <c r="AD90" s="32">
        <f t="shared" si="0"/>
        <v>2143240</v>
      </c>
      <c r="AE90" s="32">
        <f t="shared" si="0"/>
        <v>2778435.4505820391</v>
      </c>
      <c r="AF90" s="32">
        <f t="shared" si="0"/>
        <v>6106313.5636248365</v>
      </c>
      <c r="AG90" s="33">
        <f t="shared" si="0"/>
        <v>47659867.809846431</v>
      </c>
      <c r="AH90" s="31">
        <f t="shared" si="0"/>
        <v>1928751.5403721931</v>
      </c>
      <c r="AI90" s="32">
        <f t="shared" si="0"/>
        <v>4930</v>
      </c>
      <c r="AJ90" s="32">
        <f t="shared" ref="AJ90:AK90" si="5">SUM(AJ9:AJ89)</f>
        <v>984651</v>
      </c>
      <c r="AK90" s="32">
        <f t="shared" si="5"/>
        <v>0</v>
      </c>
      <c r="AL90" s="32">
        <f t="shared" si="0"/>
        <v>397000</v>
      </c>
      <c r="AM90" s="32">
        <f t="shared" si="0"/>
        <v>1447133.1600000001</v>
      </c>
      <c r="AN90" s="32">
        <f t="shared" si="0"/>
        <v>38444.339436124137</v>
      </c>
      <c r="AO90" s="33">
        <f t="shared" si="0"/>
        <v>4800910.0398083171</v>
      </c>
      <c r="AP90" s="31">
        <f t="shared" si="0"/>
        <v>600112.75</v>
      </c>
      <c r="AQ90" s="32">
        <f t="shared" si="0"/>
        <v>0</v>
      </c>
      <c r="AR90" s="32">
        <f t="shared" ref="AR90:AS90" si="6">SUM(AR9:AR89)</f>
        <v>391820</v>
      </c>
      <c r="AS90" s="32">
        <f t="shared" si="6"/>
        <v>0</v>
      </c>
      <c r="AT90" s="32">
        <f t="shared" si="0"/>
        <v>200000</v>
      </c>
      <c r="AU90" s="32">
        <f t="shared" si="0"/>
        <v>235835.56</v>
      </c>
      <c r="AV90" s="32">
        <f t="shared" si="0"/>
        <v>1002803.2329016953</v>
      </c>
      <c r="AW90" s="33">
        <f t="shared" si="0"/>
        <v>2430571.5429016952</v>
      </c>
      <c r="AX90" s="31">
        <f t="shared" si="0"/>
        <v>12099515.302076114</v>
      </c>
      <c r="AY90" s="32">
        <f t="shared" si="0"/>
        <v>9125</v>
      </c>
      <c r="AZ90" s="32">
        <f t="shared" ref="AZ90:BA90" si="7">SUM(AZ9:AZ89)</f>
        <v>1680821.78</v>
      </c>
      <c r="BA90" s="32">
        <f t="shared" si="7"/>
        <v>0</v>
      </c>
      <c r="BB90" s="32">
        <f t="shared" si="0"/>
        <v>398997</v>
      </c>
      <c r="BC90" s="32">
        <f t="shared" si="0"/>
        <v>257758.18</v>
      </c>
      <c r="BD90" s="32">
        <f t="shared" si="0"/>
        <v>10568803.92</v>
      </c>
      <c r="BE90" s="33">
        <f t="shared" si="0"/>
        <v>25015021.182076111</v>
      </c>
      <c r="BF90" s="31">
        <f t="shared" si="0"/>
        <v>7650685.9100000001</v>
      </c>
      <c r="BG90" s="32">
        <f t="shared" si="0"/>
        <v>124213.75</v>
      </c>
      <c r="BH90" s="32">
        <f t="shared" ref="BH90:BI90" si="8">SUM(BH9:BH89)</f>
        <v>584750</v>
      </c>
      <c r="BI90" s="32">
        <f t="shared" si="8"/>
        <v>40723</v>
      </c>
      <c r="BJ90" s="32">
        <f t="shared" si="0"/>
        <v>196255</v>
      </c>
      <c r="BK90" s="32">
        <f t="shared" si="0"/>
        <v>2202387.8481455473</v>
      </c>
      <c r="BL90" s="32">
        <f t="shared" si="0"/>
        <v>4957502.79</v>
      </c>
      <c r="BM90" s="33">
        <f t="shared" si="0"/>
        <v>15756518.298145548</v>
      </c>
      <c r="BN90" s="31">
        <f t="shared" si="0"/>
        <v>208079276.82964832</v>
      </c>
      <c r="BO90" s="32">
        <f t="shared" si="0"/>
        <v>184900</v>
      </c>
      <c r="BP90" s="32">
        <f t="shared" ref="BP90:BQ90" si="9">SUM(BP9:BP89)</f>
        <v>306380</v>
      </c>
      <c r="BQ90" s="32">
        <f t="shared" si="9"/>
        <v>0</v>
      </c>
      <c r="BR90" s="32">
        <f t="shared" si="0"/>
        <v>253000</v>
      </c>
      <c r="BS90" s="32">
        <f t="shared" si="0"/>
        <v>1005898.98</v>
      </c>
      <c r="BT90" s="32">
        <f t="shared" si="0"/>
        <v>17265599.561053343</v>
      </c>
      <c r="BU90" s="33">
        <f t="shared" si="0"/>
        <v>227095055.3707017</v>
      </c>
      <c r="BV90" s="31">
        <f t="shared" si="0"/>
        <v>3219423.0797708211</v>
      </c>
      <c r="BW90" s="32">
        <f t="shared" si="0"/>
        <v>753866</v>
      </c>
      <c r="BX90" s="32">
        <f t="shared" ref="BX90:BY90" si="10">SUM(BX9:BX89)</f>
        <v>5699776</v>
      </c>
      <c r="BY90" s="32">
        <f t="shared" si="10"/>
        <v>581911.87</v>
      </c>
      <c r="BZ90" s="32">
        <f t="shared" si="0"/>
        <v>107800</v>
      </c>
      <c r="CA90" s="32">
        <f t="shared" si="0"/>
        <v>785317.89</v>
      </c>
      <c r="CB90" s="32">
        <f t="shared" si="0"/>
        <v>2921155.609468861</v>
      </c>
      <c r="CC90" s="33">
        <f t="shared" si="0"/>
        <v>14069250.449239681</v>
      </c>
    </row>
    <row r="91" spans="1:81" x14ac:dyDescent="0.25">
      <c r="A91" s="29" t="str">
        <f>'Total Exp'!A91</f>
        <v>Source: Victoria Grants Commission - Questionnaire 2017-18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c r="BJ91" s="10"/>
      <c r="BK91" s="10"/>
      <c r="BL91" s="10"/>
      <c r="BM91" s="10"/>
      <c r="BN91" s="10"/>
      <c r="BO91" s="10"/>
      <c r="BP91" s="10"/>
      <c r="BQ91" s="10"/>
      <c r="BR91" s="10"/>
      <c r="BS91" s="10"/>
      <c r="BT91" s="10"/>
      <c r="BU91" s="10"/>
      <c r="BV91" s="10"/>
      <c r="BW91" s="10"/>
      <c r="BX91" s="10"/>
      <c r="BY91" s="10"/>
      <c r="BZ91" s="10"/>
      <c r="CA91" s="10"/>
      <c r="CB91" s="10"/>
      <c r="CC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5" tint="0.39997558519241921"/>
  </sheetPr>
  <dimension ref="A1:Y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640625" defaultRowHeight="13.8" x14ac:dyDescent="0.25"/>
  <cols>
    <col min="1" max="1" width="24.6640625" style="6" customWidth="1"/>
    <col min="2" max="25" width="12.6640625" style="9"/>
    <col min="26" max="16384" width="12.6640625" style="6"/>
  </cols>
  <sheetData>
    <row r="1" spans="1:25" x14ac:dyDescent="0.25">
      <c r="A1" s="1" t="s">
        <v>0</v>
      </c>
      <c r="B1" s="7"/>
      <c r="C1" s="7"/>
      <c r="D1" s="7"/>
      <c r="E1" s="7"/>
      <c r="F1" s="7"/>
      <c r="G1" s="7"/>
      <c r="H1" s="7"/>
      <c r="I1" s="7"/>
      <c r="J1" s="7"/>
      <c r="K1" s="7"/>
      <c r="L1" s="7"/>
      <c r="M1" s="7"/>
      <c r="N1" s="7"/>
      <c r="O1" s="7"/>
      <c r="P1" s="7"/>
      <c r="Q1" s="7"/>
      <c r="R1" s="7"/>
      <c r="S1" s="7"/>
      <c r="T1" s="7"/>
      <c r="U1" s="7"/>
      <c r="V1" s="7"/>
      <c r="W1" s="7"/>
      <c r="X1" s="7"/>
      <c r="Y1" s="7"/>
    </row>
    <row r="2" spans="1:25" ht="15.6" x14ac:dyDescent="0.3">
      <c r="A2" s="2" t="s">
        <v>105</v>
      </c>
      <c r="B2" s="8"/>
      <c r="C2" s="8"/>
      <c r="D2" s="8"/>
      <c r="E2" s="8"/>
      <c r="F2" s="8"/>
      <c r="G2" s="8"/>
      <c r="H2" s="8"/>
      <c r="I2" s="8"/>
      <c r="J2" s="8"/>
      <c r="K2" s="8"/>
      <c r="L2" s="8"/>
      <c r="M2" s="8"/>
      <c r="N2" s="8"/>
      <c r="O2" s="8"/>
      <c r="P2" s="8"/>
      <c r="Q2" s="8"/>
      <c r="R2" s="8"/>
      <c r="S2" s="8"/>
      <c r="T2" s="8"/>
      <c r="U2" s="8"/>
      <c r="V2" s="8"/>
      <c r="W2" s="8"/>
      <c r="X2" s="8"/>
      <c r="Y2" s="8"/>
    </row>
    <row r="3" spans="1:25" x14ac:dyDescent="0.25">
      <c r="A3" s="28" t="str">
        <f>'Total Exp'!A3</f>
        <v>2017-18</v>
      </c>
    </row>
    <row r="4" spans="1:25" ht="15.6" x14ac:dyDescent="0.3">
      <c r="A4" s="82" t="s">
        <v>127</v>
      </c>
      <c r="B4" s="83"/>
      <c r="C4" s="83"/>
      <c r="D4" s="83"/>
      <c r="E4" s="83"/>
      <c r="F4" s="83"/>
      <c r="G4" s="83"/>
      <c r="H4" s="83"/>
      <c r="I4" s="84"/>
      <c r="J4" s="83"/>
      <c r="K4" s="83"/>
      <c r="L4" s="83"/>
      <c r="M4" s="83"/>
      <c r="N4" s="83"/>
      <c r="O4" s="83"/>
      <c r="P4" s="83"/>
      <c r="Q4" s="84"/>
      <c r="R4" s="83"/>
      <c r="S4" s="83"/>
      <c r="T4" s="83"/>
      <c r="U4" s="83"/>
      <c r="V4" s="83"/>
      <c r="W4" s="83"/>
      <c r="X4" s="83"/>
      <c r="Y4" s="84" t="s">
        <v>287</v>
      </c>
    </row>
    <row r="5" spans="1:25" s="60" customFormat="1" ht="13.2" x14ac:dyDescent="0.25">
      <c r="A5" s="49"/>
      <c r="B5" s="65" t="s">
        <v>236</v>
      </c>
      <c r="C5" s="62"/>
      <c r="D5" s="62"/>
      <c r="E5" s="62"/>
      <c r="F5" s="62"/>
      <c r="G5" s="62"/>
      <c r="H5" s="62"/>
      <c r="I5" s="63"/>
      <c r="J5" s="64" t="s">
        <v>233</v>
      </c>
      <c r="K5" s="65"/>
      <c r="L5" s="65"/>
      <c r="M5" s="65"/>
      <c r="N5" s="65"/>
      <c r="O5" s="65"/>
      <c r="P5" s="65"/>
      <c r="Q5" s="66"/>
      <c r="R5" s="65" t="s">
        <v>234</v>
      </c>
      <c r="S5" s="65"/>
      <c r="T5" s="65"/>
      <c r="U5" s="65"/>
      <c r="V5" s="65"/>
      <c r="W5" s="65"/>
      <c r="X5" s="65"/>
      <c r="Y5" s="66"/>
    </row>
    <row r="6" spans="1:25" s="60" customFormat="1" ht="13.2" x14ac:dyDescent="0.25">
      <c r="A6" s="49"/>
      <c r="B6" s="50" t="str">
        <f>$A$4&amp;" Total"</f>
        <v>Local Roads &amp; Bridges Total</v>
      </c>
      <c r="C6" s="51"/>
      <c r="D6" s="51"/>
      <c r="E6" s="51"/>
      <c r="F6" s="51"/>
      <c r="G6" s="51"/>
      <c r="H6" s="51"/>
      <c r="I6" s="52"/>
      <c r="J6" s="50" t="s">
        <v>235</v>
      </c>
      <c r="K6" s="51"/>
      <c r="L6" s="51"/>
      <c r="M6" s="51"/>
      <c r="N6" s="51"/>
      <c r="O6" s="51"/>
      <c r="P6" s="51"/>
      <c r="Q6" s="52"/>
      <c r="R6" s="55" t="s">
        <v>142</v>
      </c>
      <c r="S6" s="51"/>
      <c r="T6" s="51"/>
      <c r="U6" s="51"/>
      <c r="V6" s="51"/>
      <c r="W6" s="51"/>
      <c r="X6" s="51"/>
      <c r="Y6" s="52"/>
    </row>
    <row r="7" spans="1:25" s="59" customFormat="1" ht="20.399999999999999" x14ac:dyDescent="0.2">
      <c r="A7" s="57"/>
      <c r="B7" s="42" t="s">
        <v>106</v>
      </c>
      <c r="C7" s="43" t="s">
        <v>272</v>
      </c>
      <c r="D7" s="43" t="s">
        <v>273</v>
      </c>
      <c r="E7" s="43" t="s">
        <v>274</v>
      </c>
      <c r="F7" s="43" t="s">
        <v>275</v>
      </c>
      <c r="G7" s="43" t="s">
        <v>108</v>
      </c>
      <c r="H7" s="43" t="s">
        <v>109</v>
      </c>
      <c r="I7" s="58" t="s">
        <v>276</v>
      </c>
      <c r="J7" s="42" t="s">
        <v>106</v>
      </c>
      <c r="K7" s="43" t="s">
        <v>272</v>
      </c>
      <c r="L7" s="43" t="s">
        <v>273</v>
      </c>
      <c r="M7" s="43" t="s">
        <v>274</v>
      </c>
      <c r="N7" s="43" t="s">
        <v>275</v>
      </c>
      <c r="O7" s="43" t="s">
        <v>108</v>
      </c>
      <c r="P7" s="43" t="s">
        <v>109</v>
      </c>
      <c r="Q7" s="58" t="s">
        <v>276</v>
      </c>
      <c r="R7" s="42" t="s">
        <v>106</v>
      </c>
      <c r="S7" s="43" t="s">
        <v>272</v>
      </c>
      <c r="T7" s="43" t="s">
        <v>273</v>
      </c>
      <c r="U7" s="43" t="s">
        <v>274</v>
      </c>
      <c r="V7" s="43" t="s">
        <v>275</v>
      </c>
      <c r="W7" s="43" t="s">
        <v>108</v>
      </c>
      <c r="X7" s="43" t="s">
        <v>109</v>
      </c>
      <c r="Y7" s="58" t="s">
        <v>276</v>
      </c>
    </row>
    <row r="8" spans="1:25" s="59" customFormat="1" ht="10.199999999999999" x14ac:dyDescent="0.2">
      <c r="A8" s="67"/>
      <c r="B8" s="46" t="s">
        <v>110</v>
      </c>
      <c r="C8" s="47" t="s">
        <v>111</v>
      </c>
      <c r="D8" s="47" t="s">
        <v>112</v>
      </c>
      <c r="E8" s="47" t="s">
        <v>113</v>
      </c>
      <c r="F8" s="47" t="s">
        <v>114</v>
      </c>
      <c r="G8" s="47" t="s">
        <v>115</v>
      </c>
      <c r="H8" s="47" t="s">
        <v>116</v>
      </c>
      <c r="I8" s="48" t="s">
        <v>117</v>
      </c>
      <c r="J8" s="46" t="s">
        <v>110</v>
      </c>
      <c r="K8" s="47" t="s">
        <v>111</v>
      </c>
      <c r="L8" s="47" t="s">
        <v>112</v>
      </c>
      <c r="M8" s="47" t="s">
        <v>113</v>
      </c>
      <c r="N8" s="47" t="s">
        <v>114</v>
      </c>
      <c r="O8" s="47" t="s">
        <v>115</v>
      </c>
      <c r="P8" s="47" t="s">
        <v>116</v>
      </c>
      <c r="Q8" s="48" t="s">
        <v>117</v>
      </c>
      <c r="R8" s="46" t="s">
        <v>110</v>
      </c>
      <c r="S8" s="47" t="s">
        <v>111</v>
      </c>
      <c r="T8" s="47" t="s">
        <v>112</v>
      </c>
      <c r="U8" s="47" t="s">
        <v>113</v>
      </c>
      <c r="V8" s="47" t="s">
        <v>114</v>
      </c>
      <c r="W8" s="47" t="s">
        <v>115</v>
      </c>
      <c r="X8" s="47" t="s">
        <v>116</v>
      </c>
      <c r="Y8" s="48" t="s">
        <v>117</v>
      </c>
    </row>
    <row r="9" spans="1:25" x14ac:dyDescent="0.25">
      <c r="A9" s="3"/>
      <c r="B9" s="89"/>
      <c r="C9" s="90"/>
      <c r="D9" s="90"/>
      <c r="E9" s="90"/>
      <c r="F9" s="90"/>
      <c r="G9" s="90"/>
      <c r="H9" s="90"/>
      <c r="I9" s="91"/>
      <c r="J9" s="14"/>
      <c r="K9" s="15"/>
      <c r="L9" s="15"/>
      <c r="M9" s="15"/>
      <c r="N9" s="15"/>
      <c r="O9" s="15"/>
      <c r="P9" s="15"/>
      <c r="Q9" s="11"/>
      <c r="R9" s="14"/>
      <c r="S9" s="15"/>
      <c r="T9" s="15"/>
      <c r="U9" s="15"/>
      <c r="V9" s="15"/>
      <c r="W9" s="15"/>
      <c r="X9" s="15"/>
      <c r="Y9" s="11"/>
    </row>
    <row r="10" spans="1:25" x14ac:dyDescent="0.25">
      <c r="A10" s="4" t="s">
        <v>1</v>
      </c>
      <c r="B10" s="92">
        <v>267586</v>
      </c>
      <c r="C10" s="87">
        <v>1640782</v>
      </c>
      <c r="D10" s="87">
        <v>420032</v>
      </c>
      <c r="E10" s="87">
        <v>0</v>
      </c>
      <c r="F10" s="87">
        <v>1059474</v>
      </c>
      <c r="G10" s="87">
        <v>30402</v>
      </c>
      <c r="H10" s="87">
        <v>77911</v>
      </c>
      <c r="I10" s="93">
        <v>3496187</v>
      </c>
      <c r="J10" s="16">
        <v>267586</v>
      </c>
      <c r="K10" s="17">
        <v>1640782</v>
      </c>
      <c r="L10" s="17">
        <v>420032</v>
      </c>
      <c r="M10" s="17">
        <v>0</v>
      </c>
      <c r="N10" s="17">
        <v>1059474</v>
      </c>
      <c r="O10" s="17">
        <v>30402</v>
      </c>
      <c r="P10" s="17">
        <v>77911</v>
      </c>
      <c r="Q10" s="12">
        <v>3496187</v>
      </c>
      <c r="R10" s="16">
        <v>0</v>
      </c>
      <c r="S10" s="17">
        <v>0</v>
      </c>
      <c r="T10" s="17">
        <v>0</v>
      </c>
      <c r="U10" s="17">
        <v>0</v>
      </c>
      <c r="V10" s="17">
        <v>0</v>
      </c>
      <c r="W10" s="17">
        <v>0</v>
      </c>
      <c r="X10" s="17">
        <v>0</v>
      </c>
      <c r="Y10" s="12">
        <v>0</v>
      </c>
    </row>
    <row r="11" spans="1:25" x14ac:dyDescent="0.25">
      <c r="A11" s="4" t="s">
        <v>2</v>
      </c>
      <c r="B11" s="92">
        <v>50916.69</v>
      </c>
      <c r="C11" s="87">
        <v>0</v>
      </c>
      <c r="D11" s="87">
        <v>950000</v>
      </c>
      <c r="E11" s="87">
        <v>2107152</v>
      </c>
      <c r="F11" s="87">
        <v>0</v>
      </c>
      <c r="G11" s="87">
        <v>15900</v>
      </c>
      <c r="H11" s="87">
        <v>0</v>
      </c>
      <c r="I11" s="93">
        <v>3123968.69</v>
      </c>
      <c r="J11" s="16">
        <v>50916.69</v>
      </c>
      <c r="K11" s="17">
        <v>0</v>
      </c>
      <c r="L11" s="17">
        <v>950000</v>
      </c>
      <c r="M11" s="17">
        <v>2107152</v>
      </c>
      <c r="N11" s="17">
        <v>0</v>
      </c>
      <c r="O11" s="17">
        <v>15900</v>
      </c>
      <c r="P11" s="17">
        <v>0</v>
      </c>
      <c r="Q11" s="12">
        <v>3123968.69</v>
      </c>
      <c r="R11" s="16">
        <v>0</v>
      </c>
      <c r="S11" s="17">
        <v>0</v>
      </c>
      <c r="T11" s="17">
        <v>0</v>
      </c>
      <c r="U11" s="17">
        <v>0</v>
      </c>
      <c r="V11" s="17">
        <v>0</v>
      </c>
      <c r="W11" s="17">
        <v>0</v>
      </c>
      <c r="X11" s="17">
        <v>0</v>
      </c>
      <c r="Y11" s="12">
        <v>0</v>
      </c>
    </row>
    <row r="12" spans="1:25" x14ac:dyDescent="0.25">
      <c r="A12" s="4" t="s">
        <v>3</v>
      </c>
      <c r="B12" s="92">
        <v>840790</v>
      </c>
      <c r="C12" s="87">
        <v>12510</v>
      </c>
      <c r="D12" s="87">
        <v>2521514</v>
      </c>
      <c r="E12" s="87">
        <v>0</v>
      </c>
      <c r="F12" s="87">
        <v>0</v>
      </c>
      <c r="G12" s="87">
        <v>0</v>
      </c>
      <c r="H12" s="87">
        <v>35384</v>
      </c>
      <c r="I12" s="93">
        <v>3410198</v>
      </c>
      <c r="J12" s="16">
        <v>840790</v>
      </c>
      <c r="K12" s="17">
        <v>12510</v>
      </c>
      <c r="L12" s="17">
        <v>2521514</v>
      </c>
      <c r="M12" s="17">
        <v>0</v>
      </c>
      <c r="N12" s="17">
        <v>0</v>
      </c>
      <c r="O12" s="17">
        <v>0</v>
      </c>
      <c r="P12" s="17">
        <v>35384</v>
      </c>
      <c r="Q12" s="12">
        <v>3410198</v>
      </c>
      <c r="R12" s="16">
        <v>0</v>
      </c>
      <c r="S12" s="17">
        <v>0</v>
      </c>
      <c r="T12" s="17">
        <v>0</v>
      </c>
      <c r="U12" s="17">
        <v>0</v>
      </c>
      <c r="V12" s="17">
        <v>0</v>
      </c>
      <c r="W12" s="17">
        <v>0</v>
      </c>
      <c r="X12" s="17">
        <v>0</v>
      </c>
      <c r="Y12" s="12">
        <v>0</v>
      </c>
    </row>
    <row r="13" spans="1:25" x14ac:dyDescent="0.25">
      <c r="A13" s="4" t="s">
        <v>4</v>
      </c>
      <c r="B13" s="92">
        <v>219000</v>
      </c>
      <c r="C13" s="87">
        <v>0</v>
      </c>
      <c r="D13" s="87">
        <v>13000</v>
      </c>
      <c r="E13" s="87">
        <v>0</v>
      </c>
      <c r="F13" s="87">
        <v>688000</v>
      </c>
      <c r="G13" s="87">
        <v>4000</v>
      </c>
      <c r="H13" s="87">
        <v>1000</v>
      </c>
      <c r="I13" s="93">
        <v>925000</v>
      </c>
      <c r="J13" s="16">
        <v>219000</v>
      </c>
      <c r="K13" s="17">
        <v>0</v>
      </c>
      <c r="L13" s="17">
        <v>13000</v>
      </c>
      <c r="M13" s="17">
        <v>0</v>
      </c>
      <c r="N13" s="17">
        <v>688000</v>
      </c>
      <c r="O13" s="17">
        <v>4000</v>
      </c>
      <c r="P13" s="17">
        <v>1000</v>
      </c>
      <c r="Q13" s="12">
        <v>925000</v>
      </c>
      <c r="R13" s="16">
        <v>0</v>
      </c>
      <c r="S13" s="17">
        <v>0</v>
      </c>
      <c r="T13" s="17">
        <v>0</v>
      </c>
      <c r="U13" s="17">
        <v>0</v>
      </c>
      <c r="V13" s="17">
        <v>0</v>
      </c>
      <c r="W13" s="17">
        <v>0</v>
      </c>
      <c r="X13" s="17">
        <v>0</v>
      </c>
      <c r="Y13" s="12">
        <v>0</v>
      </c>
    </row>
    <row r="14" spans="1:25" x14ac:dyDescent="0.25">
      <c r="A14" s="4" t="s">
        <v>5</v>
      </c>
      <c r="B14" s="92">
        <v>21673</v>
      </c>
      <c r="C14" s="87">
        <v>74518</v>
      </c>
      <c r="D14" s="87">
        <v>520458</v>
      </c>
      <c r="E14" s="87">
        <v>0</v>
      </c>
      <c r="F14" s="87">
        <v>1205577</v>
      </c>
      <c r="G14" s="87">
        <v>0</v>
      </c>
      <c r="H14" s="87">
        <v>23189</v>
      </c>
      <c r="I14" s="93">
        <v>1845415</v>
      </c>
      <c r="J14" s="16">
        <v>20860</v>
      </c>
      <c r="K14" s="17">
        <v>38018</v>
      </c>
      <c r="L14" s="17">
        <v>520458</v>
      </c>
      <c r="M14" s="17">
        <v>0</v>
      </c>
      <c r="N14" s="17">
        <v>1205577</v>
      </c>
      <c r="O14" s="17">
        <v>0</v>
      </c>
      <c r="P14" s="17">
        <v>23189</v>
      </c>
      <c r="Q14" s="12">
        <v>1808102</v>
      </c>
      <c r="R14" s="16">
        <v>813</v>
      </c>
      <c r="S14" s="17">
        <v>36500</v>
      </c>
      <c r="T14" s="17">
        <v>0</v>
      </c>
      <c r="U14" s="17">
        <v>0</v>
      </c>
      <c r="V14" s="17">
        <v>0</v>
      </c>
      <c r="W14" s="17">
        <v>0</v>
      </c>
      <c r="X14" s="17">
        <v>0</v>
      </c>
      <c r="Y14" s="12">
        <v>37313</v>
      </c>
    </row>
    <row r="15" spans="1:25" x14ac:dyDescent="0.25">
      <c r="A15" s="4" t="s">
        <v>6</v>
      </c>
      <c r="B15" s="92">
        <v>483652</v>
      </c>
      <c r="C15" s="87">
        <v>0</v>
      </c>
      <c r="D15" s="87">
        <v>1175749</v>
      </c>
      <c r="E15" s="87">
        <v>0</v>
      </c>
      <c r="F15" s="87">
        <v>2082000</v>
      </c>
      <c r="G15" s="87">
        <v>0</v>
      </c>
      <c r="H15" s="87">
        <v>290094</v>
      </c>
      <c r="I15" s="93">
        <v>4031495</v>
      </c>
      <c r="J15" s="16">
        <v>481013</v>
      </c>
      <c r="K15" s="17">
        <v>0</v>
      </c>
      <c r="L15" s="17">
        <v>1165749</v>
      </c>
      <c r="M15" s="17">
        <v>0</v>
      </c>
      <c r="N15" s="17">
        <v>2082000</v>
      </c>
      <c r="O15" s="17">
        <v>0</v>
      </c>
      <c r="P15" s="17">
        <v>284972</v>
      </c>
      <c r="Q15" s="12">
        <v>4013734</v>
      </c>
      <c r="R15" s="16">
        <v>2639</v>
      </c>
      <c r="S15" s="17">
        <v>0</v>
      </c>
      <c r="T15" s="17">
        <v>10000</v>
      </c>
      <c r="U15" s="17">
        <v>0</v>
      </c>
      <c r="V15" s="17">
        <v>0</v>
      </c>
      <c r="W15" s="17">
        <v>0</v>
      </c>
      <c r="X15" s="17">
        <v>5122</v>
      </c>
      <c r="Y15" s="12">
        <v>17761</v>
      </c>
    </row>
    <row r="16" spans="1:25" x14ac:dyDescent="0.25">
      <c r="A16" s="4" t="s">
        <v>7</v>
      </c>
      <c r="B16" s="92">
        <v>0</v>
      </c>
      <c r="C16" s="87">
        <v>0</v>
      </c>
      <c r="D16" s="87">
        <v>0</v>
      </c>
      <c r="E16" s="87">
        <v>505411</v>
      </c>
      <c r="F16" s="87">
        <v>0</v>
      </c>
      <c r="G16" s="87">
        <v>54402.490000000005</v>
      </c>
      <c r="H16" s="87">
        <v>0</v>
      </c>
      <c r="I16" s="93">
        <v>559813.49</v>
      </c>
      <c r="J16" s="16">
        <v>0</v>
      </c>
      <c r="K16" s="17">
        <v>0</v>
      </c>
      <c r="L16" s="17">
        <v>0</v>
      </c>
      <c r="M16" s="17">
        <v>505411</v>
      </c>
      <c r="N16" s="17">
        <v>0</v>
      </c>
      <c r="O16" s="17">
        <v>54402.490000000005</v>
      </c>
      <c r="P16" s="17">
        <v>0</v>
      </c>
      <c r="Q16" s="12">
        <v>559813.49</v>
      </c>
      <c r="R16" s="16">
        <v>0</v>
      </c>
      <c r="S16" s="17">
        <v>0</v>
      </c>
      <c r="T16" s="17">
        <v>0</v>
      </c>
      <c r="U16" s="17">
        <v>0</v>
      </c>
      <c r="V16" s="17">
        <v>0</v>
      </c>
      <c r="W16" s="17">
        <v>0</v>
      </c>
      <c r="X16" s="17">
        <v>0</v>
      </c>
      <c r="Y16" s="12">
        <v>0</v>
      </c>
    </row>
    <row r="17" spans="1:25" x14ac:dyDescent="0.25">
      <c r="A17" s="4" t="s">
        <v>8</v>
      </c>
      <c r="B17" s="92">
        <v>10500</v>
      </c>
      <c r="C17" s="87">
        <v>0</v>
      </c>
      <c r="D17" s="87">
        <v>0</v>
      </c>
      <c r="E17" s="87">
        <v>0</v>
      </c>
      <c r="F17" s="87">
        <v>214576</v>
      </c>
      <c r="G17" s="87">
        <v>0</v>
      </c>
      <c r="H17" s="87">
        <v>0</v>
      </c>
      <c r="I17" s="93">
        <v>225076</v>
      </c>
      <c r="J17" s="16">
        <v>0</v>
      </c>
      <c r="K17" s="17">
        <v>0</v>
      </c>
      <c r="L17" s="17">
        <v>0</v>
      </c>
      <c r="M17" s="17">
        <v>0</v>
      </c>
      <c r="N17" s="17">
        <v>214576</v>
      </c>
      <c r="O17" s="17">
        <v>0</v>
      </c>
      <c r="P17" s="17">
        <v>0</v>
      </c>
      <c r="Q17" s="12">
        <v>214576</v>
      </c>
      <c r="R17" s="16">
        <v>10500</v>
      </c>
      <c r="S17" s="17">
        <v>0</v>
      </c>
      <c r="T17" s="17">
        <v>0</v>
      </c>
      <c r="U17" s="17">
        <v>0</v>
      </c>
      <c r="V17" s="17">
        <v>0</v>
      </c>
      <c r="W17" s="17">
        <v>0</v>
      </c>
      <c r="X17" s="17">
        <v>0</v>
      </c>
      <c r="Y17" s="12">
        <v>10500</v>
      </c>
    </row>
    <row r="18" spans="1:25" x14ac:dyDescent="0.25">
      <c r="A18" s="4" t="s">
        <v>9</v>
      </c>
      <c r="B18" s="92">
        <v>0</v>
      </c>
      <c r="C18" s="87">
        <v>0</v>
      </c>
      <c r="D18" s="87">
        <v>500000</v>
      </c>
      <c r="E18" s="87">
        <v>797300</v>
      </c>
      <c r="F18" s="87">
        <v>0</v>
      </c>
      <c r="G18" s="87">
        <v>3014</v>
      </c>
      <c r="H18" s="87">
        <v>0</v>
      </c>
      <c r="I18" s="93">
        <v>1300314</v>
      </c>
      <c r="J18" s="16">
        <v>0</v>
      </c>
      <c r="K18" s="17">
        <v>0</v>
      </c>
      <c r="L18" s="17">
        <v>500000</v>
      </c>
      <c r="M18" s="17">
        <v>797300</v>
      </c>
      <c r="N18" s="17">
        <v>0</v>
      </c>
      <c r="O18" s="17">
        <v>3014</v>
      </c>
      <c r="P18" s="17">
        <v>0</v>
      </c>
      <c r="Q18" s="12">
        <v>1300314</v>
      </c>
      <c r="R18" s="16">
        <v>0</v>
      </c>
      <c r="S18" s="17">
        <v>0</v>
      </c>
      <c r="T18" s="17">
        <v>0</v>
      </c>
      <c r="U18" s="17">
        <v>0</v>
      </c>
      <c r="V18" s="17">
        <v>0</v>
      </c>
      <c r="W18" s="17">
        <v>0</v>
      </c>
      <c r="X18" s="17">
        <v>0</v>
      </c>
      <c r="Y18" s="12">
        <v>0</v>
      </c>
    </row>
    <row r="19" spans="1:25" x14ac:dyDescent="0.25">
      <c r="A19" s="4" t="s">
        <v>10</v>
      </c>
      <c r="B19" s="92">
        <v>390978</v>
      </c>
      <c r="C19" s="87">
        <v>0</v>
      </c>
      <c r="D19" s="87">
        <v>295000</v>
      </c>
      <c r="E19" s="87">
        <v>1591765</v>
      </c>
      <c r="F19" s="87">
        <v>0</v>
      </c>
      <c r="G19" s="87">
        <v>742246</v>
      </c>
      <c r="H19" s="87">
        <v>367532</v>
      </c>
      <c r="I19" s="93">
        <v>3387521</v>
      </c>
      <c r="J19" s="16">
        <v>0</v>
      </c>
      <c r="K19" s="17">
        <v>0</v>
      </c>
      <c r="L19" s="17">
        <v>295000</v>
      </c>
      <c r="M19" s="17">
        <v>1591765</v>
      </c>
      <c r="N19" s="17">
        <v>0</v>
      </c>
      <c r="O19" s="17">
        <v>742246</v>
      </c>
      <c r="P19" s="17">
        <v>0</v>
      </c>
      <c r="Q19" s="12">
        <v>2629011</v>
      </c>
      <c r="R19" s="16">
        <v>390978</v>
      </c>
      <c r="S19" s="17">
        <v>0</v>
      </c>
      <c r="T19" s="17">
        <v>0</v>
      </c>
      <c r="U19" s="17">
        <v>0</v>
      </c>
      <c r="V19" s="17">
        <v>0</v>
      </c>
      <c r="W19" s="17">
        <v>0</v>
      </c>
      <c r="X19" s="17">
        <v>367532</v>
      </c>
      <c r="Y19" s="12">
        <v>758510</v>
      </c>
    </row>
    <row r="20" spans="1:25" x14ac:dyDescent="0.25">
      <c r="A20" s="4" t="s">
        <v>11</v>
      </c>
      <c r="B20" s="92">
        <v>0</v>
      </c>
      <c r="C20" s="87">
        <v>0</v>
      </c>
      <c r="D20" s="87">
        <v>400400</v>
      </c>
      <c r="E20" s="87">
        <v>1072171</v>
      </c>
      <c r="F20" s="87">
        <v>0</v>
      </c>
      <c r="G20" s="87">
        <v>45015.12</v>
      </c>
      <c r="H20" s="87">
        <v>32809.22</v>
      </c>
      <c r="I20" s="93">
        <v>1550395.34</v>
      </c>
      <c r="J20" s="16">
        <v>0</v>
      </c>
      <c r="K20" s="17">
        <v>0</v>
      </c>
      <c r="L20" s="17">
        <v>400400</v>
      </c>
      <c r="M20" s="17">
        <v>1072171</v>
      </c>
      <c r="N20" s="17">
        <v>0</v>
      </c>
      <c r="O20" s="17">
        <v>7897.1200000000008</v>
      </c>
      <c r="P20" s="17">
        <v>32809.22</v>
      </c>
      <c r="Q20" s="12">
        <v>1513277.34</v>
      </c>
      <c r="R20" s="16">
        <v>0</v>
      </c>
      <c r="S20" s="17">
        <v>0</v>
      </c>
      <c r="T20" s="17">
        <v>0</v>
      </c>
      <c r="U20" s="17">
        <v>0</v>
      </c>
      <c r="V20" s="17">
        <v>0</v>
      </c>
      <c r="W20" s="17">
        <v>37118</v>
      </c>
      <c r="X20" s="17">
        <v>0</v>
      </c>
      <c r="Y20" s="12">
        <v>37118</v>
      </c>
    </row>
    <row r="21" spans="1:25" x14ac:dyDescent="0.25">
      <c r="A21" s="4" t="s">
        <v>12</v>
      </c>
      <c r="B21" s="92">
        <v>385234.05</v>
      </c>
      <c r="C21" s="87">
        <v>60262.5</v>
      </c>
      <c r="D21" s="87">
        <v>124595</v>
      </c>
      <c r="E21" s="87">
        <v>0</v>
      </c>
      <c r="F21" s="87">
        <v>4094204</v>
      </c>
      <c r="G21" s="87">
        <v>113764.31</v>
      </c>
      <c r="H21" s="87">
        <v>0</v>
      </c>
      <c r="I21" s="93">
        <v>4778059.8599999994</v>
      </c>
      <c r="J21" s="16">
        <v>385234.05</v>
      </c>
      <c r="K21" s="17">
        <v>44262.5</v>
      </c>
      <c r="L21" s="17">
        <v>124595</v>
      </c>
      <c r="M21" s="17">
        <v>0</v>
      </c>
      <c r="N21" s="17">
        <v>4094204</v>
      </c>
      <c r="O21" s="17">
        <v>113764.31</v>
      </c>
      <c r="P21" s="17">
        <v>0</v>
      </c>
      <c r="Q21" s="12">
        <v>4762059.8599999994</v>
      </c>
      <c r="R21" s="16">
        <v>0</v>
      </c>
      <c r="S21" s="17">
        <v>16000</v>
      </c>
      <c r="T21" s="17">
        <v>0</v>
      </c>
      <c r="U21" s="17">
        <v>0</v>
      </c>
      <c r="V21" s="17">
        <v>0</v>
      </c>
      <c r="W21" s="17">
        <v>0</v>
      </c>
      <c r="X21" s="17">
        <v>0</v>
      </c>
      <c r="Y21" s="12">
        <v>16000</v>
      </c>
    </row>
    <row r="22" spans="1:25" x14ac:dyDescent="0.25">
      <c r="A22" s="4" t="s">
        <v>13</v>
      </c>
      <c r="B22" s="92">
        <v>37688.720000000001</v>
      </c>
      <c r="C22" s="87">
        <v>1500</v>
      </c>
      <c r="D22" s="87">
        <v>0</v>
      </c>
      <c r="E22" s="87">
        <v>2341632</v>
      </c>
      <c r="F22" s="87">
        <v>0</v>
      </c>
      <c r="G22" s="87">
        <v>52031.43</v>
      </c>
      <c r="H22" s="87">
        <v>405796.54000000004</v>
      </c>
      <c r="I22" s="93">
        <v>2838648.6900000004</v>
      </c>
      <c r="J22" s="16">
        <v>650.54</v>
      </c>
      <c r="K22" s="17">
        <v>1500</v>
      </c>
      <c r="L22" s="17">
        <v>0</v>
      </c>
      <c r="M22" s="17">
        <v>2341632</v>
      </c>
      <c r="N22" s="17">
        <v>0</v>
      </c>
      <c r="O22" s="17">
        <v>52031.43</v>
      </c>
      <c r="P22" s="17">
        <v>397806.14</v>
      </c>
      <c r="Q22" s="12">
        <v>2793620.1100000003</v>
      </c>
      <c r="R22" s="16">
        <v>37038.18</v>
      </c>
      <c r="S22" s="17">
        <v>0</v>
      </c>
      <c r="T22" s="17">
        <v>0</v>
      </c>
      <c r="U22" s="17">
        <v>0</v>
      </c>
      <c r="V22" s="17">
        <v>0</v>
      </c>
      <c r="W22" s="17">
        <v>0</v>
      </c>
      <c r="X22" s="17">
        <v>7990.4</v>
      </c>
      <c r="Y22" s="12">
        <v>45028.58</v>
      </c>
    </row>
    <row r="23" spans="1:25" x14ac:dyDescent="0.25">
      <c r="A23" s="4" t="s">
        <v>14</v>
      </c>
      <c r="B23" s="92">
        <v>41191</v>
      </c>
      <c r="C23" s="87">
        <v>0</v>
      </c>
      <c r="D23" s="87">
        <v>11639</v>
      </c>
      <c r="E23" s="87">
        <v>0</v>
      </c>
      <c r="F23" s="87">
        <v>2206101</v>
      </c>
      <c r="G23" s="87">
        <v>1079434</v>
      </c>
      <c r="H23" s="87">
        <v>0</v>
      </c>
      <c r="I23" s="93">
        <v>3338365</v>
      </c>
      <c r="J23" s="16">
        <v>41191</v>
      </c>
      <c r="K23" s="17">
        <v>0</v>
      </c>
      <c r="L23" s="17">
        <v>11639</v>
      </c>
      <c r="M23" s="17">
        <v>0</v>
      </c>
      <c r="N23" s="17">
        <v>2206101</v>
      </c>
      <c r="O23" s="17">
        <v>187664</v>
      </c>
      <c r="P23" s="17">
        <v>0</v>
      </c>
      <c r="Q23" s="12">
        <v>2446595</v>
      </c>
      <c r="R23" s="16">
        <v>0</v>
      </c>
      <c r="S23" s="17">
        <v>0</v>
      </c>
      <c r="T23" s="17">
        <v>0</v>
      </c>
      <c r="U23" s="17">
        <v>0</v>
      </c>
      <c r="V23" s="17">
        <v>0</v>
      </c>
      <c r="W23" s="17">
        <v>891770</v>
      </c>
      <c r="X23" s="17">
        <v>0</v>
      </c>
      <c r="Y23" s="12">
        <v>891770</v>
      </c>
    </row>
    <row r="24" spans="1:25" x14ac:dyDescent="0.25">
      <c r="A24" s="4" t="s">
        <v>15</v>
      </c>
      <c r="B24" s="92">
        <v>26721</v>
      </c>
      <c r="C24" s="87">
        <v>0</v>
      </c>
      <c r="D24" s="87">
        <v>524127</v>
      </c>
      <c r="E24" s="87">
        <v>0</v>
      </c>
      <c r="F24" s="87">
        <v>0</v>
      </c>
      <c r="G24" s="87">
        <v>269768</v>
      </c>
      <c r="H24" s="87">
        <v>33765</v>
      </c>
      <c r="I24" s="93">
        <v>854381</v>
      </c>
      <c r="J24" s="16">
        <v>26721</v>
      </c>
      <c r="K24" s="17">
        <v>0</v>
      </c>
      <c r="L24" s="17">
        <v>524127</v>
      </c>
      <c r="M24" s="17">
        <v>0</v>
      </c>
      <c r="N24" s="17">
        <v>0</v>
      </c>
      <c r="O24" s="17">
        <v>269768</v>
      </c>
      <c r="P24" s="17">
        <v>33765</v>
      </c>
      <c r="Q24" s="12">
        <v>854381</v>
      </c>
      <c r="R24" s="16">
        <v>0</v>
      </c>
      <c r="S24" s="17">
        <v>0</v>
      </c>
      <c r="T24" s="17">
        <v>0</v>
      </c>
      <c r="U24" s="17">
        <v>0</v>
      </c>
      <c r="V24" s="17">
        <v>0</v>
      </c>
      <c r="W24" s="17">
        <v>0</v>
      </c>
      <c r="X24" s="17">
        <v>0</v>
      </c>
      <c r="Y24" s="12">
        <v>0</v>
      </c>
    </row>
    <row r="25" spans="1:25" x14ac:dyDescent="0.25">
      <c r="A25" s="4" t="s">
        <v>16</v>
      </c>
      <c r="B25" s="92">
        <v>0</v>
      </c>
      <c r="C25" s="87">
        <v>0</v>
      </c>
      <c r="D25" s="87">
        <v>0</v>
      </c>
      <c r="E25" s="87">
        <v>4774132</v>
      </c>
      <c r="F25" s="87">
        <v>0</v>
      </c>
      <c r="G25" s="87">
        <v>0</v>
      </c>
      <c r="H25" s="87">
        <v>10850</v>
      </c>
      <c r="I25" s="93">
        <v>4784982</v>
      </c>
      <c r="J25" s="16">
        <v>0</v>
      </c>
      <c r="K25" s="17">
        <v>0</v>
      </c>
      <c r="L25" s="17">
        <v>0</v>
      </c>
      <c r="M25" s="17">
        <v>4774132</v>
      </c>
      <c r="N25" s="17">
        <v>0</v>
      </c>
      <c r="O25" s="17">
        <v>0</v>
      </c>
      <c r="P25" s="17">
        <v>0</v>
      </c>
      <c r="Q25" s="12">
        <v>4774132</v>
      </c>
      <c r="R25" s="16">
        <v>0</v>
      </c>
      <c r="S25" s="17">
        <v>0</v>
      </c>
      <c r="T25" s="17">
        <v>0</v>
      </c>
      <c r="U25" s="17">
        <v>0</v>
      </c>
      <c r="V25" s="17">
        <v>0</v>
      </c>
      <c r="W25" s="17">
        <v>0</v>
      </c>
      <c r="X25" s="17">
        <v>10850</v>
      </c>
      <c r="Y25" s="12">
        <v>10850</v>
      </c>
    </row>
    <row r="26" spans="1:25" x14ac:dyDescent="0.25">
      <c r="A26" s="4" t="s">
        <v>17</v>
      </c>
      <c r="B26" s="92">
        <v>9267.2000000000007</v>
      </c>
      <c r="C26" s="87">
        <v>0</v>
      </c>
      <c r="D26" s="87">
        <v>2304000</v>
      </c>
      <c r="E26" s="87">
        <v>30731.74</v>
      </c>
      <c r="F26" s="87">
        <v>3198648</v>
      </c>
      <c r="G26" s="87">
        <v>245545.03</v>
      </c>
      <c r="H26" s="87">
        <v>3430</v>
      </c>
      <c r="I26" s="93">
        <v>5791621.9700000007</v>
      </c>
      <c r="J26" s="16">
        <v>9267.2000000000007</v>
      </c>
      <c r="K26" s="17">
        <v>0</v>
      </c>
      <c r="L26" s="17">
        <v>2234000</v>
      </c>
      <c r="M26" s="17">
        <v>30731.74</v>
      </c>
      <c r="N26" s="17">
        <v>3198648</v>
      </c>
      <c r="O26" s="17">
        <v>13858</v>
      </c>
      <c r="P26" s="17">
        <v>0</v>
      </c>
      <c r="Q26" s="12">
        <v>5486504.9400000004</v>
      </c>
      <c r="R26" s="16">
        <v>0</v>
      </c>
      <c r="S26" s="17">
        <v>0</v>
      </c>
      <c r="T26" s="17">
        <v>70000</v>
      </c>
      <c r="U26" s="17">
        <v>0</v>
      </c>
      <c r="V26" s="17">
        <v>0</v>
      </c>
      <c r="W26" s="17">
        <v>231687.03</v>
      </c>
      <c r="X26" s="17">
        <v>3430</v>
      </c>
      <c r="Y26" s="12">
        <v>305117.03000000003</v>
      </c>
    </row>
    <row r="27" spans="1:25" x14ac:dyDescent="0.25">
      <c r="A27" s="4" t="s">
        <v>18</v>
      </c>
      <c r="B27" s="92">
        <v>148812</v>
      </c>
      <c r="C27" s="87">
        <v>0</v>
      </c>
      <c r="D27" s="87">
        <v>0</v>
      </c>
      <c r="E27" s="87">
        <v>1522942</v>
      </c>
      <c r="F27" s="87">
        <v>0</v>
      </c>
      <c r="G27" s="87">
        <v>0</v>
      </c>
      <c r="H27" s="87">
        <v>9402</v>
      </c>
      <c r="I27" s="93">
        <v>1681156</v>
      </c>
      <c r="J27" s="16">
        <v>148812</v>
      </c>
      <c r="K27" s="17">
        <v>0</v>
      </c>
      <c r="L27" s="17">
        <v>0</v>
      </c>
      <c r="M27" s="17">
        <v>1522942</v>
      </c>
      <c r="N27" s="17">
        <v>0</v>
      </c>
      <c r="O27" s="17">
        <v>0</v>
      </c>
      <c r="P27" s="17">
        <v>9402</v>
      </c>
      <c r="Q27" s="12">
        <v>1681156</v>
      </c>
      <c r="R27" s="16">
        <v>0</v>
      </c>
      <c r="S27" s="17">
        <v>0</v>
      </c>
      <c r="T27" s="17">
        <v>0</v>
      </c>
      <c r="U27" s="17">
        <v>0</v>
      </c>
      <c r="V27" s="17">
        <v>0</v>
      </c>
      <c r="W27" s="17">
        <v>0</v>
      </c>
      <c r="X27" s="17">
        <v>0</v>
      </c>
      <c r="Y27" s="12">
        <v>0</v>
      </c>
    </row>
    <row r="28" spans="1:25" x14ac:dyDescent="0.25">
      <c r="A28" s="4" t="s">
        <v>19</v>
      </c>
      <c r="B28" s="92">
        <v>0</v>
      </c>
      <c r="C28" s="87">
        <v>158208</v>
      </c>
      <c r="D28" s="87">
        <v>4942444</v>
      </c>
      <c r="E28" s="87">
        <v>4413189</v>
      </c>
      <c r="F28" s="87">
        <v>2852919</v>
      </c>
      <c r="G28" s="87">
        <v>334387</v>
      </c>
      <c r="H28" s="87">
        <v>37828</v>
      </c>
      <c r="I28" s="93">
        <v>12738975</v>
      </c>
      <c r="J28" s="16">
        <v>0</v>
      </c>
      <c r="K28" s="17">
        <v>158208</v>
      </c>
      <c r="L28" s="17">
        <v>4942444</v>
      </c>
      <c r="M28" s="17">
        <v>4413189</v>
      </c>
      <c r="N28" s="17">
        <v>2852919</v>
      </c>
      <c r="O28" s="17">
        <v>334387</v>
      </c>
      <c r="P28" s="17">
        <v>37828</v>
      </c>
      <c r="Q28" s="12">
        <v>12738975</v>
      </c>
      <c r="R28" s="16">
        <v>0</v>
      </c>
      <c r="S28" s="17">
        <v>0</v>
      </c>
      <c r="T28" s="17">
        <v>0</v>
      </c>
      <c r="U28" s="17">
        <v>0</v>
      </c>
      <c r="V28" s="17">
        <v>0</v>
      </c>
      <c r="W28" s="17">
        <v>0</v>
      </c>
      <c r="X28" s="17">
        <v>0</v>
      </c>
      <c r="Y28" s="12">
        <v>0</v>
      </c>
    </row>
    <row r="29" spans="1:25" x14ac:dyDescent="0.25">
      <c r="A29" s="4" t="s">
        <v>20</v>
      </c>
      <c r="B29" s="92">
        <v>38745.495999999999</v>
      </c>
      <c r="C29" s="87">
        <v>0</v>
      </c>
      <c r="D29" s="87">
        <v>0</v>
      </c>
      <c r="E29" s="87">
        <v>0</v>
      </c>
      <c r="F29" s="87">
        <v>0</v>
      </c>
      <c r="G29" s="87">
        <v>0</v>
      </c>
      <c r="H29" s="87">
        <v>5869.77</v>
      </c>
      <c r="I29" s="93">
        <v>44615.266000000003</v>
      </c>
      <c r="J29" s="16">
        <v>38745.495999999999</v>
      </c>
      <c r="K29" s="17">
        <v>0</v>
      </c>
      <c r="L29" s="17">
        <v>0</v>
      </c>
      <c r="M29" s="17">
        <v>0</v>
      </c>
      <c r="N29" s="17">
        <v>0</v>
      </c>
      <c r="O29" s="17">
        <v>0</v>
      </c>
      <c r="P29" s="17">
        <v>5869.77</v>
      </c>
      <c r="Q29" s="12">
        <v>44615.266000000003</v>
      </c>
      <c r="R29" s="16">
        <v>0</v>
      </c>
      <c r="S29" s="17">
        <v>0</v>
      </c>
      <c r="T29" s="17">
        <v>0</v>
      </c>
      <c r="U29" s="17">
        <v>0</v>
      </c>
      <c r="V29" s="17">
        <v>0</v>
      </c>
      <c r="W29" s="17">
        <v>0</v>
      </c>
      <c r="X29" s="17">
        <v>0</v>
      </c>
      <c r="Y29" s="12">
        <v>0</v>
      </c>
    </row>
    <row r="30" spans="1:25" x14ac:dyDescent="0.25">
      <c r="A30" s="4" t="s">
        <v>21</v>
      </c>
      <c r="B30" s="92">
        <v>14957</v>
      </c>
      <c r="C30" s="87">
        <v>0</v>
      </c>
      <c r="D30" s="87">
        <v>15246</v>
      </c>
      <c r="E30" s="87">
        <v>0</v>
      </c>
      <c r="F30" s="87">
        <v>2221747</v>
      </c>
      <c r="G30" s="87">
        <v>55451</v>
      </c>
      <c r="H30" s="87">
        <v>0</v>
      </c>
      <c r="I30" s="93">
        <v>2307401</v>
      </c>
      <c r="J30" s="16">
        <v>14957</v>
      </c>
      <c r="K30" s="17">
        <v>0</v>
      </c>
      <c r="L30" s="17">
        <v>15246</v>
      </c>
      <c r="M30" s="17">
        <v>0</v>
      </c>
      <c r="N30" s="17">
        <v>2221747</v>
      </c>
      <c r="O30" s="17">
        <v>55451</v>
      </c>
      <c r="P30" s="17">
        <v>0</v>
      </c>
      <c r="Q30" s="12">
        <v>2307401</v>
      </c>
      <c r="R30" s="16">
        <v>0</v>
      </c>
      <c r="S30" s="17">
        <v>0</v>
      </c>
      <c r="T30" s="17">
        <v>0</v>
      </c>
      <c r="U30" s="17">
        <v>0</v>
      </c>
      <c r="V30" s="17">
        <v>0</v>
      </c>
      <c r="W30" s="17">
        <v>0</v>
      </c>
      <c r="X30" s="17">
        <v>0</v>
      </c>
      <c r="Y30" s="12">
        <v>0</v>
      </c>
    </row>
    <row r="31" spans="1:25" x14ac:dyDescent="0.25">
      <c r="A31" s="4" t="s">
        <v>22</v>
      </c>
      <c r="B31" s="92">
        <v>167157.98000000001</v>
      </c>
      <c r="C31" s="87">
        <v>0</v>
      </c>
      <c r="D31" s="87">
        <v>0</v>
      </c>
      <c r="E31" s="87">
        <v>576074</v>
      </c>
      <c r="F31" s="87">
        <v>0</v>
      </c>
      <c r="G31" s="87">
        <v>0</v>
      </c>
      <c r="H31" s="87">
        <v>1154448.51</v>
      </c>
      <c r="I31" s="93">
        <v>1897680.49</v>
      </c>
      <c r="J31" s="16">
        <v>167157.98000000001</v>
      </c>
      <c r="K31" s="17">
        <v>0</v>
      </c>
      <c r="L31" s="17">
        <v>0</v>
      </c>
      <c r="M31" s="17">
        <v>576074</v>
      </c>
      <c r="N31" s="17">
        <v>0</v>
      </c>
      <c r="O31" s="17">
        <v>0</v>
      </c>
      <c r="P31" s="17">
        <v>0</v>
      </c>
      <c r="Q31" s="12">
        <v>743231.98</v>
      </c>
      <c r="R31" s="16">
        <v>0</v>
      </c>
      <c r="S31" s="17">
        <v>0</v>
      </c>
      <c r="T31" s="17">
        <v>0</v>
      </c>
      <c r="U31" s="17">
        <v>0</v>
      </c>
      <c r="V31" s="17">
        <v>0</v>
      </c>
      <c r="W31" s="17">
        <v>0</v>
      </c>
      <c r="X31" s="17">
        <v>1154448.51</v>
      </c>
      <c r="Y31" s="12">
        <v>1154448.51</v>
      </c>
    </row>
    <row r="32" spans="1:25" x14ac:dyDescent="0.25">
      <c r="A32" s="4" t="s">
        <v>23</v>
      </c>
      <c r="B32" s="92">
        <v>0</v>
      </c>
      <c r="C32" s="87">
        <v>0</v>
      </c>
      <c r="D32" s="87">
        <v>150000</v>
      </c>
      <c r="E32" s="87">
        <v>3138000</v>
      </c>
      <c r="F32" s="87">
        <v>0</v>
      </c>
      <c r="G32" s="87">
        <v>242851</v>
      </c>
      <c r="H32" s="87">
        <v>0</v>
      </c>
      <c r="I32" s="93">
        <v>3530851</v>
      </c>
      <c r="J32" s="16">
        <v>0</v>
      </c>
      <c r="K32" s="17">
        <v>0</v>
      </c>
      <c r="L32" s="17">
        <v>150000</v>
      </c>
      <c r="M32" s="17">
        <v>3138000</v>
      </c>
      <c r="N32" s="17">
        <v>0</v>
      </c>
      <c r="O32" s="17">
        <v>242851</v>
      </c>
      <c r="P32" s="17">
        <v>0</v>
      </c>
      <c r="Q32" s="12">
        <v>3530851</v>
      </c>
      <c r="R32" s="16">
        <v>0</v>
      </c>
      <c r="S32" s="17">
        <v>0</v>
      </c>
      <c r="T32" s="17">
        <v>0</v>
      </c>
      <c r="U32" s="17">
        <v>0</v>
      </c>
      <c r="V32" s="17">
        <v>0</v>
      </c>
      <c r="W32" s="17">
        <v>0</v>
      </c>
      <c r="X32" s="17">
        <v>0</v>
      </c>
      <c r="Y32" s="12">
        <v>0</v>
      </c>
    </row>
    <row r="33" spans="1:25" x14ac:dyDescent="0.25">
      <c r="A33" s="4" t="s">
        <v>24</v>
      </c>
      <c r="B33" s="92">
        <v>159000</v>
      </c>
      <c r="C33" s="87">
        <v>0</v>
      </c>
      <c r="D33" s="87">
        <v>2412000</v>
      </c>
      <c r="E33" s="87">
        <v>1548000</v>
      </c>
      <c r="F33" s="87">
        <v>425000</v>
      </c>
      <c r="G33" s="87">
        <v>156000</v>
      </c>
      <c r="H33" s="87">
        <v>0</v>
      </c>
      <c r="I33" s="93">
        <v>4700000</v>
      </c>
      <c r="J33" s="16">
        <v>159000</v>
      </c>
      <c r="K33" s="17">
        <v>0</v>
      </c>
      <c r="L33" s="17">
        <v>2412000</v>
      </c>
      <c r="M33" s="17">
        <v>1548000</v>
      </c>
      <c r="N33" s="17">
        <v>425000</v>
      </c>
      <c r="O33" s="17">
        <v>156000</v>
      </c>
      <c r="P33" s="17">
        <v>0</v>
      </c>
      <c r="Q33" s="12">
        <v>4700000</v>
      </c>
      <c r="R33" s="16">
        <v>0</v>
      </c>
      <c r="S33" s="17">
        <v>0</v>
      </c>
      <c r="T33" s="17">
        <v>0</v>
      </c>
      <c r="U33" s="17">
        <v>0</v>
      </c>
      <c r="V33" s="17">
        <v>0</v>
      </c>
      <c r="W33" s="17">
        <v>0</v>
      </c>
      <c r="X33" s="17">
        <v>0</v>
      </c>
      <c r="Y33" s="12">
        <v>0</v>
      </c>
    </row>
    <row r="34" spans="1:25" ht="13.2" customHeight="1" x14ac:dyDescent="0.25">
      <c r="A34" s="4" t="s">
        <v>25</v>
      </c>
      <c r="B34" s="92">
        <v>352379.87</v>
      </c>
      <c r="C34" s="87">
        <v>50587</v>
      </c>
      <c r="D34" s="87">
        <v>137078</v>
      </c>
      <c r="E34" s="87">
        <v>3175823</v>
      </c>
      <c r="F34" s="87">
        <v>0</v>
      </c>
      <c r="G34" s="87">
        <v>14835908.98</v>
      </c>
      <c r="H34" s="87">
        <v>90700.37</v>
      </c>
      <c r="I34" s="93">
        <v>18642477.220000003</v>
      </c>
      <c r="J34" s="16">
        <v>352379.87</v>
      </c>
      <c r="K34" s="17">
        <v>50587</v>
      </c>
      <c r="L34" s="17">
        <v>137078</v>
      </c>
      <c r="M34" s="17">
        <v>3175823</v>
      </c>
      <c r="N34" s="17">
        <v>0</v>
      </c>
      <c r="O34" s="17">
        <v>14835908.98</v>
      </c>
      <c r="P34" s="17">
        <v>90700.37</v>
      </c>
      <c r="Q34" s="12">
        <v>18642477.220000003</v>
      </c>
      <c r="R34" s="16">
        <v>0</v>
      </c>
      <c r="S34" s="17">
        <v>0</v>
      </c>
      <c r="T34" s="17">
        <v>0</v>
      </c>
      <c r="U34" s="17">
        <v>0</v>
      </c>
      <c r="V34" s="17">
        <v>0</v>
      </c>
      <c r="W34" s="17">
        <v>0</v>
      </c>
      <c r="X34" s="17">
        <v>0</v>
      </c>
      <c r="Y34" s="12">
        <v>0</v>
      </c>
    </row>
    <row r="35" spans="1:25" x14ac:dyDescent="0.25">
      <c r="A35" s="4" t="s">
        <v>26</v>
      </c>
      <c r="B35" s="92">
        <v>0</v>
      </c>
      <c r="C35" s="87">
        <v>0</v>
      </c>
      <c r="D35" s="87">
        <v>0</v>
      </c>
      <c r="E35" s="87">
        <v>0</v>
      </c>
      <c r="F35" s="87">
        <v>0</v>
      </c>
      <c r="G35" s="87">
        <v>0</v>
      </c>
      <c r="H35" s="87">
        <v>226770</v>
      </c>
      <c r="I35" s="93">
        <v>226770</v>
      </c>
      <c r="J35" s="16">
        <v>0</v>
      </c>
      <c r="K35" s="17">
        <v>0</v>
      </c>
      <c r="L35" s="17">
        <v>0</v>
      </c>
      <c r="M35" s="17">
        <v>0</v>
      </c>
      <c r="N35" s="17">
        <v>0</v>
      </c>
      <c r="O35" s="17">
        <v>0</v>
      </c>
      <c r="P35" s="17">
        <v>226770</v>
      </c>
      <c r="Q35" s="12">
        <v>226770</v>
      </c>
      <c r="R35" s="16">
        <v>0</v>
      </c>
      <c r="S35" s="17">
        <v>0</v>
      </c>
      <c r="T35" s="17">
        <v>0</v>
      </c>
      <c r="U35" s="17">
        <v>0</v>
      </c>
      <c r="V35" s="17">
        <v>0</v>
      </c>
      <c r="W35" s="17">
        <v>0</v>
      </c>
      <c r="X35" s="17">
        <v>0</v>
      </c>
      <c r="Y35" s="12">
        <v>0</v>
      </c>
    </row>
    <row r="36" spans="1:25" x14ac:dyDescent="0.25">
      <c r="A36" s="4" t="s">
        <v>27</v>
      </c>
      <c r="B36" s="92">
        <v>1099885.8999999999</v>
      </c>
      <c r="C36" s="87">
        <v>0</v>
      </c>
      <c r="D36" s="87">
        <v>75000</v>
      </c>
      <c r="E36" s="87">
        <v>0</v>
      </c>
      <c r="F36" s="87">
        <v>0</v>
      </c>
      <c r="G36" s="87">
        <v>0</v>
      </c>
      <c r="H36" s="87">
        <v>142606.72999999998</v>
      </c>
      <c r="I36" s="93">
        <v>1317492.6299999999</v>
      </c>
      <c r="J36" s="16">
        <v>1094507.8999999999</v>
      </c>
      <c r="K36" s="17">
        <v>0</v>
      </c>
      <c r="L36" s="17">
        <v>75000</v>
      </c>
      <c r="M36" s="17">
        <v>0</v>
      </c>
      <c r="N36" s="17">
        <v>0</v>
      </c>
      <c r="O36" s="17">
        <v>0</v>
      </c>
      <c r="P36" s="17">
        <v>108874.06</v>
      </c>
      <c r="Q36" s="12">
        <v>1278381.96</v>
      </c>
      <c r="R36" s="16">
        <v>5378</v>
      </c>
      <c r="S36" s="17">
        <v>0</v>
      </c>
      <c r="T36" s="17">
        <v>0</v>
      </c>
      <c r="U36" s="17">
        <v>0</v>
      </c>
      <c r="V36" s="17">
        <v>0</v>
      </c>
      <c r="W36" s="17">
        <v>0</v>
      </c>
      <c r="X36" s="17">
        <v>33732.67</v>
      </c>
      <c r="Y36" s="12">
        <v>39110.67</v>
      </c>
    </row>
    <row r="37" spans="1:25" x14ac:dyDescent="0.25">
      <c r="A37" s="4" t="s">
        <v>28</v>
      </c>
      <c r="B37" s="92">
        <v>53596</v>
      </c>
      <c r="C37" s="87">
        <v>0</v>
      </c>
      <c r="D37" s="87">
        <v>430232</v>
      </c>
      <c r="E37" s="87">
        <v>2958378</v>
      </c>
      <c r="F37" s="87">
        <v>0</v>
      </c>
      <c r="G37" s="87">
        <v>11508778</v>
      </c>
      <c r="H37" s="87">
        <v>17</v>
      </c>
      <c r="I37" s="93">
        <v>14951001</v>
      </c>
      <c r="J37" s="16">
        <v>0</v>
      </c>
      <c r="K37" s="17">
        <v>0</v>
      </c>
      <c r="L37" s="17">
        <v>430232</v>
      </c>
      <c r="M37" s="17">
        <v>2958378</v>
      </c>
      <c r="N37" s="17">
        <v>0</v>
      </c>
      <c r="O37" s="17">
        <v>11508778</v>
      </c>
      <c r="P37" s="17">
        <v>0</v>
      </c>
      <c r="Q37" s="12">
        <v>14897388</v>
      </c>
      <c r="R37" s="16">
        <v>53596</v>
      </c>
      <c r="S37" s="17">
        <v>0</v>
      </c>
      <c r="T37" s="17">
        <v>0</v>
      </c>
      <c r="U37" s="17">
        <v>0</v>
      </c>
      <c r="V37" s="17">
        <v>0</v>
      </c>
      <c r="W37" s="17">
        <v>0</v>
      </c>
      <c r="X37" s="17">
        <v>17</v>
      </c>
      <c r="Y37" s="12">
        <v>53613</v>
      </c>
    </row>
    <row r="38" spans="1:25" x14ac:dyDescent="0.25">
      <c r="A38" s="4" t="s">
        <v>29</v>
      </c>
      <c r="B38" s="92">
        <v>43622</v>
      </c>
      <c r="C38" s="87">
        <v>0</v>
      </c>
      <c r="D38" s="87">
        <v>280000</v>
      </c>
      <c r="E38" s="87">
        <v>1398077</v>
      </c>
      <c r="F38" s="87">
        <v>0</v>
      </c>
      <c r="G38" s="87">
        <v>232970</v>
      </c>
      <c r="H38" s="87">
        <v>27443</v>
      </c>
      <c r="I38" s="93">
        <v>1982112</v>
      </c>
      <c r="J38" s="16">
        <v>43622</v>
      </c>
      <c r="K38" s="17">
        <v>0</v>
      </c>
      <c r="L38" s="17">
        <v>280000</v>
      </c>
      <c r="M38" s="17">
        <v>1398077</v>
      </c>
      <c r="N38" s="17">
        <v>0</v>
      </c>
      <c r="O38" s="17">
        <v>232970</v>
      </c>
      <c r="P38" s="17">
        <v>27443</v>
      </c>
      <c r="Q38" s="12">
        <v>1982112</v>
      </c>
      <c r="R38" s="16">
        <v>0</v>
      </c>
      <c r="S38" s="17">
        <v>0</v>
      </c>
      <c r="T38" s="17">
        <v>0</v>
      </c>
      <c r="U38" s="17">
        <v>0</v>
      </c>
      <c r="V38" s="17">
        <v>0</v>
      </c>
      <c r="W38" s="17">
        <v>0</v>
      </c>
      <c r="X38" s="17">
        <v>0</v>
      </c>
      <c r="Y38" s="12">
        <v>0</v>
      </c>
    </row>
    <row r="39" spans="1:25" x14ac:dyDescent="0.25">
      <c r="A39" s="4" t="s">
        <v>30</v>
      </c>
      <c r="B39" s="92">
        <v>0</v>
      </c>
      <c r="C39" s="87">
        <v>21094</v>
      </c>
      <c r="D39" s="87">
        <v>145523</v>
      </c>
      <c r="E39" s="87">
        <v>1518849</v>
      </c>
      <c r="F39" s="87">
        <v>0</v>
      </c>
      <c r="G39" s="87">
        <v>0</v>
      </c>
      <c r="H39" s="87">
        <v>515416</v>
      </c>
      <c r="I39" s="93">
        <v>2200882</v>
      </c>
      <c r="J39" s="16">
        <v>0</v>
      </c>
      <c r="K39" s="17">
        <v>0</v>
      </c>
      <c r="L39" s="17">
        <v>145523</v>
      </c>
      <c r="M39" s="17">
        <v>1518849</v>
      </c>
      <c r="N39" s="17">
        <v>0</v>
      </c>
      <c r="O39" s="17">
        <v>0</v>
      </c>
      <c r="P39" s="17">
        <v>7544</v>
      </c>
      <c r="Q39" s="12">
        <v>1671916</v>
      </c>
      <c r="R39" s="16">
        <v>0</v>
      </c>
      <c r="S39" s="17">
        <v>21094</v>
      </c>
      <c r="T39" s="17">
        <v>0</v>
      </c>
      <c r="U39" s="17">
        <v>0</v>
      </c>
      <c r="V39" s="17">
        <v>0</v>
      </c>
      <c r="W39" s="17">
        <v>0</v>
      </c>
      <c r="X39" s="17">
        <v>507872</v>
      </c>
      <c r="Y39" s="12">
        <v>528966</v>
      </c>
    </row>
    <row r="40" spans="1:25" x14ac:dyDescent="0.25">
      <c r="A40" s="4" t="s">
        <v>31</v>
      </c>
      <c r="B40" s="92">
        <v>357547</v>
      </c>
      <c r="C40" s="87">
        <v>33457</v>
      </c>
      <c r="D40" s="87">
        <v>1969200</v>
      </c>
      <c r="E40" s="87">
        <v>667342</v>
      </c>
      <c r="F40" s="87">
        <v>0</v>
      </c>
      <c r="G40" s="87">
        <v>410455</v>
      </c>
      <c r="H40" s="87">
        <v>0</v>
      </c>
      <c r="I40" s="93">
        <v>3438001</v>
      </c>
      <c r="J40" s="16">
        <v>357547</v>
      </c>
      <c r="K40" s="17">
        <v>33457</v>
      </c>
      <c r="L40" s="17">
        <v>1969200</v>
      </c>
      <c r="M40" s="17">
        <v>667342</v>
      </c>
      <c r="N40" s="17">
        <v>0</v>
      </c>
      <c r="O40" s="17">
        <v>410455</v>
      </c>
      <c r="P40" s="17">
        <v>0</v>
      </c>
      <c r="Q40" s="12">
        <v>3438001</v>
      </c>
      <c r="R40" s="16">
        <v>0</v>
      </c>
      <c r="S40" s="17">
        <v>0</v>
      </c>
      <c r="T40" s="17">
        <v>0</v>
      </c>
      <c r="U40" s="17">
        <v>0</v>
      </c>
      <c r="V40" s="17">
        <v>0</v>
      </c>
      <c r="W40" s="17">
        <v>0</v>
      </c>
      <c r="X40" s="17">
        <v>0</v>
      </c>
      <c r="Y40" s="12">
        <v>0</v>
      </c>
    </row>
    <row r="41" spans="1:25" x14ac:dyDescent="0.25">
      <c r="A41" s="4" t="s">
        <v>32</v>
      </c>
      <c r="B41" s="92">
        <v>7220.84</v>
      </c>
      <c r="C41" s="87">
        <v>113054</v>
      </c>
      <c r="D41" s="87">
        <v>190416.87</v>
      </c>
      <c r="E41" s="87">
        <v>1990890</v>
      </c>
      <c r="F41" s="87">
        <v>506911</v>
      </c>
      <c r="G41" s="87">
        <v>27374.41</v>
      </c>
      <c r="H41" s="87">
        <v>0</v>
      </c>
      <c r="I41" s="93">
        <v>2835867.12</v>
      </c>
      <c r="J41" s="16">
        <v>0</v>
      </c>
      <c r="K41" s="17">
        <v>113054</v>
      </c>
      <c r="L41" s="17">
        <v>190416.87</v>
      </c>
      <c r="M41" s="17">
        <v>1990890</v>
      </c>
      <c r="N41" s="17">
        <v>506911</v>
      </c>
      <c r="O41" s="17">
        <v>27374.41</v>
      </c>
      <c r="P41" s="17">
        <v>0</v>
      </c>
      <c r="Q41" s="12">
        <v>2828646.2800000003</v>
      </c>
      <c r="R41" s="16">
        <v>7220.84</v>
      </c>
      <c r="S41" s="17">
        <v>0</v>
      </c>
      <c r="T41" s="17">
        <v>0</v>
      </c>
      <c r="U41" s="17">
        <v>0</v>
      </c>
      <c r="V41" s="17">
        <v>0</v>
      </c>
      <c r="W41" s="17">
        <v>0</v>
      </c>
      <c r="X41" s="17">
        <v>0</v>
      </c>
      <c r="Y41" s="12">
        <v>7220.84</v>
      </c>
    </row>
    <row r="42" spans="1:25" x14ac:dyDescent="0.25">
      <c r="A42" s="4" t="s">
        <v>33</v>
      </c>
      <c r="B42" s="92">
        <v>359583.41</v>
      </c>
      <c r="C42" s="87">
        <v>0</v>
      </c>
      <c r="D42" s="87">
        <v>4690</v>
      </c>
      <c r="E42" s="87">
        <v>0</v>
      </c>
      <c r="F42" s="87">
        <v>2782035</v>
      </c>
      <c r="G42" s="87">
        <v>310939.15000000002</v>
      </c>
      <c r="H42" s="87">
        <v>0</v>
      </c>
      <c r="I42" s="93">
        <v>3457247.56</v>
      </c>
      <c r="J42" s="16">
        <v>359583.41</v>
      </c>
      <c r="K42" s="17">
        <v>0</v>
      </c>
      <c r="L42" s="17">
        <v>4690</v>
      </c>
      <c r="M42" s="17">
        <v>0</v>
      </c>
      <c r="N42" s="17">
        <v>2782035</v>
      </c>
      <c r="O42" s="17">
        <v>310939.15000000002</v>
      </c>
      <c r="P42" s="17">
        <v>0</v>
      </c>
      <c r="Q42" s="12">
        <v>3457247.56</v>
      </c>
      <c r="R42" s="16">
        <v>0</v>
      </c>
      <c r="S42" s="17">
        <v>0</v>
      </c>
      <c r="T42" s="17">
        <v>0</v>
      </c>
      <c r="U42" s="17">
        <v>0</v>
      </c>
      <c r="V42" s="17">
        <v>0</v>
      </c>
      <c r="W42" s="17">
        <v>0</v>
      </c>
      <c r="X42" s="17">
        <v>0</v>
      </c>
      <c r="Y42" s="12">
        <v>0</v>
      </c>
    </row>
    <row r="43" spans="1:25" x14ac:dyDescent="0.25">
      <c r="A43" s="4" t="s">
        <v>34</v>
      </c>
      <c r="B43" s="92">
        <v>78578</v>
      </c>
      <c r="C43" s="87">
        <v>10500</v>
      </c>
      <c r="D43" s="87">
        <v>366123</v>
      </c>
      <c r="E43" s="87">
        <v>1468064</v>
      </c>
      <c r="F43" s="87">
        <v>0</v>
      </c>
      <c r="G43" s="87">
        <v>848720</v>
      </c>
      <c r="H43" s="87">
        <v>500</v>
      </c>
      <c r="I43" s="93">
        <v>2772485</v>
      </c>
      <c r="J43" s="16">
        <v>6128</v>
      </c>
      <c r="K43" s="17">
        <v>10500</v>
      </c>
      <c r="L43" s="17">
        <v>366123</v>
      </c>
      <c r="M43" s="17">
        <v>1468064</v>
      </c>
      <c r="N43" s="17">
        <v>0</v>
      </c>
      <c r="O43" s="17">
        <v>848720</v>
      </c>
      <c r="P43" s="17">
        <v>500</v>
      </c>
      <c r="Q43" s="12">
        <v>2700035</v>
      </c>
      <c r="R43" s="16">
        <v>72450</v>
      </c>
      <c r="S43" s="17">
        <v>0</v>
      </c>
      <c r="T43" s="17">
        <v>0</v>
      </c>
      <c r="U43" s="17">
        <v>0</v>
      </c>
      <c r="V43" s="17">
        <v>0</v>
      </c>
      <c r="W43" s="17">
        <v>0</v>
      </c>
      <c r="X43" s="17">
        <v>0</v>
      </c>
      <c r="Y43" s="12">
        <v>72450</v>
      </c>
    </row>
    <row r="44" spans="1:25" x14ac:dyDescent="0.25">
      <c r="A44" s="4" t="s">
        <v>35</v>
      </c>
      <c r="B44" s="92">
        <v>407840</v>
      </c>
      <c r="C44" s="87">
        <v>0</v>
      </c>
      <c r="D44" s="87">
        <v>0</v>
      </c>
      <c r="E44" s="87">
        <v>1172362</v>
      </c>
      <c r="F44" s="87">
        <v>0</v>
      </c>
      <c r="G44" s="87">
        <v>22748</v>
      </c>
      <c r="H44" s="87">
        <v>0</v>
      </c>
      <c r="I44" s="93">
        <v>1602950</v>
      </c>
      <c r="J44" s="16">
        <v>407840</v>
      </c>
      <c r="K44" s="17">
        <v>0</v>
      </c>
      <c r="L44" s="17">
        <v>0</v>
      </c>
      <c r="M44" s="17">
        <v>1172362</v>
      </c>
      <c r="N44" s="17">
        <v>0</v>
      </c>
      <c r="O44" s="17">
        <v>22748</v>
      </c>
      <c r="P44" s="17">
        <v>0</v>
      </c>
      <c r="Q44" s="12">
        <v>1602950</v>
      </c>
      <c r="R44" s="16">
        <v>0</v>
      </c>
      <c r="S44" s="17">
        <v>0</v>
      </c>
      <c r="T44" s="17">
        <v>0</v>
      </c>
      <c r="U44" s="17">
        <v>0</v>
      </c>
      <c r="V44" s="17">
        <v>0</v>
      </c>
      <c r="W44" s="17">
        <v>0</v>
      </c>
      <c r="X44" s="17">
        <v>0</v>
      </c>
      <c r="Y44" s="12">
        <v>0</v>
      </c>
    </row>
    <row r="45" spans="1:25" x14ac:dyDescent="0.25">
      <c r="A45" s="4" t="s">
        <v>36</v>
      </c>
      <c r="B45" s="92">
        <v>100869</v>
      </c>
      <c r="C45" s="87">
        <v>0</v>
      </c>
      <c r="D45" s="87">
        <v>186761</v>
      </c>
      <c r="E45" s="87">
        <v>1017433</v>
      </c>
      <c r="F45" s="87">
        <v>0</v>
      </c>
      <c r="G45" s="87">
        <v>3009365</v>
      </c>
      <c r="H45" s="87">
        <v>0</v>
      </c>
      <c r="I45" s="93">
        <v>4314428</v>
      </c>
      <c r="J45" s="16">
        <v>100869</v>
      </c>
      <c r="K45" s="17">
        <v>0</v>
      </c>
      <c r="L45" s="17">
        <v>186761</v>
      </c>
      <c r="M45" s="17">
        <v>1017433</v>
      </c>
      <c r="N45" s="17">
        <v>0</v>
      </c>
      <c r="O45" s="17">
        <v>3009365</v>
      </c>
      <c r="P45" s="17">
        <v>0</v>
      </c>
      <c r="Q45" s="12">
        <v>4314428</v>
      </c>
      <c r="R45" s="16">
        <v>0</v>
      </c>
      <c r="S45" s="17">
        <v>0</v>
      </c>
      <c r="T45" s="17">
        <v>0</v>
      </c>
      <c r="U45" s="17">
        <v>0</v>
      </c>
      <c r="V45" s="17">
        <v>0</v>
      </c>
      <c r="W45" s="17">
        <v>0</v>
      </c>
      <c r="X45" s="17">
        <v>0</v>
      </c>
      <c r="Y45" s="12">
        <v>0</v>
      </c>
    </row>
    <row r="46" spans="1:25" x14ac:dyDescent="0.25">
      <c r="A46" s="4" t="s">
        <v>37</v>
      </c>
      <c r="B46" s="92">
        <v>114651.08</v>
      </c>
      <c r="C46" s="87">
        <v>20000</v>
      </c>
      <c r="D46" s="87">
        <v>785797.75</v>
      </c>
      <c r="E46" s="87">
        <v>0</v>
      </c>
      <c r="F46" s="87">
        <v>2383726</v>
      </c>
      <c r="G46" s="87">
        <v>88909.17</v>
      </c>
      <c r="H46" s="87">
        <v>13541.161181190259</v>
      </c>
      <c r="I46" s="93">
        <v>3406625.1611811901</v>
      </c>
      <c r="J46" s="16">
        <v>0</v>
      </c>
      <c r="K46" s="17">
        <v>0</v>
      </c>
      <c r="L46" s="17">
        <v>785797.75</v>
      </c>
      <c r="M46" s="17">
        <v>0</v>
      </c>
      <c r="N46" s="17">
        <v>2383726</v>
      </c>
      <c r="O46" s="17">
        <v>88909.17</v>
      </c>
      <c r="P46" s="17">
        <v>13362.73311747715</v>
      </c>
      <c r="Q46" s="12">
        <v>3271795.653117477</v>
      </c>
      <c r="R46" s="16">
        <v>114651.08</v>
      </c>
      <c r="S46" s="17">
        <v>20000</v>
      </c>
      <c r="T46" s="17">
        <v>0</v>
      </c>
      <c r="U46" s="17">
        <v>0</v>
      </c>
      <c r="V46" s="17">
        <v>0</v>
      </c>
      <c r="W46" s="17">
        <v>0</v>
      </c>
      <c r="X46" s="17">
        <v>178.42806371310951</v>
      </c>
      <c r="Y46" s="12">
        <v>134829.50806371312</v>
      </c>
    </row>
    <row r="47" spans="1:25" x14ac:dyDescent="0.25">
      <c r="A47" s="4" t="s">
        <v>38</v>
      </c>
      <c r="B47" s="92">
        <v>233606.26</v>
      </c>
      <c r="C47" s="87">
        <v>0</v>
      </c>
      <c r="D47" s="87">
        <v>276666</v>
      </c>
      <c r="E47" s="87">
        <v>3458895</v>
      </c>
      <c r="F47" s="87">
        <v>0</v>
      </c>
      <c r="G47" s="87">
        <v>50533.04</v>
      </c>
      <c r="H47" s="87">
        <v>0</v>
      </c>
      <c r="I47" s="93">
        <v>4019700.3</v>
      </c>
      <c r="J47" s="16">
        <v>233606.26</v>
      </c>
      <c r="K47" s="17">
        <v>0</v>
      </c>
      <c r="L47" s="17">
        <v>276666</v>
      </c>
      <c r="M47" s="17">
        <v>3458895</v>
      </c>
      <c r="N47" s="17">
        <v>0</v>
      </c>
      <c r="O47" s="17">
        <v>50533.04</v>
      </c>
      <c r="P47" s="17">
        <v>0</v>
      </c>
      <c r="Q47" s="12">
        <v>4019700.3</v>
      </c>
      <c r="R47" s="16">
        <v>0</v>
      </c>
      <c r="S47" s="17">
        <v>0</v>
      </c>
      <c r="T47" s="17">
        <v>0</v>
      </c>
      <c r="U47" s="17">
        <v>0</v>
      </c>
      <c r="V47" s="17">
        <v>0</v>
      </c>
      <c r="W47" s="17">
        <v>0</v>
      </c>
      <c r="X47" s="17">
        <v>0</v>
      </c>
      <c r="Y47" s="12">
        <v>0</v>
      </c>
    </row>
    <row r="48" spans="1:25" x14ac:dyDescent="0.25">
      <c r="A48" s="4" t="s">
        <v>39</v>
      </c>
      <c r="B48" s="92">
        <v>425360.16499999998</v>
      </c>
      <c r="C48" s="87">
        <v>0</v>
      </c>
      <c r="D48" s="87">
        <v>59318.18</v>
      </c>
      <c r="E48" s="87">
        <v>1962930</v>
      </c>
      <c r="F48" s="87">
        <v>885083.95</v>
      </c>
      <c r="G48" s="87">
        <v>305335.49</v>
      </c>
      <c r="H48" s="87">
        <v>85066.198000000004</v>
      </c>
      <c r="I48" s="93">
        <v>3723093.9829999995</v>
      </c>
      <c r="J48" s="16">
        <v>424456.25</v>
      </c>
      <c r="K48" s="17">
        <v>0</v>
      </c>
      <c r="L48" s="17">
        <v>59318.18</v>
      </c>
      <c r="M48" s="17">
        <v>1962930</v>
      </c>
      <c r="N48" s="17">
        <v>885083.95</v>
      </c>
      <c r="O48" s="17">
        <v>303783.53999999998</v>
      </c>
      <c r="P48" s="17">
        <v>70375.760000000009</v>
      </c>
      <c r="Q48" s="12">
        <v>3705947.6799999997</v>
      </c>
      <c r="R48" s="16">
        <v>903.91499999999996</v>
      </c>
      <c r="S48" s="17">
        <v>0</v>
      </c>
      <c r="T48" s="17">
        <v>0</v>
      </c>
      <c r="U48" s="17">
        <v>0</v>
      </c>
      <c r="V48" s="17">
        <v>0</v>
      </c>
      <c r="W48" s="17">
        <v>1551.95</v>
      </c>
      <c r="X48" s="17">
        <v>14690.437999999998</v>
      </c>
      <c r="Y48" s="12">
        <v>17146.303</v>
      </c>
    </row>
    <row r="49" spans="1:25" x14ac:dyDescent="0.25">
      <c r="A49" s="4" t="s">
        <v>40</v>
      </c>
      <c r="B49" s="92">
        <v>1015745.47</v>
      </c>
      <c r="C49" s="87">
        <v>0</v>
      </c>
      <c r="D49" s="87">
        <v>0</v>
      </c>
      <c r="E49" s="87">
        <v>0</v>
      </c>
      <c r="F49" s="87">
        <v>0</v>
      </c>
      <c r="G49" s="87">
        <v>0</v>
      </c>
      <c r="H49" s="87">
        <v>1135595.42</v>
      </c>
      <c r="I49" s="93">
        <v>2151340.8899999997</v>
      </c>
      <c r="J49" s="16">
        <v>1015745.47</v>
      </c>
      <c r="K49" s="17">
        <v>0</v>
      </c>
      <c r="L49" s="17">
        <v>0</v>
      </c>
      <c r="M49" s="17">
        <v>0</v>
      </c>
      <c r="N49" s="17">
        <v>0</v>
      </c>
      <c r="O49" s="17">
        <v>0</v>
      </c>
      <c r="P49" s="17">
        <v>174974.48</v>
      </c>
      <c r="Q49" s="12">
        <v>1190719.95</v>
      </c>
      <c r="R49" s="16">
        <v>0</v>
      </c>
      <c r="S49" s="17">
        <v>0</v>
      </c>
      <c r="T49" s="17">
        <v>0</v>
      </c>
      <c r="U49" s="17">
        <v>0</v>
      </c>
      <c r="V49" s="17">
        <v>0</v>
      </c>
      <c r="W49" s="17">
        <v>0</v>
      </c>
      <c r="X49" s="17">
        <v>960620.94</v>
      </c>
      <c r="Y49" s="12">
        <v>960620.94</v>
      </c>
    </row>
    <row r="50" spans="1:25" x14ac:dyDescent="0.25">
      <c r="A50" s="4" t="s">
        <v>41</v>
      </c>
      <c r="B50" s="92">
        <v>53835</v>
      </c>
      <c r="C50" s="87">
        <v>0</v>
      </c>
      <c r="D50" s="87">
        <v>113000</v>
      </c>
      <c r="E50" s="87">
        <v>911195</v>
      </c>
      <c r="F50" s="87">
        <v>729244</v>
      </c>
      <c r="G50" s="87">
        <v>550</v>
      </c>
      <c r="H50" s="87">
        <v>0</v>
      </c>
      <c r="I50" s="93">
        <v>1807824</v>
      </c>
      <c r="J50" s="16">
        <v>5941</v>
      </c>
      <c r="K50" s="17">
        <v>0</v>
      </c>
      <c r="L50" s="17">
        <v>113000</v>
      </c>
      <c r="M50" s="17">
        <v>911195</v>
      </c>
      <c r="N50" s="17">
        <v>729244</v>
      </c>
      <c r="O50" s="17">
        <v>550</v>
      </c>
      <c r="P50" s="17">
        <v>0</v>
      </c>
      <c r="Q50" s="12">
        <v>1759930</v>
      </c>
      <c r="R50" s="16">
        <v>47894</v>
      </c>
      <c r="S50" s="17">
        <v>0</v>
      </c>
      <c r="T50" s="17">
        <v>0</v>
      </c>
      <c r="U50" s="17">
        <v>0</v>
      </c>
      <c r="V50" s="17">
        <v>0</v>
      </c>
      <c r="W50" s="17">
        <v>0</v>
      </c>
      <c r="X50" s="17">
        <v>0</v>
      </c>
      <c r="Y50" s="12">
        <v>47894</v>
      </c>
    </row>
    <row r="51" spans="1:25" x14ac:dyDescent="0.25">
      <c r="A51" s="4" t="s">
        <v>42</v>
      </c>
      <c r="B51" s="92">
        <v>142074</v>
      </c>
      <c r="C51" s="87">
        <v>0</v>
      </c>
      <c r="D51" s="87">
        <v>1148350</v>
      </c>
      <c r="E51" s="87">
        <v>463468</v>
      </c>
      <c r="F51" s="87">
        <v>0</v>
      </c>
      <c r="G51" s="87">
        <v>0</v>
      </c>
      <c r="H51" s="87">
        <v>152292</v>
      </c>
      <c r="I51" s="93">
        <v>1906184</v>
      </c>
      <c r="J51" s="16">
        <v>142074</v>
      </c>
      <c r="K51" s="17">
        <v>0</v>
      </c>
      <c r="L51" s="17">
        <v>1148350</v>
      </c>
      <c r="M51" s="17">
        <v>463468</v>
      </c>
      <c r="N51" s="17">
        <v>0</v>
      </c>
      <c r="O51" s="17">
        <v>0</v>
      </c>
      <c r="P51" s="17">
        <v>152292</v>
      </c>
      <c r="Q51" s="12">
        <v>1906184</v>
      </c>
      <c r="R51" s="16">
        <v>0</v>
      </c>
      <c r="S51" s="17">
        <v>0</v>
      </c>
      <c r="T51" s="17">
        <v>0</v>
      </c>
      <c r="U51" s="17">
        <v>0</v>
      </c>
      <c r="V51" s="17">
        <v>0</v>
      </c>
      <c r="W51" s="17">
        <v>0</v>
      </c>
      <c r="X51" s="17">
        <v>0</v>
      </c>
      <c r="Y51" s="12">
        <v>0</v>
      </c>
    </row>
    <row r="52" spans="1:25" x14ac:dyDescent="0.25">
      <c r="A52" s="4" t="s">
        <v>43</v>
      </c>
      <c r="B52" s="92">
        <v>0</v>
      </c>
      <c r="C52" s="87">
        <v>0</v>
      </c>
      <c r="D52" s="87">
        <v>0</v>
      </c>
      <c r="E52" s="87">
        <v>0</v>
      </c>
      <c r="F52" s="87">
        <v>724238</v>
      </c>
      <c r="G52" s="87">
        <v>444478.03</v>
      </c>
      <c r="H52" s="87">
        <v>0</v>
      </c>
      <c r="I52" s="93">
        <v>1168716.03</v>
      </c>
      <c r="J52" s="16">
        <v>0</v>
      </c>
      <c r="K52" s="17">
        <v>0</v>
      </c>
      <c r="L52" s="17">
        <v>0</v>
      </c>
      <c r="M52" s="17">
        <v>0</v>
      </c>
      <c r="N52" s="17">
        <v>724238</v>
      </c>
      <c r="O52" s="17">
        <v>444478.03</v>
      </c>
      <c r="P52" s="17">
        <v>0</v>
      </c>
      <c r="Q52" s="12">
        <v>1168716.03</v>
      </c>
      <c r="R52" s="16">
        <v>0</v>
      </c>
      <c r="S52" s="17">
        <v>0</v>
      </c>
      <c r="T52" s="17">
        <v>0</v>
      </c>
      <c r="U52" s="17">
        <v>0</v>
      </c>
      <c r="V52" s="17">
        <v>0</v>
      </c>
      <c r="W52" s="17">
        <v>0</v>
      </c>
      <c r="X52" s="17">
        <v>0</v>
      </c>
      <c r="Y52" s="12">
        <v>0</v>
      </c>
    </row>
    <row r="53" spans="1:25" x14ac:dyDescent="0.25">
      <c r="A53" s="4" t="s">
        <v>44</v>
      </c>
      <c r="B53" s="92">
        <v>1308000</v>
      </c>
      <c r="C53" s="87">
        <v>4365000</v>
      </c>
      <c r="D53" s="87">
        <v>4815000</v>
      </c>
      <c r="E53" s="87">
        <v>654000</v>
      </c>
      <c r="F53" s="87">
        <v>0</v>
      </c>
      <c r="G53" s="87">
        <v>249000</v>
      </c>
      <c r="H53" s="87">
        <v>934000</v>
      </c>
      <c r="I53" s="93">
        <v>12325000</v>
      </c>
      <c r="J53" s="16">
        <v>1308000</v>
      </c>
      <c r="K53" s="17">
        <v>4365000</v>
      </c>
      <c r="L53" s="17">
        <v>4815000</v>
      </c>
      <c r="M53" s="17">
        <v>654000</v>
      </c>
      <c r="N53" s="17">
        <v>0</v>
      </c>
      <c r="O53" s="17">
        <v>249000</v>
      </c>
      <c r="P53" s="17">
        <v>934000</v>
      </c>
      <c r="Q53" s="12">
        <v>12325000</v>
      </c>
      <c r="R53" s="16">
        <v>0</v>
      </c>
      <c r="S53" s="17">
        <v>0</v>
      </c>
      <c r="T53" s="17">
        <v>0</v>
      </c>
      <c r="U53" s="17">
        <v>0</v>
      </c>
      <c r="V53" s="17">
        <v>0</v>
      </c>
      <c r="W53" s="17">
        <v>0</v>
      </c>
      <c r="X53" s="17">
        <v>0</v>
      </c>
      <c r="Y53" s="12">
        <v>0</v>
      </c>
    </row>
    <row r="54" spans="1:25" x14ac:dyDescent="0.25">
      <c r="A54" s="4" t="s">
        <v>264</v>
      </c>
      <c r="B54" s="92">
        <v>1710301.49</v>
      </c>
      <c r="C54" s="87">
        <v>1903886</v>
      </c>
      <c r="D54" s="87">
        <v>0</v>
      </c>
      <c r="E54" s="87">
        <v>0</v>
      </c>
      <c r="F54" s="87">
        <v>0</v>
      </c>
      <c r="G54" s="87">
        <v>0</v>
      </c>
      <c r="H54" s="87">
        <v>972982.84</v>
      </c>
      <c r="I54" s="93">
        <v>4587170.33</v>
      </c>
      <c r="J54" s="16">
        <v>1710301.49</v>
      </c>
      <c r="K54" s="17">
        <v>1903886</v>
      </c>
      <c r="L54" s="17">
        <v>0</v>
      </c>
      <c r="M54" s="17">
        <v>0</v>
      </c>
      <c r="N54" s="17">
        <v>0</v>
      </c>
      <c r="O54" s="17">
        <v>0</v>
      </c>
      <c r="P54" s="17">
        <v>972982.84</v>
      </c>
      <c r="Q54" s="12">
        <v>4587170.33</v>
      </c>
      <c r="R54" s="16">
        <v>0</v>
      </c>
      <c r="S54" s="17">
        <v>0</v>
      </c>
      <c r="T54" s="17">
        <v>0</v>
      </c>
      <c r="U54" s="17">
        <v>0</v>
      </c>
      <c r="V54" s="17">
        <v>0</v>
      </c>
      <c r="W54" s="17">
        <v>0</v>
      </c>
      <c r="X54" s="17">
        <v>0</v>
      </c>
      <c r="Y54" s="12">
        <v>0</v>
      </c>
    </row>
    <row r="55" spans="1:25" x14ac:dyDescent="0.25">
      <c r="A55" s="4" t="s">
        <v>45</v>
      </c>
      <c r="B55" s="92">
        <v>90257.584499999997</v>
      </c>
      <c r="C55" s="87">
        <v>0</v>
      </c>
      <c r="D55" s="87">
        <v>186063.94410000002</v>
      </c>
      <c r="E55" s="87">
        <v>3620399.07</v>
      </c>
      <c r="F55" s="87">
        <v>0</v>
      </c>
      <c r="G55" s="87">
        <v>6285.07</v>
      </c>
      <c r="H55" s="87">
        <v>0</v>
      </c>
      <c r="I55" s="93">
        <v>3903005.6685999995</v>
      </c>
      <c r="J55" s="16">
        <v>90257.584499999997</v>
      </c>
      <c r="K55" s="17">
        <v>0</v>
      </c>
      <c r="L55" s="17">
        <v>186063.94410000002</v>
      </c>
      <c r="M55" s="17">
        <v>3620399.07</v>
      </c>
      <c r="N55" s="17">
        <v>0</v>
      </c>
      <c r="O55" s="17">
        <v>6285.07</v>
      </c>
      <c r="P55" s="17">
        <v>0</v>
      </c>
      <c r="Q55" s="12">
        <v>3903005.6685999995</v>
      </c>
      <c r="R55" s="16">
        <v>0</v>
      </c>
      <c r="S55" s="17">
        <v>0</v>
      </c>
      <c r="T55" s="17">
        <v>0</v>
      </c>
      <c r="U55" s="17">
        <v>0</v>
      </c>
      <c r="V55" s="17">
        <v>0</v>
      </c>
      <c r="W55" s="17">
        <v>0</v>
      </c>
      <c r="X55" s="17">
        <v>0</v>
      </c>
      <c r="Y55" s="12">
        <v>0</v>
      </c>
    </row>
    <row r="56" spans="1:25" x14ac:dyDescent="0.25">
      <c r="A56" s="4" t="s">
        <v>46</v>
      </c>
      <c r="B56" s="92">
        <v>641601.4800000001</v>
      </c>
      <c r="C56" s="87">
        <v>0</v>
      </c>
      <c r="D56" s="87">
        <v>167666.01999999999</v>
      </c>
      <c r="E56" s="87">
        <v>638000</v>
      </c>
      <c r="F56" s="87">
        <v>657539</v>
      </c>
      <c r="G56" s="87">
        <v>96910.56</v>
      </c>
      <c r="H56" s="87">
        <v>0</v>
      </c>
      <c r="I56" s="93">
        <v>2201717.0600000005</v>
      </c>
      <c r="J56" s="16">
        <v>641627.55000000005</v>
      </c>
      <c r="K56" s="17">
        <v>0</v>
      </c>
      <c r="L56" s="17">
        <v>167666.01999999999</v>
      </c>
      <c r="M56" s="17">
        <v>638000</v>
      </c>
      <c r="N56" s="17">
        <v>657539</v>
      </c>
      <c r="O56" s="17">
        <v>96910.56</v>
      </c>
      <c r="P56" s="17">
        <v>0</v>
      </c>
      <c r="Q56" s="12">
        <v>2201743.1300000004</v>
      </c>
      <c r="R56" s="16">
        <v>-26.07</v>
      </c>
      <c r="S56" s="17">
        <v>0</v>
      </c>
      <c r="T56" s="17">
        <v>0</v>
      </c>
      <c r="U56" s="17">
        <v>0</v>
      </c>
      <c r="V56" s="17">
        <v>0</v>
      </c>
      <c r="W56" s="17">
        <v>0</v>
      </c>
      <c r="X56" s="17">
        <v>0</v>
      </c>
      <c r="Y56" s="12">
        <v>-26.07</v>
      </c>
    </row>
    <row r="57" spans="1:25" x14ac:dyDescent="0.25">
      <c r="A57" s="4" t="s">
        <v>47</v>
      </c>
      <c r="B57" s="92">
        <v>105096</v>
      </c>
      <c r="C57" s="87">
        <v>0</v>
      </c>
      <c r="D57" s="87">
        <v>347776</v>
      </c>
      <c r="E57" s="87">
        <v>3581819</v>
      </c>
      <c r="F57" s="87">
        <v>0</v>
      </c>
      <c r="G57" s="87">
        <v>24197</v>
      </c>
      <c r="H57" s="87">
        <v>26000</v>
      </c>
      <c r="I57" s="93">
        <v>4084888</v>
      </c>
      <c r="J57" s="16">
        <v>105096</v>
      </c>
      <c r="K57" s="17">
        <v>0</v>
      </c>
      <c r="L57" s="17">
        <v>347776</v>
      </c>
      <c r="M57" s="17">
        <v>3581819</v>
      </c>
      <c r="N57" s="17">
        <v>0</v>
      </c>
      <c r="O57" s="17">
        <v>24197</v>
      </c>
      <c r="P57" s="17">
        <v>26000</v>
      </c>
      <c r="Q57" s="12">
        <v>4084888</v>
      </c>
      <c r="R57" s="16">
        <v>0</v>
      </c>
      <c r="S57" s="17">
        <v>0</v>
      </c>
      <c r="T57" s="17">
        <v>0</v>
      </c>
      <c r="U57" s="17">
        <v>0</v>
      </c>
      <c r="V57" s="17">
        <v>0</v>
      </c>
      <c r="W57" s="17">
        <v>0</v>
      </c>
      <c r="X57" s="17">
        <v>0</v>
      </c>
      <c r="Y57" s="12">
        <v>0</v>
      </c>
    </row>
    <row r="58" spans="1:25" x14ac:dyDescent="0.25">
      <c r="A58" s="4" t="s">
        <v>48</v>
      </c>
      <c r="B58" s="92">
        <v>0</v>
      </c>
      <c r="C58" s="87">
        <v>0</v>
      </c>
      <c r="D58" s="87">
        <v>0</v>
      </c>
      <c r="E58" s="87">
        <v>1111000</v>
      </c>
      <c r="F58" s="87">
        <v>0</v>
      </c>
      <c r="G58" s="87">
        <v>0</v>
      </c>
      <c r="H58" s="87">
        <v>0</v>
      </c>
      <c r="I58" s="93">
        <v>1111000</v>
      </c>
      <c r="J58" s="16">
        <v>0</v>
      </c>
      <c r="K58" s="17">
        <v>0</v>
      </c>
      <c r="L58" s="17">
        <v>0</v>
      </c>
      <c r="M58" s="17">
        <v>1111000</v>
      </c>
      <c r="N58" s="17">
        <v>0</v>
      </c>
      <c r="O58" s="17">
        <v>0</v>
      </c>
      <c r="P58" s="17">
        <v>0</v>
      </c>
      <c r="Q58" s="12">
        <v>1111000</v>
      </c>
      <c r="R58" s="16">
        <v>0</v>
      </c>
      <c r="S58" s="17">
        <v>0</v>
      </c>
      <c r="T58" s="17">
        <v>0</v>
      </c>
      <c r="U58" s="17">
        <v>0</v>
      </c>
      <c r="V58" s="17">
        <v>0</v>
      </c>
      <c r="W58" s="17">
        <v>0</v>
      </c>
      <c r="X58" s="17">
        <v>0</v>
      </c>
      <c r="Y58" s="12">
        <v>0</v>
      </c>
    </row>
    <row r="59" spans="1:25" x14ac:dyDescent="0.25">
      <c r="A59" s="4" t="s">
        <v>49</v>
      </c>
      <c r="B59" s="92">
        <v>581290.56000000006</v>
      </c>
      <c r="C59" s="87">
        <v>0</v>
      </c>
      <c r="D59" s="87">
        <v>0</v>
      </c>
      <c r="E59" s="87">
        <v>714350</v>
      </c>
      <c r="F59" s="87">
        <v>0</v>
      </c>
      <c r="G59" s="87">
        <v>482</v>
      </c>
      <c r="H59" s="87">
        <v>15350</v>
      </c>
      <c r="I59" s="93">
        <v>1311472.56</v>
      </c>
      <c r="J59" s="16">
        <v>581290.56000000006</v>
      </c>
      <c r="K59" s="17">
        <v>0</v>
      </c>
      <c r="L59" s="17">
        <v>0</v>
      </c>
      <c r="M59" s="17">
        <v>714350</v>
      </c>
      <c r="N59" s="17">
        <v>0</v>
      </c>
      <c r="O59" s="17">
        <v>482</v>
      </c>
      <c r="P59" s="17">
        <v>15350</v>
      </c>
      <c r="Q59" s="12">
        <v>1311472.56</v>
      </c>
      <c r="R59" s="16">
        <v>0</v>
      </c>
      <c r="S59" s="17">
        <v>0</v>
      </c>
      <c r="T59" s="17">
        <v>0</v>
      </c>
      <c r="U59" s="17">
        <v>0</v>
      </c>
      <c r="V59" s="17">
        <v>0</v>
      </c>
      <c r="W59" s="17">
        <v>0</v>
      </c>
      <c r="X59" s="17">
        <v>0</v>
      </c>
      <c r="Y59" s="12">
        <v>0</v>
      </c>
    </row>
    <row r="60" spans="1:25" x14ac:dyDescent="0.25">
      <c r="A60" s="4" t="s">
        <v>50</v>
      </c>
      <c r="B60" s="92">
        <v>19366.5</v>
      </c>
      <c r="C60" s="87">
        <v>805</v>
      </c>
      <c r="D60" s="87">
        <v>2788297.19</v>
      </c>
      <c r="E60" s="87">
        <v>0</v>
      </c>
      <c r="F60" s="87">
        <v>0</v>
      </c>
      <c r="G60" s="87">
        <v>0</v>
      </c>
      <c r="H60" s="87">
        <v>409391.74</v>
      </c>
      <c r="I60" s="93">
        <v>3217860.4299999997</v>
      </c>
      <c r="J60" s="16">
        <v>0</v>
      </c>
      <c r="K60" s="17">
        <v>0</v>
      </c>
      <c r="L60" s="17">
        <v>2380326.19</v>
      </c>
      <c r="M60" s="17">
        <v>0</v>
      </c>
      <c r="N60" s="17">
        <v>0</v>
      </c>
      <c r="O60" s="17">
        <v>0</v>
      </c>
      <c r="P60" s="17">
        <v>409041.74</v>
      </c>
      <c r="Q60" s="12">
        <v>2789367.9299999997</v>
      </c>
      <c r="R60" s="16">
        <v>19366.5</v>
      </c>
      <c r="S60" s="17">
        <v>805</v>
      </c>
      <c r="T60" s="17">
        <v>407971</v>
      </c>
      <c r="U60" s="17">
        <v>0</v>
      </c>
      <c r="V60" s="17">
        <v>0</v>
      </c>
      <c r="W60" s="17">
        <v>0</v>
      </c>
      <c r="X60" s="17">
        <v>350</v>
      </c>
      <c r="Y60" s="12">
        <v>428492.5</v>
      </c>
    </row>
    <row r="61" spans="1:25" x14ac:dyDescent="0.25">
      <c r="A61" s="4" t="s">
        <v>51</v>
      </c>
      <c r="B61" s="92">
        <v>1274899.77</v>
      </c>
      <c r="C61" s="87">
        <v>0</v>
      </c>
      <c r="D61" s="87">
        <v>0</v>
      </c>
      <c r="E61" s="87">
        <v>889119</v>
      </c>
      <c r="F61" s="87">
        <v>0</v>
      </c>
      <c r="G61" s="87">
        <v>392070</v>
      </c>
      <c r="H61" s="87">
        <v>42420</v>
      </c>
      <c r="I61" s="93">
        <v>2598508.77</v>
      </c>
      <c r="J61" s="16">
        <v>1274899.77</v>
      </c>
      <c r="K61" s="17">
        <v>0</v>
      </c>
      <c r="L61" s="17">
        <v>0</v>
      </c>
      <c r="M61" s="17">
        <v>889119</v>
      </c>
      <c r="N61" s="17">
        <v>0</v>
      </c>
      <c r="O61" s="17">
        <v>392070</v>
      </c>
      <c r="P61" s="17">
        <v>42420</v>
      </c>
      <c r="Q61" s="12">
        <v>2598508.77</v>
      </c>
      <c r="R61" s="16">
        <v>0</v>
      </c>
      <c r="S61" s="17">
        <v>0</v>
      </c>
      <c r="T61" s="17">
        <v>0</v>
      </c>
      <c r="U61" s="17">
        <v>0</v>
      </c>
      <c r="V61" s="17">
        <v>0</v>
      </c>
      <c r="W61" s="17">
        <v>0</v>
      </c>
      <c r="X61" s="17">
        <v>0</v>
      </c>
      <c r="Y61" s="12">
        <v>0</v>
      </c>
    </row>
    <row r="62" spans="1:25" x14ac:dyDescent="0.25">
      <c r="A62" s="4" t="s">
        <v>52</v>
      </c>
      <c r="B62" s="92">
        <v>85215.88</v>
      </c>
      <c r="C62" s="87">
        <v>0</v>
      </c>
      <c r="D62" s="87">
        <v>0</v>
      </c>
      <c r="E62" s="87">
        <v>3553552</v>
      </c>
      <c r="F62" s="87">
        <v>280000</v>
      </c>
      <c r="G62" s="87">
        <v>204146.8</v>
      </c>
      <c r="H62" s="87">
        <v>0</v>
      </c>
      <c r="I62" s="93">
        <v>4122914.6799999997</v>
      </c>
      <c r="J62" s="16">
        <v>85215.88</v>
      </c>
      <c r="K62" s="17">
        <v>0</v>
      </c>
      <c r="L62" s="17">
        <v>0</v>
      </c>
      <c r="M62" s="17">
        <v>3553552</v>
      </c>
      <c r="N62" s="17">
        <v>280000</v>
      </c>
      <c r="O62" s="17">
        <v>204146.8</v>
      </c>
      <c r="P62" s="17">
        <v>0</v>
      </c>
      <c r="Q62" s="12">
        <v>4122914.6799999997</v>
      </c>
      <c r="R62" s="16">
        <v>0</v>
      </c>
      <c r="S62" s="17">
        <v>0</v>
      </c>
      <c r="T62" s="17">
        <v>0</v>
      </c>
      <c r="U62" s="17">
        <v>0</v>
      </c>
      <c r="V62" s="17">
        <v>0</v>
      </c>
      <c r="W62" s="17">
        <v>0</v>
      </c>
      <c r="X62" s="17">
        <v>0</v>
      </c>
      <c r="Y62" s="12">
        <v>0</v>
      </c>
    </row>
    <row r="63" spans="1:25" x14ac:dyDescent="0.25">
      <c r="A63" s="4" t="s">
        <v>53</v>
      </c>
      <c r="B63" s="92">
        <v>58772</v>
      </c>
      <c r="C63" s="87">
        <v>0</v>
      </c>
      <c r="D63" s="87">
        <v>280000</v>
      </c>
      <c r="E63" s="87">
        <v>1797894</v>
      </c>
      <c r="F63" s="87">
        <v>0</v>
      </c>
      <c r="G63" s="87">
        <v>59805</v>
      </c>
      <c r="H63" s="87">
        <v>21727</v>
      </c>
      <c r="I63" s="93">
        <v>2218198</v>
      </c>
      <c r="J63" s="16">
        <v>0</v>
      </c>
      <c r="K63" s="17">
        <v>0</v>
      </c>
      <c r="L63" s="17">
        <v>280000</v>
      </c>
      <c r="M63" s="17">
        <v>1797894</v>
      </c>
      <c r="N63" s="17">
        <v>0</v>
      </c>
      <c r="O63" s="17">
        <v>59805</v>
      </c>
      <c r="P63" s="17">
        <v>21727</v>
      </c>
      <c r="Q63" s="12">
        <v>2159426</v>
      </c>
      <c r="R63" s="16">
        <v>58772</v>
      </c>
      <c r="S63" s="17">
        <v>0</v>
      </c>
      <c r="T63" s="17">
        <v>0</v>
      </c>
      <c r="U63" s="17">
        <v>0</v>
      </c>
      <c r="V63" s="17">
        <v>0</v>
      </c>
      <c r="W63" s="17">
        <v>0</v>
      </c>
      <c r="X63" s="17">
        <v>0</v>
      </c>
      <c r="Y63" s="12">
        <v>58772</v>
      </c>
    </row>
    <row r="64" spans="1:25" x14ac:dyDescent="0.25">
      <c r="A64" s="4" t="s">
        <v>54</v>
      </c>
      <c r="B64" s="92">
        <v>180170</v>
      </c>
      <c r="C64" s="87">
        <v>73483</v>
      </c>
      <c r="D64" s="87">
        <v>2302322</v>
      </c>
      <c r="E64" s="87">
        <v>3641000</v>
      </c>
      <c r="F64" s="87">
        <v>0</v>
      </c>
      <c r="G64" s="87">
        <v>0</v>
      </c>
      <c r="H64" s="87">
        <v>0</v>
      </c>
      <c r="I64" s="93">
        <v>6196975</v>
      </c>
      <c r="J64" s="16">
        <v>159705</v>
      </c>
      <c r="K64" s="17">
        <v>9941</v>
      </c>
      <c r="L64" s="17">
        <v>2302322</v>
      </c>
      <c r="M64" s="17">
        <v>3641000</v>
      </c>
      <c r="N64" s="17">
        <v>0</v>
      </c>
      <c r="O64" s="17">
        <v>0</v>
      </c>
      <c r="P64" s="17">
        <v>0</v>
      </c>
      <c r="Q64" s="12">
        <v>6112968</v>
      </c>
      <c r="R64" s="16">
        <v>20465</v>
      </c>
      <c r="S64" s="17">
        <v>63542</v>
      </c>
      <c r="T64" s="17">
        <v>0</v>
      </c>
      <c r="U64" s="17">
        <v>0</v>
      </c>
      <c r="V64" s="17">
        <v>0</v>
      </c>
      <c r="W64" s="17">
        <v>0</v>
      </c>
      <c r="X64" s="17">
        <v>0</v>
      </c>
      <c r="Y64" s="12">
        <v>84007</v>
      </c>
    </row>
    <row r="65" spans="1:25" x14ac:dyDescent="0.25">
      <c r="A65" s="4" t="s">
        <v>55</v>
      </c>
      <c r="B65" s="92">
        <v>25037</v>
      </c>
      <c r="C65" s="87">
        <v>0</v>
      </c>
      <c r="D65" s="87">
        <v>288433</v>
      </c>
      <c r="E65" s="87">
        <v>0</v>
      </c>
      <c r="F65" s="87">
        <v>1598491</v>
      </c>
      <c r="G65" s="87">
        <v>287179</v>
      </c>
      <c r="H65" s="87">
        <v>0</v>
      </c>
      <c r="I65" s="93">
        <v>2199140</v>
      </c>
      <c r="J65" s="16">
        <v>25037</v>
      </c>
      <c r="K65" s="17">
        <v>0</v>
      </c>
      <c r="L65" s="17">
        <v>288433</v>
      </c>
      <c r="M65" s="17">
        <v>0</v>
      </c>
      <c r="N65" s="17">
        <v>1598491</v>
      </c>
      <c r="O65" s="17">
        <v>287179</v>
      </c>
      <c r="P65" s="17">
        <v>0</v>
      </c>
      <c r="Q65" s="12">
        <v>2199140</v>
      </c>
      <c r="R65" s="16">
        <v>0</v>
      </c>
      <c r="S65" s="17">
        <v>0</v>
      </c>
      <c r="T65" s="17">
        <v>0</v>
      </c>
      <c r="U65" s="17">
        <v>0</v>
      </c>
      <c r="V65" s="17">
        <v>0</v>
      </c>
      <c r="W65" s="17">
        <v>0</v>
      </c>
      <c r="X65" s="17">
        <v>0</v>
      </c>
      <c r="Y65" s="12">
        <v>0</v>
      </c>
    </row>
    <row r="66" spans="1:25" x14ac:dyDescent="0.25">
      <c r="A66" s="4" t="s">
        <v>56</v>
      </c>
      <c r="B66" s="92">
        <v>128000</v>
      </c>
      <c r="C66" s="87">
        <v>0</v>
      </c>
      <c r="D66" s="87">
        <v>0</v>
      </c>
      <c r="E66" s="87">
        <v>0</v>
      </c>
      <c r="F66" s="87">
        <v>1411000</v>
      </c>
      <c r="G66" s="87">
        <v>5141000</v>
      </c>
      <c r="H66" s="87">
        <v>17000</v>
      </c>
      <c r="I66" s="93">
        <v>6697000</v>
      </c>
      <c r="J66" s="16">
        <v>128000</v>
      </c>
      <c r="K66" s="17">
        <v>0</v>
      </c>
      <c r="L66" s="17">
        <v>0</v>
      </c>
      <c r="M66" s="17">
        <v>0</v>
      </c>
      <c r="N66" s="17">
        <v>1411000</v>
      </c>
      <c r="O66" s="17">
        <v>5141000</v>
      </c>
      <c r="P66" s="17">
        <v>17000</v>
      </c>
      <c r="Q66" s="12">
        <v>6697000</v>
      </c>
      <c r="R66" s="16">
        <v>0</v>
      </c>
      <c r="S66" s="17">
        <v>0</v>
      </c>
      <c r="T66" s="17">
        <v>0</v>
      </c>
      <c r="U66" s="17">
        <v>0</v>
      </c>
      <c r="V66" s="17">
        <v>0</v>
      </c>
      <c r="W66" s="17">
        <v>0</v>
      </c>
      <c r="X66" s="17">
        <v>0</v>
      </c>
      <c r="Y66" s="12">
        <v>0</v>
      </c>
    </row>
    <row r="67" spans="1:25" x14ac:dyDescent="0.25">
      <c r="A67" s="4" t="s">
        <v>57</v>
      </c>
      <c r="B67" s="92">
        <v>18106.259999999998</v>
      </c>
      <c r="C67" s="87">
        <v>0</v>
      </c>
      <c r="D67" s="87">
        <v>8000</v>
      </c>
      <c r="E67" s="87">
        <v>0</v>
      </c>
      <c r="F67" s="87">
        <v>0</v>
      </c>
      <c r="G67" s="87">
        <v>0</v>
      </c>
      <c r="H67" s="87">
        <v>97462</v>
      </c>
      <c r="I67" s="93">
        <v>123568.26</v>
      </c>
      <c r="J67" s="16">
        <v>18106.259999999998</v>
      </c>
      <c r="K67" s="17">
        <v>0</v>
      </c>
      <c r="L67" s="17">
        <v>8000</v>
      </c>
      <c r="M67" s="17">
        <v>0</v>
      </c>
      <c r="N67" s="17">
        <v>0</v>
      </c>
      <c r="O67" s="17">
        <v>0</v>
      </c>
      <c r="P67" s="17">
        <v>97462</v>
      </c>
      <c r="Q67" s="12">
        <v>123568.26</v>
      </c>
      <c r="R67" s="16">
        <v>0</v>
      </c>
      <c r="S67" s="17">
        <v>0</v>
      </c>
      <c r="T67" s="17">
        <v>0</v>
      </c>
      <c r="U67" s="17">
        <v>0</v>
      </c>
      <c r="V67" s="17">
        <v>0</v>
      </c>
      <c r="W67" s="17">
        <v>0</v>
      </c>
      <c r="X67" s="17">
        <v>0</v>
      </c>
      <c r="Y67" s="12">
        <v>0</v>
      </c>
    </row>
    <row r="68" spans="1:25" x14ac:dyDescent="0.25">
      <c r="A68" s="4" t="s">
        <v>58</v>
      </c>
      <c r="B68" s="92">
        <v>260405</v>
      </c>
      <c r="C68" s="87">
        <v>91193.94</v>
      </c>
      <c r="D68" s="87">
        <v>0</v>
      </c>
      <c r="E68" s="87">
        <v>0</v>
      </c>
      <c r="F68" s="87">
        <v>1141463</v>
      </c>
      <c r="G68" s="87">
        <v>62224.54</v>
      </c>
      <c r="H68" s="87">
        <v>307424</v>
      </c>
      <c r="I68" s="93">
        <v>1862710.48</v>
      </c>
      <c r="J68" s="16">
        <v>258245</v>
      </c>
      <c r="K68" s="17">
        <v>91193.94</v>
      </c>
      <c r="L68" s="17">
        <v>0</v>
      </c>
      <c r="M68" s="17">
        <v>0</v>
      </c>
      <c r="N68" s="17">
        <v>1141463</v>
      </c>
      <c r="O68" s="17">
        <v>62224.54</v>
      </c>
      <c r="P68" s="17">
        <v>307424</v>
      </c>
      <c r="Q68" s="12">
        <v>1860550.48</v>
      </c>
      <c r="R68" s="16">
        <v>2160</v>
      </c>
      <c r="S68" s="17">
        <v>0</v>
      </c>
      <c r="T68" s="17">
        <v>0</v>
      </c>
      <c r="U68" s="17">
        <v>0</v>
      </c>
      <c r="V68" s="17">
        <v>0</v>
      </c>
      <c r="W68" s="17">
        <v>0</v>
      </c>
      <c r="X68" s="17">
        <v>0</v>
      </c>
      <c r="Y68" s="12">
        <v>2160</v>
      </c>
    </row>
    <row r="69" spans="1:25" x14ac:dyDescent="0.25">
      <c r="A69" s="4" t="s">
        <v>59</v>
      </c>
      <c r="B69" s="92">
        <v>8166</v>
      </c>
      <c r="C69" s="87">
        <v>0</v>
      </c>
      <c r="D69" s="87">
        <v>2897691</v>
      </c>
      <c r="E69" s="87">
        <v>1976142</v>
      </c>
      <c r="F69" s="87">
        <v>0</v>
      </c>
      <c r="G69" s="87">
        <v>0</v>
      </c>
      <c r="H69" s="87">
        <v>229446</v>
      </c>
      <c r="I69" s="93">
        <v>5111445</v>
      </c>
      <c r="J69" s="16">
        <v>8166</v>
      </c>
      <c r="K69" s="17">
        <v>0</v>
      </c>
      <c r="L69" s="17">
        <v>2897691</v>
      </c>
      <c r="M69" s="17">
        <v>1976142</v>
      </c>
      <c r="N69" s="17">
        <v>0</v>
      </c>
      <c r="O69" s="17">
        <v>0</v>
      </c>
      <c r="P69" s="17">
        <v>229446</v>
      </c>
      <c r="Q69" s="12">
        <v>5111445</v>
      </c>
      <c r="R69" s="16">
        <v>0</v>
      </c>
      <c r="S69" s="17">
        <v>0</v>
      </c>
      <c r="T69" s="17">
        <v>0</v>
      </c>
      <c r="U69" s="17">
        <v>0</v>
      </c>
      <c r="V69" s="17">
        <v>0</v>
      </c>
      <c r="W69" s="17">
        <v>0</v>
      </c>
      <c r="X69" s="17">
        <v>0</v>
      </c>
      <c r="Y69" s="12">
        <v>0</v>
      </c>
    </row>
    <row r="70" spans="1:25" x14ac:dyDescent="0.25">
      <c r="A70" s="4" t="s">
        <v>60</v>
      </c>
      <c r="B70" s="92">
        <v>7702.9259999999995</v>
      </c>
      <c r="C70" s="87">
        <v>0</v>
      </c>
      <c r="D70" s="87">
        <v>0</v>
      </c>
      <c r="E70" s="87">
        <v>86480</v>
      </c>
      <c r="F70" s="87">
        <v>0</v>
      </c>
      <c r="G70" s="87">
        <v>0</v>
      </c>
      <c r="H70" s="87">
        <v>0</v>
      </c>
      <c r="I70" s="93">
        <v>94182.926000000007</v>
      </c>
      <c r="J70" s="16">
        <v>7702.9259999999995</v>
      </c>
      <c r="K70" s="17">
        <v>0</v>
      </c>
      <c r="L70" s="17">
        <v>0</v>
      </c>
      <c r="M70" s="17">
        <v>86480</v>
      </c>
      <c r="N70" s="17">
        <v>0</v>
      </c>
      <c r="O70" s="17">
        <v>0</v>
      </c>
      <c r="P70" s="17">
        <v>0</v>
      </c>
      <c r="Q70" s="12">
        <v>94182.926000000007</v>
      </c>
      <c r="R70" s="16">
        <v>0</v>
      </c>
      <c r="S70" s="17">
        <v>0</v>
      </c>
      <c r="T70" s="17">
        <v>0</v>
      </c>
      <c r="U70" s="17">
        <v>0</v>
      </c>
      <c r="V70" s="17">
        <v>0</v>
      </c>
      <c r="W70" s="17">
        <v>0</v>
      </c>
      <c r="X70" s="17">
        <v>0</v>
      </c>
      <c r="Y70" s="12">
        <v>0</v>
      </c>
    </row>
    <row r="71" spans="1:25" x14ac:dyDescent="0.25">
      <c r="A71" s="4" t="s">
        <v>61</v>
      </c>
      <c r="B71" s="92">
        <v>0</v>
      </c>
      <c r="C71" s="87">
        <v>0</v>
      </c>
      <c r="D71" s="87">
        <v>1059334</v>
      </c>
      <c r="E71" s="87">
        <v>3343816</v>
      </c>
      <c r="F71" s="87">
        <v>813346</v>
      </c>
      <c r="G71" s="87">
        <v>228753</v>
      </c>
      <c r="H71" s="87">
        <v>25143</v>
      </c>
      <c r="I71" s="93">
        <v>5470392</v>
      </c>
      <c r="J71" s="16">
        <v>0</v>
      </c>
      <c r="K71" s="17">
        <v>0</v>
      </c>
      <c r="L71" s="17">
        <v>1059334</v>
      </c>
      <c r="M71" s="17">
        <v>3343816</v>
      </c>
      <c r="N71" s="17">
        <v>813346</v>
      </c>
      <c r="O71" s="17">
        <v>228753</v>
      </c>
      <c r="P71" s="17">
        <v>24648</v>
      </c>
      <c r="Q71" s="12">
        <v>5469897</v>
      </c>
      <c r="R71" s="16">
        <v>0</v>
      </c>
      <c r="S71" s="17">
        <v>0</v>
      </c>
      <c r="T71" s="17">
        <v>0</v>
      </c>
      <c r="U71" s="17">
        <v>0</v>
      </c>
      <c r="V71" s="17">
        <v>0</v>
      </c>
      <c r="W71" s="17">
        <v>0</v>
      </c>
      <c r="X71" s="17">
        <v>495</v>
      </c>
      <c r="Y71" s="12">
        <v>495</v>
      </c>
    </row>
    <row r="72" spans="1:25" x14ac:dyDescent="0.25">
      <c r="A72" s="4" t="s">
        <v>62</v>
      </c>
      <c r="B72" s="92">
        <v>106858</v>
      </c>
      <c r="C72" s="87">
        <v>0</v>
      </c>
      <c r="D72" s="87">
        <v>2736</v>
      </c>
      <c r="E72" s="87">
        <v>3190332</v>
      </c>
      <c r="F72" s="87">
        <v>0</v>
      </c>
      <c r="G72" s="87">
        <v>19099</v>
      </c>
      <c r="H72" s="87">
        <v>-9679</v>
      </c>
      <c r="I72" s="93">
        <v>3309346</v>
      </c>
      <c r="J72" s="16">
        <v>9369</v>
      </c>
      <c r="K72" s="17">
        <v>0</v>
      </c>
      <c r="L72" s="17">
        <v>2736</v>
      </c>
      <c r="M72" s="17">
        <v>3063479</v>
      </c>
      <c r="N72" s="17">
        <v>0</v>
      </c>
      <c r="O72" s="17">
        <v>439</v>
      </c>
      <c r="P72" s="17">
        <v>0</v>
      </c>
      <c r="Q72" s="12">
        <v>3076023</v>
      </c>
      <c r="R72" s="16">
        <v>97489</v>
      </c>
      <c r="S72" s="17">
        <v>0</v>
      </c>
      <c r="T72" s="17">
        <v>0</v>
      </c>
      <c r="U72" s="17">
        <v>126853</v>
      </c>
      <c r="V72" s="17">
        <v>0</v>
      </c>
      <c r="W72" s="17">
        <v>18660</v>
      </c>
      <c r="X72" s="17">
        <v>-9679</v>
      </c>
      <c r="Y72" s="12">
        <v>233323</v>
      </c>
    </row>
    <row r="73" spans="1:25" x14ac:dyDescent="0.25">
      <c r="A73" s="4" t="s">
        <v>63</v>
      </c>
      <c r="B73" s="92">
        <v>67703.520000000004</v>
      </c>
      <c r="C73" s="87">
        <v>0</v>
      </c>
      <c r="D73" s="87">
        <v>0</v>
      </c>
      <c r="E73" s="87">
        <v>272091</v>
      </c>
      <c r="F73" s="87">
        <v>0</v>
      </c>
      <c r="G73" s="87">
        <v>6323.6</v>
      </c>
      <c r="H73" s="87">
        <v>0</v>
      </c>
      <c r="I73" s="93">
        <v>346118.12</v>
      </c>
      <c r="J73" s="16">
        <v>67703.520000000004</v>
      </c>
      <c r="K73" s="17">
        <v>0</v>
      </c>
      <c r="L73" s="17">
        <v>0</v>
      </c>
      <c r="M73" s="17">
        <v>272091</v>
      </c>
      <c r="N73" s="17">
        <v>0</v>
      </c>
      <c r="O73" s="17">
        <v>6323.6</v>
      </c>
      <c r="P73" s="17">
        <v>0</v>
      </c>
      <c r="Q73" s="12">
        <v>346118.12</v>
      </c>
      <c r="R73" s="16">
        <v>0</v>
      </c>
      <c r="S73" s="17">
        <v>0</v>
      </c>
      <c r="T73" s="17">
        <v>0</v>
      </c>
      <c r="U73" s="17">
        <v>0</v>
      </c>
      <c r="V73" s="17">
        <v>0</v>
      </c>
      <c r="W73" s="17">
        <v>0</v>
      </c>
      <c r="X73" s="17">
        <v>0</v>
      </c>
      <c r="Y73" s="12">
        <v>0</v>
      </c>
    </row>
    <row r="74" spans="1:25" x14ac:dyDescent="0.25">
      <c r="A74" s="4" t="s">
        <v>64</v>
      </c>
      <c r="B74" s="92">
        <v>7180</v>
      </c>
      <c r="C74" s="87">
        <v>3192845</v>
      </c>
      <c r="D74" s="87">
        <v>867668</v>
      </c>
      <c r="E74" s="87">
        <v>0</v>
      </c>
      <c r="F74" s="87">
        <v>0</v>
      </c>
      <c r="G74" s="87">
        <v>88650</v>
      </c>
      <c r="H74" s="87">
        <v>60158</v>
      </c>
      <c r="I74" s="93">
        <v>4216501</v>
      </c>
      <c r="J74" s="16">
        <v>7180</v>
      </c>
      <c r="K74" s="17">
        <v>3192845</v>
      </c>
      <c r="L74" s="17">
        <v>867668</v>
      </c>
      <c r="M74" s="17">
        <v>0</v>
      </c>
      <c r="N74" s="17">
        <v>0</v>
      </c>
      <c r="O74" s="17">
        <v>88650</v>
      </c>
      <c r="P74" s="17">
        <v>60158</v>
      </c>
      <c r="Q74" s="12">
        <v>4216501</v>
      </c>
      <c r="R74" s="16">
        <v>0</v>
      </c>
      <c r="S74" s="17">
        <v>0</v>
      </c>
      <c r="T74" s="17">
        <v>0</v>
      </c>
      <c r="U74" s="17">
        <v>0</v>
      </c>
      <c r="V74" s="17">
        <v>0</v>
      </c>
      <c r="W74" s="17">
        <v>0</v>
      </c>
      <c r="X74" s="17">
        <v>0</v>
      </c>
      <c r="Y74" s="12">
        <v>0</v>
      </c>
    </row>
    <row r="75" spans="1:25" x14ac:dyDescent="0.25">
      <c r="A75" s="4" t="s">
        <v>65</v>
      </c>
      <c r="B75" s="92">
        <v>0</v>
      </c>
      <c r="C75" s="87">
        <v>0</v>
      </c>
      <c r="D75" s="87">
        <v>2839397.41</v>
      </c>
      <c r="E75" s="87">
        <v>1436510.14</v>
      </c>
      <c r="F75" s="87">
        <v>1100000.1000000001</v>
      </c>
      <c r="G75" s="87">
        <v>0</v>
      </c>
      <c r="H75" s="87">
        <v>0</v>
      </c>
      <c r="I75" s="93">
        <v>5375907.6500000004</v>
      </c>
      <c r="J75" s="16">
        <v>0</v>
      </c>
      <c r="K75" s="17">
        <v>0</v>
      </c>
      <c r="L75" s="17">
        <v>2839397.41</v>
      </c>
      <c r="M75" s="17">
        <v>1436510.14</v>
      </c>
      <c r="N75" s="17">
        <v>1100000.1000000001</v>
      </c>
      <c r="O75" s="17">
        <v>0</v>
      </c>
      <c r="P75" s="17">
        <v>0</v>
      </c>
      <c r="Q75" s="12">
        <v>5375907.6500000004</v>
      </c>
      <c r="R75" s="16">
        <v>0</v>
      </c>
      <c r="S75" s="17">
        <v>0</v>
      </c>
      <c r="T75" s="17">
        <v>0</v>
      </c>
      <c r="U75" s="17">
        <v>0</v>
      </c>
      <c r="V75" s="17">
        <v>0</v>
      </c>
      <c r="W75" s="17">
        <v>0</v>
      </c>
      <c r="X75" s="17">
        <v>0</v>
      </c>
      <c r="Y75" s="12">
        <v>0</v>
      </c>
    </row>
    <row r="76" spans="1:25" x14ac:dyDescent="0.25">
      <c r="A76" s="4" t="s">
        <v>66</v>
      </c>
      <c r="B76" s="92">
        <v>30741.34046156254</v>
      </c>
      <c r="C76" s="87">
        <v>83988.367122075462</v>
      </c>
      <c r="D76" s="87">
        <v>404265.9</v>
      </c>
      <c r="E76" s="87">
        <v>2016417</v>
      </c>
      <c r="F76" s="87">
        <v>0</v>
      </c>
      <c r="G76" s="87">
        <v>26149.47</v>
      </c>
      <c r="H76" s="87">
        <v>20803.728632897037</v>
      </c>
      <c r="I76" s="93">
        <v>2582365.8062165352</v>
      </c>
      <c r="J76" s="16">
        <v>30739.651839019043</v>
      </c>
      <c r="K76" s="17">
        <v>83988.367122075462</v>
      </c>
      <c r="L76" s="17">
        <v>404265.9</v>
      </c>
      <c r="M76" s="17">
        <v>2016417</v>
      </c>
      <c r="N76" s="17">
        <v>0</v>
      </c>
      <c r="O76" s="17">
        <v>26149.47</v>
      </c>
      <c r="P76" s="17">
        <v>20803.451439855835</v>
      </c>
      <c r="Q76" s="12">
        <v>2582363.8404009505</v>
      </c>
      <c r="R76" s="16">
        <v>1.6886225434960658</v>
      </c>
      <c r="S76" s="17">
        <v>0</v>
      </c>
      <c r="T76" s="17">
        <v>0</v>
      </c>
      <c r="U76" s="17">
        <v>0</v>
      </c>
      <c r="V76" s="17">
        <v>0</v>
      </c>
      <c r="W76" s="17">
        <v>0</v>
      </c>
      <c r="X76" s="17">
        <v>0.27719304120233995</v>
      </c>
      <c r="Y76" s="12">
        <v>1.9658155846984058</v>
      </c>
    </row>
    <row r="77" spans="1:25" x14ac:dyDescent="0.25">
      <c r="A77" s="4" t="s">
        <v>67</v>
      </c>
      <c r="B77" s="92">
        <v>27636</v>
      </c>
      <c r="C77" s="87">
        <v>0</v>
      </c>
      <c r="D77" s="87">
        <v>15000</v>
      </c>
      <c r="E77" s="87">
        <v>1395782</v>
      </c>
      <c r="F77" s="87">
        <v>0</v>
      </c>
      <c r="G77" s="87">
        <v>0</v>
      </c>
      <c r="H77" s="87">
        <v>63602</v>
      </c>
      <c r="I77" s="93">
        <v>1502020</v>
      </c>
      <c r="J77" s="16">
        <v>23416</v>
      </c>
      <c r="K77" s="17">
        <v>0</v>
      </c>
      <c r="L77" s="17">
        <v>15000</v>
      </c>
      <c r="M77" s="17">
        <v>1395782</v>
      </c>
      <c r="N77" s="17">
        <v>0</v>
      </c>
      <c r="O77" s="17">
        <v>0</v>
      </c>
      <c r="P77" s="17">
        <v>50616</v>
      </c>
      <c r="Q77" s="12">
        <v>1484814</v>
      </c>
      <c r="R77" s="16">
        <v>4220</v>
      </c>
      <c r="S77" s="17">
        <v>0</v>
      </c>
      <c r="T77" s="17">
        <v>0</v>
      </c>
      <c r="U77" s="17">
        <v>0</v>
      </c>
      <c r="V77" s="17">
        <v>0</v>
      </c>
      <c r="W77" s="17">
        <v>0</v>
      </c>
      <c r="X77" s="17">
        <v>12986</v>
      </c>
      <c r="Y77" s="12">
        <v>17206</v>
      </c>
    </row>
    <row r="78" spans="1:25" x14ac:dyDescent="0.25">
      <c r="A78" s="4" t="s">
        <v>68</v>
      </c>
      <c r="B78" s="92">
        <v>84749.73000000001</v>
      </c>
      <c r="C78" s="87">
        <v>0</v>
      </c>
      <c r="D78" s="87">
        <v>74500</v>
      </c>
      <c r="E78" s="87">
        <v>2583591</v>
      </c>
      <c r="F78" s="87">
        <v>0</v>
      </c>
      <c r="G78" s="87">
        <v>2598910</v>
      </c>
      <c r="H78" s="87">
        <v>0</v>
      </c>
      <c r="I78" s="93">
        <v>5341750.7300000004</v>
      </c>
      <c r="J78" s="16">
        <v>84749.73000000001</v>
      </c>
      <c r="K78" s="17">
        <v>0</v>
      </c>
      <c r="L78" s="17">
        <v>74500</v>
      </c>
      <c r="M78" s="17">
        <v>2583591</v>
      </c>
      <c r="N78" s="17">
        <v>0</v>
      </c>
      <c r="O78" s="17">
        <v>2598910</v>
      </c>
      <c r="P78" s="17">
        <v>0</v>
      </c>
      <c r="Q78" s="12">
        <v>5341750.7300000004</v>
      </c>
      <c r="R78" s="16">
        <v>0</v>
      </c>
      <c r="S78" s="17">
        <v>0</v>
      </c>
      <c r="T78" s="17">
        <v>0</v>
      </c>
      <c r="U78" s="17">
        <v>0</v>
      </c>
      <c r="V78" s="17">
        <v>0</v>
      </c>
      <c r="W78" s="17">
        <v>0</v>
      </c>
      <c r="X78" s="17">
        <v>0</v>
      </c>
      <c r="Y78" s="12">
        <v>0</v>
      </c>
    </row>
    <row r="79" spans="1:25" x14ac:dyDescent="0.25">
      <c r="A79" s="4" t="s">
        <v>69</v>
      </c>
      <c r="B79" s="92">
        <v>205531</v>
      </c>
      <c r="C79" s="87">
        <v>0</v>
      </c>
      <c r="D79" s="87">
        <v>110414</v>
      </c>
      <c r="E79" s="87">
        <v>646382</v>
      </c>
      <c r="F79" s="87">
        <v>0</v>
      </c>
      <c r="G79" s="87">
        <v>27688</v>
      </c>
      <c r="H79" s="87">
        <v>15247</v>
      </c>
      <c r="I79" s="93">
        <v>1005262</v>
      </c>
      <c r="J79" s="16">
        <v>205531</v>
      </c>
      <c r="K79" s="17">
        <v>0</v>
      </c>
      <c r="L79" s="17">
        <v>110414</v>
      </c>
      <c r="M79" s="17">
        <v>646382</v>
      </c>
      <c r="N79" s="17">
        <v>0</v>
      </c>
      <c r="O79" s="17">
        <v>27688</v>
      </c>
      <c r="P79" s="17">
        <v>15147</v>
      </c>
      <c r="Q79" s="12">
        <v>1005162</v>
      </c>
      <c r="R79" s="16">
        <v>0</v>
      </c>
      <c r="S79" s="17">
        <v>0</v>
      </c>
      <c r="T79" s="17">
        <v>0</v>
      </c>
      <c r="U79" s="17">
        <v>0</v>
      </c>
      <c r="V79" s="17">
        <v>0</v>
      </c>
      <c r="W79" s="17">
        <v>0</v>
      </c>
      <c r="X79" s="17">
        <v>100</v>
      </c>
      <c r="Y79" s="12">
        <v>100</v>
      </c>
    </row>
    <row r="80" spans="1:25" x14ac:dyDescent="0.25">
      <c r="A80" s="4" t="s">
        <v>70</v>
      </c>
      <c r="B80" s="92">
        <v>18810.480000000003</v>
      </c>
      <c r="C80" s="87">
        <v>0</v>
      </c>
      <c r="D80" s="87">
        <v>394325</v>
      </c>
      <c r="E80" s="87">
        <v>3377616.7600000002</v>
      </c>
      <c r="F80" s="87">
        <v>0</v>
      </c>
      <c r="G80" s="87">
        <v>230218.85</v>
      </c>
      <c r="H80" s="87">
        <v>65725.47</v>
      </c>
      <c r="I80" s="93">
        <v>4086696.5600000005</v>
      </c>
      <c r="J80" s="16">
        <v>0</v>
      </c>
      <c r="K80" s="17">
        <v>0</v>
      </c>
      <c r="L80" s="17">
        <v>394325</v>
      </c>
      <c r="M80" s="17">
        <v>3377616.7600000002</v>
      </c>
      <c r="N80" s="17">
        <v>0</v>
      </c>
      <c r="O80" s="17">
        <v>230218.85</v>
      </c>
      <c r="P80" s="17">
        <v>0</v>
      </c>
      <c r="Q80" s="12">
        <v>4002160.6100000003</v>
      </c>
      <c r="R80" s="16">
        <v>18810.480000000003</v>
      </c>
      <c r="S80" s="17">
        <v>0</v>
      </c>
      <c r="T80" s="17">
        <v>0</v>
      </c>
      <c r="U80" s="17">
        <v>0</v>
      </c>
      <c r="V80" s="17">
        <v>0</v>
      </c>
      <c r="W80" s="17">
        <v>0</v>
      </c>
      <c r="X80" s="17">
        <v>65725.47</v>
      </c>
      <c r="Y80" s="12">
        <v>84535.950000000012</v>
      </c>
    </row>
    <row r="81" spans="1:25" x14ac:dyDescent="0.25">
      <c r="A81" s="4" t="s">
        <v>71</v>
      </c>
      <c r="B81" s="92">
        <v>0</v>
      </c>
      <c r="C81" s="87">
        <v>0</v>
      </c>
      <c r="D81" s="87">
        <v>283267</v>
      </c>
      <c r="E81" s="87">
        <v>2182578</v>
      </c>
      <c r="F81" s="87">
        <v>0</v>
      </c>
      <c r="G81" s="87">
        <v>126015</v>
      </c>
      <c r="H81" s="87">
        <v>39029</v>
      </c>
      <c r="I81" s="93">
        <v>2630889</v>
      </c>
      <c r="J81" s="16">
        <v>0</v>
      </c>
      <c r="K81" s="17">
        <v>0</v>
      </c>
      <c r="L81" s="17">
        <v>263267</v>
      </c>
      <c r="M81" s="17">
        <v>2182578</v>
      </c>
      <c r="N81" s="17">
        <v>0</v>
      </c>
      <c r="O81" s="17">
        <v>125072</v>
      </c>
      <c r="P81" s="17">
        <v>0</v>
      </c>
      <c r="Q81" s="12">
        <v>2570917</v>
      </c>
      <c r="R81" s="16">
        <v>0</v>
      </c>
      <c r="S81" s="17">
        <v>0</v>
      </c>
      <c r="T81" s="17">
        <v>20000</v>
      </c>
      <c r="U81" s="17">
        <v>0</v>
      </c>
      <c r="V81" s="17">
        <v>0</v>
      </c>
      <c r="W81" s="17">
        <v>943</v>
      </c>
      <c r="X81" s="17">
        <v>39029</v>
      </c>
      <c r="Y81" s="12">
        <v>59972</v>
      </c>
    </row>
    <row r="82" spans="1:25" x14ac:dyDescent="0.25">
      <c r="A82" s="4" t="s">
        <v>72</v>
      </c>
      <c r="B82" s="92">
        <v>354689.5</v>
      </c>
      <c r="C82" s="87">
        <v>0</v>
      </c>
      <c r="D82" s="87">
        <v>0</v>
      </c>
      <c r="E82" s="87">
        <v>417826.5</v>
      </c>
      <c r="F82" s="87">
        <v>0</v>
      </c>
      <c r="G82" s="87">
        <v>92409</v>
      </c>
      <c r="H82" s="87">
        <v>16905</v>
      </c>
      <c r="I82" s="93">
        <v>881830</v>
      </c>
      <c r="J82" s="16">
        <v>354689.5</v>
      </c>
      <c r="K82" s="17">
        <v>0</v>
      </c>
      <c r="L82" s="17">
        <v>0</v>
      </c>
      <c r="M82" s="17">
        <v>417826.5</v>
      </c>
      <c r="N82" s="17">
        <v>0</v>
      </c>
      <c r="O82" s="17">
        <v>92409</v>
      </c>
      <c r="P82" s="17">
        <v>16905</v>
      </c>
      <c r="Q82" s="12">
        <v>881830</v>
      </c>
      <c r="R82" s="16">
        <v>0</v>
      </c>
      <c r="S82" s="17">
        <v>0</v>
      </c>
      <c r="T82" s="17">
        <v>0</v>
      </c>
      <c r="U82" s="17">
        <v>0</v>
      </c>
      <c r="V82" s="17">
        <v>0</v>
      </c>
      <c r="W82" s="17">
        <v>0</v>
      </c>
      <c r="X82" s="17">
        <v>0</v>
      </c>
      <c r="Y82" s="12">
        <v>0</v>
      </c>
    </row>
    <row r="83" spans="1:25" x14ac:dyDescent="0.25">
      <c r="A83" s="4" t="s">
        <v>73</v>
      </c>
      <c r="B83" s="92">
        <v>0</v>
      </c>
      <c r="C83" s="87">
        <v>0</v>
      </c>
      <c r="D83" s="87">
        <v>321500</v>
      </c>
      <c r="E83" s="87">
        <v>0</v>
      </c>
      <c r="F83" s="87">
        <v>1296276</v>
      </c>
      <c r="G83" s="87">
        <v>602194.06000000006</v>
      </c>
      <c r="H83" s="87">
        <v>0</v>
      </c>
      <c r="I83" s="93">
        <v>2219970.06</v>
      </c>
      <c r="J83" s="16">
        <v>0</v>
      </c>
      <c r="K83" s="17">
        <v>0</v>
      </c>
      <c r="L83" s="17">
        <v>321500</v>
      </c>
      <c r="M83" s="17">
        <v>0</v>
      </c>
      <c r="N83" s="17">
        <v>1296276</v>
      </c>
      <c r="O83" s="17">
        <v>602194.06000000006</v>
      </c>
      <c r="P83" s="17">
        <v>0</v>
      </c>
      <c r="Q83" s="12">
        <v>2219970.06</v>
      </c>
      <c r="R83" s="16">
        <v>0</v>
      </c>
      <c r="S83" s="17">
        <v>0</v>
      </c>
      <c r="T83" s="17">
        <v>0</v>
      </c>
      <c r="U83" s="17">
        <v>0</v>
      </c>
      <c r="V83" s="17">
        <v>0</v>
      </c>
      <c r="W83" s="17">
        <v>0</v>
      </c>
      <c r="X83" s="17">
        <v>0</v>
      </c>
      <c r="Y83" s="12">
        <v>0</v>
      </c>
    </row>
    <row r="84" spans="1:25" x14ac:dyDescent="0.25">
      <c r="A84" s="4" t="s">
        <v>74</v>
      </c>
      <c r="B84" s="92">
        <v>0</v>
      </c>
      <c r="C84" s="87">
        <v>0</v>
      </c>
      <c r="D84" s="87">
        <v>177355</v>
      </c>
      <c r="E84" s="87">
        <v>862500</v>
      </c>
      <c r="F84" s="87">
        <v>3000000</v>
      </c>
      <c r="G84" s="87">
        <v>17762</v>
      </c>
      <c r="H84" s="87">
        <v>0</v>
      </c>
      <c r="I84" s="93">
        <v>4057617</v>
      </c>
      <c r="J84" s="16">
        <v>0</v>
      </c>
      <c r="K84" s="17">
        <v>0</v>
      </c>
      <c r="L84" s="17">
        <v>177355</v>
      </c>
      <c r="M84" s="17">
        <v>862500</v>
      </c>
      <c r="N84" s="17">
        <v>3000000</v>
      </c>
      <c r="O84" s="17">
        <v>17762</v>
      </c>
      <c r="P84" s="17">
        <v>0</v>
      </c>
      <c r="Q84" s="12">
        <v>4057617</v>
      </c>
      <c r="R84" s="16">
        <v>0</v>
      </c>
      <c r="S84" s="17">
        <v>0</v>
      </c>
      <c r="T84" s="17">
        <v>0</v>
      </c>
      <c r="U84" s="17">
        <v>0</v>
      </c>
      <c r="V84" s="17">
        <v>0</v>
      </c>
      <c r="W84" s="17">
        <v>0</v>
      </c>
      <c r="X84" s="17">
        <v>0</v>
      </c>
      <c r="Y84" s="12">
        <v>0</v>
      </c>
    </row>
    <row r="85" spans="1:25" x14ac:dyDescent="0.25">
      <c r="A85" s="4" t="s">
        <v>75</v>
      </c>
      <c r="B85" s="92">
        <v>932274.61000011419</v>
      </c>
      <c r="C85" s="87">
        <v>0</v>
      </c>
      <c r="D85" s="87">
        <v>33820</v>
      </c>
      <c r="E85" s="87">
        <v>2693456</v>
      </c>
      <c r="F85" s="87">
        <v>0</v>
      </c>
      <c r="G85" s="87">
        <v>0</v>
      </c>
      <c r="H85" s="87">
        <v>0</v>
      </c>
      <c r="I85" s="93">
        <v>3659550.610000114</v>
      </c>
      <c r="J85" s="16">
        <v>932274.61000011419</v>
      </c>
      <c r="K85" s="17">
        <v>0</v>
      </c>
      <c r="L85" s="17">
        <v>33820</v>
      </c>
      <c r="M85" s="17">
        <v>2693456</v>
      </c>
      <c r="N85" s="17">
        <v>0</v>
      </c>
      <c r="O85" s="17">
        <v>0</v>
      </c>
      <c r="P85" s="17">
        <v>0</v>
      </c>
      <c r="Q85" s="12">
        <v>3659550.610000114</v>
      </c>
      <c r="R85" s="16">
        <v>0</v>
      </c>
      <c r="S85" s="17">
        <v>0</v>
      </c>
      <c r="T85" s="17">
        <v>0</v>
      </c>
      <c r="U85" s="17">
        <v>0</v>
      </c>
      <c r="V85" s="17">
        <v>0</v>
      </c>
      <c r="W85" s="17">
        <v>0</v>
      </c>
      <c r="X85" s="17">
        <v>0</v>
      </c>
      <c r="Y85" s="12">
        <v>0</v>
      </c>
    </row>
    <row r="86" spans="1:25" x14ac:dyDescent="0.25">
      <c r="A86" s="4" t="s">
        <v>76</v>
      </c>
      <c r="B86" s="92">
        <v>4488000</v>
      </c>
      <c r="C86" s="87">
        <v>169000</v>
      </c>
      <c r="D86" s="87">
        <v>230000</v>
      </c>
      <c r="E86" s="87">
        <v>382000</v>
      </c>
      <c r="F86" s="87">
        <v>77000</v>
      </c>
      <c r="G86" s="87">
        <v>0</v>
      </c>
      <c r="H86" s="87">
        <v>0</v>
      </c>
      <c r="I86" s="93">
        <v>5346000</v>
      </c>
      <c r="J86" s="16">
        <v>4488000</v>
      </c>
      <c r="K86" s="17">
        <v>169000</v>
      </c>
      <c r="L86" s="17">
        <v>230000</v>
      </c>
      <c r="M86" s="17">
        <v>382000</v>
      </c>
      <c r="N86" s="17">
        <v>77000</v>
      </c>
      <c r="O86" s="17">
        <v>0</v>
      </c>
      <c r="P86" s="17">
        <v>0</v>
      </c>
      <c r="Q86" s="12">
        <v>5346000</v>
      </c>
      <c r="R86" s="16">
        <v>0</v>
      </c>
      <c r="S86" s="17">
        <v>0</v>
      </c>
      <c r="T86" s="17">
        <v>0</v>
      </c>
      <c r="U86" s="17">
        <v>0</v>
      </c>
      <c r="V86" s="17">
        <v>0</v>
      </c>
      <c r="W86" s="17">
        <v>0</v>
      </c>
      <c r="X86" s="17">
        <v>0</v>
      </c>
      <c r="Y86" s="12">
        <v>0</v>
      </c>
    </row>
    <row r="87" spans="1:25" x14ac:dyDescent="0.25">
      <c r="A87" s="4" t="s">
        <v>77</v>
      </c>
      <c r="B87" s="92">
        <v>224390.86</v>
      </c>
      <c r="C87" s="87">
        <v>0</v>
      </c>
      <c r="D87" s="87">
        <v>499300</v>
      </c>
      <c r="E87" s="87">
        <v>3100209</v>
      </c>
      <c r="F87" s="87">
        <v>0</v>
      </c>
      <c r="G87" s="87">
        <v>573989.09</v>
      </c>
      <c r="H87" s="87">
        <v>22860</v>
      </c>
      <c r="I87" s="93">
        <v>4420748.95</v>
      </c>
      <c r="J87" s="16">
        <v>224390.86</v>
      </c>
      <c r="K87" s="17">
        <v>0</v>
      </c>
      <c r="L87" s="17">
        <v>499300</v>
      </c>
      <c r="M87" s="17">
        <v>3100209</v>
      </c>
      <c r="N87" s="17">
        <v>0</v>
      </c>
      <c r="O87" s="17">
        <v>573989.09</v>
      </c>
      <c r="P87" s="17">
        <v>22860</v>
      </c>
      <c r="Q87" s="12">
        <v>4420748.95</v>
      </c>
      <c r="R87" s="16">
        <v>0</v>
      </c>
      <c r="S87" s="17">
        <v>0</v>
      </c>
      <c r="T87" s="17">
        <v>0</v>
      </c>
      <c r="U87" s="17">
        <v>0</v>
      </c>
      <c r="V87" s="17">
        <v>0</v>
      </c>
      <c r="W87" s="17">
        <v>0</v>
      </c>
      <c r="X87" s="17">
        <v>0</v>
      </c>
      <c r="Y87" s="12">
        <v>0</v>
      </c>
    </row>
    <row r="88" spans="1:25" x14ac:dyDescent="0.25">
      <c r="A88" s="4" t="s">
        <v>78</v>
      </c>
      <c r="B88" s="92">
        <v>3460</v>
      </c>
      <c r="C88" s="87">
        <v>0</v>
      </c>
      <c r="D88" s="87">
        <v>50864</v>
      </c>
      <c r="E88" s="87">
        <v>1856000</v>
      </c>
      <c r="F88" s="87">
        <v>0</v>
      </c>
      <c r="G88" s="87">
        <v>224760</v>
      </c>
      <c r="H88" s="87">
        <v>-261525</v>
      </c>
      <c r="I88" s="93">
        <v>1873559</v>
      </c>
      <c r="J88" s="16">
        <v>3460</v>
      </c>
      <c r="K88" s="17">
        <v>0</v>
      </c>
      <c r="L88" s="17">
        <v>50864</v>
      </c>
      <c r="M88" s="17">
        <v>1856000</v>
      </c>
      <c r="N88" s="17">
        <v>0</v>
      </c>
      <c r="O88" s="17">
        <v>224760</v>
      </c>
      <c r="P88" s="17">
        <v>-261525</v>
      </c>
      <c r="Q88" s="12">
        <v>1873559</v>
      </c>
      <c r="R88" s="16">
        <v>0</v>
      </c>
      <c r="S88" s="17">
        <v>0</v>
      </c>
      <c r="T88" s="17">
        <v>0</v>
      </c>
      <c r="U88" s="17">
        <v>0</v>
      </c>
      <c r="V88" s="17">
        <v>0</v>
      </c>
      <c r="W88" s="17">
        <v>0</v>
      </c>
      <c r="X88" s="17">
        <v>0</v>
      </c>
      <c r="Y88" s="12">
        <v>0</v>
      </c>
    </row>
    <row r="89" spans="1:25" x14ac:dyDescent="0.25">
      <c r="A89" s="5"/>
      <c r="B89" s="94"/>
      <c r="C89" s="88"/>
      <c r="D89" s="88"/>
      <c r="E89" s="88"/>
      <c r="F89" s="88"/>
      <c r="G89" s="88"/>
      <c r="H89" s="88"/>
      <c r="I89" s="95"/>
      <c r="J89" s="18"/>
      <c r="K89" s="19"/>
      <c r="L89" s="19"/>
      <c r="M89" s="19"/>
      <c r="N89" s="19"/>
      <c r="O89" s="19"/>
      <c r="P89" s="19"/>
      <c r="Q89" s="13"/>
      <c r="R89" s="18"/>
      <c r="S89" s="19"/>
      <c r="T89" s="19"/>
      <c r="U89" s="19"/>
      <c r="V89" s="19"/>
      <c r="W89" s="19"/>
      <c r="X89" s="19"/>
      <c r="Y89" s="13"/>
    </row>
    <row r="90" spans="1:25" x14ac:dyDescent="0.25">
      <c r="A90" s="30"/>
      <c r="B90" s="31">
        <f>SUM(B9:B89)</f>
        <v>21214677.621961679</v>
      </c>
      <c r="C90" s="32">
        <f t="shared" ref="C90:Y90" si="0">SUM(C9:C89)</f>
        <v>12076673.807122074</v>
      </c>
      <c r="D90" s="32">
        <f t="shared" ref="D90:E90" si="1">SUM(D9:D89)</f>
        <v>44893355.264099993</v>
      </c>
      <c r="E90" s="32">
        <f t="shared" si="1"/>
        <v>98603068.210000008</v>
      </c>
      <c r="F90" s="32">
        <f t="shared" si="0"/>
        <v>39634599.050000004</v>
      </c>
      <c r="G90" s="32">
        <f t="shared" si="0"/>
        <v>46927496.690000013</v>
      </c>
      <c r="H90" s="32">
        <f t="shared" si="0"/>
        <v>8010729.6978140874</v>
      </c>
      <c r="I90" s="33">
        <f t="shared" si="0"/>
        <v>271360600.34099787</v>
      </c>
      <c r="J90" s="31">
        <f t="shared" si="0"/>
        <v>20249357.008339137</v>
      </c>
      <c r="K90" s="32">
        <f t="shared" si="0"/>
        <v>11918732.807122074</v>
      </c>
      <c r="L90" s="32">
        <f t="shared" ref="L90:M90" si="2">SUM(L9:L89)</f>
        <v>44385384.264099993</v>
      </c>
      <c r="M90" s="32">
        <f t="shared" si="2"/>
        <v>98476215.210000008</v>
      </c>
      <c r="N90" s="32">
        <f t="shared" si="0"/>
        <v>39634599.050000004</v>
      </c>
      <c r="O90" s="32">
        <f t="shared" si="0"/>
        <v>45745766.710000008</v>
      </c>
      <c r="P90" s="32">
        <f t="shared" si="0"/>
        <v>4835238.5645573325</v>
      </c>
      <c r="Q90" s="33">
        <f t="shared" si="0"/>
        <v>265245293.61411855</v>
      </c>
      <c r="R90" s="31">
        <f t="shared" si="0"/>
        <v>965320.61362254352</v>
      </c>
      <c r="S90" s="32">
        <f t="shared" si="0"/>
        <v>157941</v>
      </c>
      <c r="T90" s="32">
        <f t="shared" ref="T90:U90" si="3">SUM(T9:T89)</f>
        <v>507971</v>
      </c>
      <c r="U90" s="32">
        <f t="shared" si="3"/>
        <v>126853</v>
      </c>
      <c r="V90" s="32">
        <f t="shared" si="0"/>
        <v>0</v>
      </c>
      <c r="W90" s="32">
        <f t="shared" si="0"/>
        <v>1181729.98</v>
      </c>
      <c r="X90" s="32">
        <f t="shared" si="0"/>
        <v>3175491.1332567544</v>
      </c>
      <c r="Y90" s="33">
        <f t="shared" si="0"/>
        <v>6115306.7268792978</v>
      </c>
    </row>
    <row r="91" spans="1:25" x14ac:dyDescent="0.25">
      <c r="A91" s="29" t="str">
        <f>'Total Exp'!A91</f>
        <v>Source: Victoria Grants Commission - Questionnaire 2017-18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5" tint="0.39997558519241921"/>
  </sheetPr>
  <dimension ref="A1:Y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640625" defaultRowHeight="13.8" x14ac:dyDescent="0.25"/>
  <cols>
    <col min="1" max="1" width="24.6640625" style="6" customWidth="1"/>
    <col min="2" max="25" width="12.6640625" style="9"/>
    <col min="26" max="16384" width="12.6640625" style="6"/>
  </cols>
  <sheetData>
    <row r="1" spans="1:25" x14ac:dyDescent="0.25">
      <c r="A1" s="1" t="s">
        <v>0</v>
      </c>
      <c r="B1" s="7"/>
      <c r="C1" s="7"/>
      <c r="D1" s="7"/>
      <c r="E1" s="7"/>
      <c r="F1" s="7"/>
      <c r="G1" s="7"/>
      <c r="H1" s="7"/>
      <c r="I1" s="7"/>
      <c r="J1" s="7"/>
      <c r="K1" s="7"/>
      <c r="L1" s="7"/>
      <c r="M1" s="7"/>
      <c r="N1" s="7"/>
      <c r="O1" s="7"/>
      <c r="P1" s="7"/>
      <c r="Q1" s="7"/>
      <c r="R1" s="7"/>
      <c r="S1" s="7"/>
      <c r="T1" s="7"/>
      <c r="U1" s="7"/>
      <c r="V1" s="7"/>
      <c r="W1" s="7"/>
      <c r="X1" s="7"/>
      <c r="Y1" s="7"/>
    </row>
    <row r="2" spans="1:25" ht="15.6" x14ac:dyDescent="0.3">
      <c r="A2" s="2" t="s">
        <v>105</v>
      </c>
      <c r="B2" s="8"/>
      <c r="C2" s="8"/>
      <c r="D2" s="8"/>
      <c r="E2" s="8"/>
      <c r="F2" s="8"/>
      <c r="G2" s="8"/>
      <c r="H2" s="8"/>
      <c r="I2" s="8"/>
      <c r="J2" s="8"/>
      <c r="K2" s="8"/>
      <c r="L2" s="8"/>
      <c r="M2" s="8"/>
      <c r="N2" s="8"/>
      <c r="O2" s="8"/>
      <c r="P2" s="8"/>
      <c r="Q2" s="8"/>
      <c r="R2" s="8"/>
      <c r="S2" s="8"/>
      <c r="T2" s="8"/>
      <c r="U2" s="8"/>
      <c r="V2" s="8"/>
      <c r="W2" s="8"/>
      <c r="X2" s="8"/>
      <c r="Y2" s="8"/>
    </row>
    <row r="3" spans="1:25" x14ac:dyDescent="0.25">
      <c r="A3" s="28" t="str">
        <f>'Total Exp'!A3</f>
        <v>2017-18</v>
      </c>
    </row>
    <row r="4" spans="1:25" ht="15.6" x14ac:dyDescent="0.3">
      <c r="A4" s="82" t="s">
        <v>237</v>
      </c>
      <c r="B4" s="83"/>
      <c r="C4" s="83"/>
      <c r="D4" s="83"/>
      <c r="E4" s="83"/>
      <c r="F4" s="83"/>
      <c r="G4" s="83"/>
      <c r="H4" s="83"/>
      <c r="I4" s="84"/>
      <c r="J4" s="85"/>
      <c r="K4" s="83"/>
      <c r="L4" s="83"/>
      <c r="M4" s="83"/>
      <c r="N4" s="83"/>
      <c r="O4" s="83"/>
      <c r="P4" s="83"/>
      <c r="Q4" s="83"/>
      <c r="R4" s="85"/>
      <c r="S4" s="83"/>
      <c r="T4" s="83"/>
      <c r="U4" s="83"/>
      <c r="V4" s="83"/>
      <c r="W4" s="83"/>
      <c r="X4" s="83"/>
      <c r="Y4" s="84" t="s">
        <v>287</v>
      </c>
    </row>
    <row r="5" spans="1:25" s="60" customFormat="1" ht="13.2" x14ac:dyDescent="0.25">
      <c r="A5" s="49"/>
      <c r="B5" s="65" t="s">
        <v>240</v>
      </c>
      <c r="C5" s="62"/>
      <c r="D5" s="62"/>
      <c r="E5" s="62"/>
      <c r="F5" s="62"/>
      <c r="G5" s="62"/>
      <c r="H5" s="62"/>
      <c r="I5" s="63"/>
      <c r="J5" s="64" t="s">
        <v>238</v>
      </c>
      <c r="K5" s="65"/>
      <c r="L5" s="65"/>
      <c r="M5" s="65"/>
      <c r="N5" s="65"/>
      <c r="O5" s="65"/>
      <c r="P5" s="65"/>
      <c r="Q5" s="66"/>
      <c r="R5" s="65" t="s">
        <v>239</v>
      </c>
      <c r="S5" s="65"/>
      <c r="T5" s="65"/>
      <c r="U5" s="65"/>
      <c r="V5" s="65"/>
      <c r="W5" s="65"/>
      <c r="X5" s="65"/>
      <c r="Y5" s="66"/>
    </row>
    <row r="6" spans="1:25" s="60" customFormat="1" ht="13.2" x14ac:dyDescent="0.25">
      <c r="A6" s="49"/>
      <c r="B6" s="50" t="str">
        <f>$A$4&amp;" Total"</f>
        <v>Main Roads Total</v>
      </c>
      <c r="C6" s="51"/>
      <c r="D6" s="51"/>
      <c r="E6" s="51"/>
      <c r="F6" s="51"/>
      <c r="G6" s="51"/>
      <c r="H6" s="51"/>
      <c r="I6" s="52"/>
      <c r="J6" s="50" t="s">
        <v>241</v>
      </c>
      <c r="K6" s="51"/>
      <c r="L6" s="51"/>
      <c r="M6" s="51"/>
      <c r="N6" s="51"/>
      <c r="O6" s="51"/>
      <c r="P6" s="51"/>
      <c r="Q6" s="52"/>
      <c r="R6" s="51" t="s">
        <v>242</v>
      </c>
      <c r="S6" s="51"/>
      <c r="T6" s="51"/>
      <c r="U6" s="51"/>
      <c r="V6" s="51"/>
      <c r="W6" s="51"/>
      <c r="X6" s="51"/>
      <c r="Y6" s="52"/>
    </row>
    <row r="7" spans="1:25" s="59" customFormat="1" ht="20.399999999999999" x14ac:dyDescent="0.2">
      <c r="A7" s="57"/>
      <c r="B7" s="42" t="s">
        <v>106</v>
      </c>
      <c r="C7" s="43" t="s">
        <v>272</v>
      </c>
      <c r="D7" s="43" t="s">
        <v>273</v>
      </c>
      <c r="E7" s="43" t="s">
        <v>274</v>
      </c>
      <c r="F7" s="43" t="s">
        <v>275</v>
      </c>
      <c r="G7" s="43" t="s">
        <v>108</v>
      </c>
      <c r="H7" s="43" t="s">
        <v>109</v>
      </c>
      <c r="I7" s="58" t="s">
        <v>276</v>
      </c>
      <c r="J7" s="42" t="s">
        <v>106</v>
      </c>
      <c r="K7" s="43" t="s">
        <v>272</v>
      </c>
      <c r="L7" s="43" t="s">
        <v>273</v>
      </c>
      <c r="M7" s="43" t="s">
        <v>274</v>
      </c>
      <c r="N7" s="43" t="s">
        <v>275</v>
      </c>
      <c r="O7" s="43" t="s">
        <v>108</v>
      </c>
      <c r="P7" s="43" t="s">
        <v>109</v>
      </c>
      <c r="Q7" s="58" t="s">
        <v>276</v>
      </c>
      <c r="R7" s="42" t="s">
        <v>106</v>
      </c>
      <c r="S7" s="43" t="s">
        <v>272</v>
      </c>
      <c r="T7" s="43" t="s">
        <v>273</v>
      </c>
      <c r="U7" s="43" t="s">
        <v>274</v>
      </c>
      <c r="V7" s="43" t="s">
        <v>275</v>
      </c>
      <c r="W7" s="43" t="s">
        <v>108</v>
      </c>
      <c r="X7" s="43" t="s">
        <v>109</v>
      </c>
      <c r="Y7" s="58" t="s">
        <v>276</v>
      </c>
    </row>
    <row r="8" spans="1:25" s="59" customFormat="1" ht="10.199999999999999" x14ac:dyDescent="0.2">
      <c r="A8" s="67"/>
      <c r="B8" s="46" t="s">
        <v>110</v>
      </c>
      <c r="C8" s="47" t="s">
        <v>111</v>
      </c>
      <c r="D8" s="47" t="s">
        <v>112</v>
      </c>
      <c r="E8" s="47" t="s">
        <v>113</v>
      </c>
      <c r="F8" s="47" t="s">
        <v>114</v>
      </c>
      <c r="G8" s="47" t="s">
        <v>115</v>
      </c>
      <c r="H8" s="47" t="s">
        <v>116</v>
      </c>
      <c r="I8" s="48" t="s">
        <v>117</v>
      </c>
      <c r="J8" s="46" t="s">
        <v>110</v>
      </c>
      <c r="K8" s="47" t="s">
        <v>111</v>
      </c>
      <c r="L8" s="47" t="s">
        <v>112</v>
      </c>
      <c r="M8" s="47" t="s">
        <v>113</v>
      </c>
      <c r="N8" s="47" t="s">
        <v>114</v>
      </c>
      <c r="O8" s="47" t="s">
        <v>115</v>
      </c>
      <c r="P8" s="47" t="s">
        <v>116</v>
      </c>
      <c r="Q8" s="48" t="s">
        <v>117</v>
      </c>
      <c r="R8" s="46" t="s">
        <v>110</v>
      </c>
      <c r="S8" s="47" t="s">
        <v>111</v>
      </c>
      <c r="T8" s="47" t="s">
        <v>112</v>
      </c>
      <c r="U8" s="47" t="s">
        <v>113</v>
      </c>
      <c r="V8" s="47" t="s">
        <v>114</v>
      </c>
      <c r="W8" s="47" t="s">
        <v>115</v>
      </c>
      <c r="X8" s="47" t="s">
        <v>116</v>
      </c>
      <c r="Y8" s="48" t="s">
        <v>117</v>
      </c>
    </row>
    <row r="9" spans="1:25" x14ac:dyDescent="0.25">
      <c r="A9" s="3"/>
      <c r="B9" s="89"/>
      <c r="C9" s="90"/>
      <c r="D9" s="90"/>
      <c r="E9" s="90"/>
      <c r="F9" s="90"/>
      <c r="G9" s="90"/>
      <c r="H9" s="90"/>
      <c r="I9" s="91"/>
      <c r="J9" s="14"/>
      <c r="K9" s="15"/>
      <c r="L9" s="15"/>
      <c r="M9" s="15"/>
      <c r="N9" s="15"/>
      <c r="O9" s="15"/>
      <c r="P9" s="15"/>
      <c r="Q9" s="11"/>
      <c r="R9" s="14"/>
      <c r="S9" s="15"/>
      <c r="T9" s="15"/>
      <c r="U9" s="15"/>
      <c r="V9" s="15"/>
      <c r="W9" s="15"/>
      <c r="X9" s="15"/>
      <c r="Y9" s="11"/>
    </row>
    <row r="10" spans="1:25" x14ac:dyDescent="0.25">
      <c r="A10" s="4" t="s">
        <v>1</v>
      </c>
      <c r="B10" s="92">
        <v>0</v>
      </c>
      <c r="C10" s="87">
        <v>0</v>
      </c>
      <c r="D10" s="87">
        <v>0</v>
      </c>
      <c r="E10" s="87">
        <v>0</v>
      </c>
      <c r="F10" s="87">
        <v>0</v>
      </c>
      <c r="G10" s="87">
        <v>0</v>
      </c>
      <c r="H10" s="87">
        <v>0</v>
      </c>
      <c r="I10" s="93">
        <v>0</v>
      </c>
      <c r="J10" s="16">
        <v>0</v>
      </c>
      <c r="K10" s="17">
        <v>0</v>
      </c>
      <c r="L10" s="17">
        <v>0</v>
      </c>
      <c r="M10" s="17">
        <v>0</v>
      </c>
      <c r="N10" s="17">
        <v>0</v>
      </c>
      <c r="O10" s="17">
        <v>0</v>
      </c>
      <c r="P10" s="17">
        <v>0</v>
      </c>
      <c r="Q10" s="12">
        <v>0</v>
      </c>
      <c r="R10" s="16">
        <v>0</v>
      </c>
      <c r="S10" s="17">
        <v>0</v>
      </c>
      <c r="T10" s="17">
        <v>0</v>
      </c>
      <c r="U10" s="17">
        <v>0</v>
      </c>
      <c r="V10" s="17">
        <v>0</v>
      </c>
      <c r="W10" s="17">
        <v>0</v>
      </c>
      <c r="X10" s="17">
        <v>0</v>
      </c>
      <c r="Y10" s="12">
        <v>0</v>
      </c>
    </row>
    <row r="11" spans="1:25" x14ac:dyDescent="0.25">
      <c r="A11" s="4" t="s">
        <v>2</v>
      </c>
      <c r="B11" s="92">
        <v>0</v>
      </c>
      <c r="C11" s="87">
        <v>0</v>
      </c>
      <c r="D11" s="87">
        <v>0</v>
      </c>
      <c r="E11" s="87">
        <v>0</v>
      </c>
      <c r="F11" s="87">
        <v>0</v>
      </c>
      <c r="G11" s="87">
        <v>0</v>
      </c>
      <c r="H11" s="87">
        <v>0</v>
      </c>
      <c r="I11" s="93">
        <v>0</v>
      </c>
      <c r="J11" s="16">
        <v>0</v>
      </c>
      <c r="K11" s="17">
        <v>0</v>
      </c>
      <c r="L11" s="17">
        <v>0</v>
      </c>
      <c r="M11" s="17">
        <v>0</v>
      </c>
      <c r="N11" s="17">
        <v>0</v>
      </c>
      <c r="O11" s="17">
        <v>0</v>
      </c>
      <c r="P11" s="17">
        <v>0</v>
      </c>
      <c r="Q11" s="12">
        <v>0</v>
      </c>
      <c r="R11" s="16">
        <v>0</v>
      </c>
      <c r="S11" s="17">
        <v>0</v>
      </c>
      <c r="T11" s="17">
        <v>0</v>
      </c>
      <c r="U11" s="17">
        <v>0</v>
      </c>
      <c r="V11" s="17">
        <v>0</v>
      </c>
      <c r="W11" s="17">
        <v>0</v>
      </c>
      <c r="X11" s="17">
        <v>0</v>
      </c>
      <c r="Y11" s="12">
        <v>0</v>
      </c>
    </row>
    <row r="12" spans="1:25" x14ac:dyDescent="0.25">
      <c r="A12" s="4" t="s">
        <v>3</v>
      </c>
      <c r="B12" s="92">
        <v>0</v>
      </c>
      <c r="C12" s="87">
        <v>0</v>
      </c>
      <c r="D12" s="87">
        <v>0</v>
      </c>
      <c r="E12" s="87">
        <v>0</v>
      </c>
      <c r="F12" s="87">
        <v>0</v>
      </c>
      <c r="G12" s="87">
        <v>0</v>
      </c>
      <c r="H12" s="87">
        <v>0</v>
      </c>
      <c r="I12" s="93">
        <v>0</v>
      </c>
      <c r="J12" s="16">
        <v>0</v>
      </c>
      <c r="K12" s="17">
        <v>0</v>
      </c>
      <c r="L12" s="17">
        <v>0</v>
      </c>
      <c r="M12" s="17">
        <v>0</v>
      </c>
      <c r="N12" s="17">
        <v>0</v>
      </c>
      <c r="O12" s="17">
        <v>0</v>
      </c>
      <c r="P12" s="17">
        <v>0</v>
      </c>
      <c r="Q12" s="12">
        <v>0</v>
      </c>
      <c r="R12" s="16">
        <v>0</v>
      </c>
      <c r="S12" s="17">
        <v>0</v>
      </c>
      <c r="T12" s="17">
        <v>0</v>
      </c>
      <c r="U12" s="17">
        <v>0</v>
      </c>
      <c r="V12" s="17">
        <v>0</v>
      </c>
      <c r="W12" s="17">
        <v>0</v>
      </c>
      <c r="X12" s="17">
        <v>0</v>
      </c>
      <c r="Y12" s="12">
        <v>0</v>
      </c>
    </row>
    <row r="13" spans="1:25" x14ac:dyDescent="0.25">
      <c r="A13" s="4" t="s">
        <v>4</v>
      </c>
      <c r="B13" s="92">
        <v>0</v>
      </c>
      <c r="C13" s="87">
        <v>0</v>
      </c>
      <c r="D13" s="87">
        <v>0</v>
      </c>
      <c r="E13" s="87">
        <v>0</v>
      </c>
      <c r="F13" s="87">
        <v>0</v>
      </c>
      <c r="G13" s="87">
        <v>0</v>
      </c>
      <c r="H13" s="87">
        <v>0</v>
      </c>
      <c r="I13" s="93">
        <v>0</v>
      </c>
      <c r="J13" s="16">
        <v>0</v>
      </c>
      <c r="K13" s="17">
        <v>0</v>
      </c>
      <c r="L13" s="17">
        <v>0</v>
      </c>
      <c r="M13" s="17">
        <v>0</v>
      </c>
      <c r="N13" s="17">
        <v>0</v>
      </c>
      <c r="O13" s="17">
        <v>0</v>
      </c>
      <c r="P13" s="17">
        <v>0</v>
      </c>
      <c r="Q13" s="12">
        <v>0</v>
      </c>
      <c r="R13" s="16">
        <v>0</v>
      </c>
      <c r="S13" s="17">
        <v>0</v>
      </c>
      <c r="T13" s="17">
        <v>0</v>
      </c>
      <c r="U13" s="17">
        <v>0</v>
      </c>
      <c r="V13" s="17">
        <v>0</v>
      </c>
      <c r="W13" s="17">
        <v>0</v>
      </c>
      <c r="X13" s="17">
        <v>0</v>
      </c>
      <c r="Y13" s="12">
        <v>0</v>
      </c>
    </row>
    <row r="14" spans="1:25" x14ac:dyDescent="0.25">
      <c r="A14" s="4" t="s">
        <v>5</v>
      </c>
      <c r="B14" s="92">
        <v>0</v>
      </c>
      <c r="C14" s="87">
        <v>0</v>
      </c>
      <c r="D14" s="87">
        <v>0</v>
      </c>
      <c r="E14" s="87">
        <v>0</v>
      </c>
      <c r="F14" s="87">
        <v>0</v>
      </c>
      <c r="G14" s="87">
        <v>0</v>
      </c>
      <c r="H14" s="87">
        <v>0</v>
      </c>
      <c r="I14" s="93">
        <v>0</v>
      </c>
      <c r="J14" s="16">
        <v>0</v>
      </c>
      <c r="K14" s="17">
        <v>0</v>
      </c>
      <c r="L14" s="17">
        <v>0</v>
      </c>
      <c r="M14" s="17">
        <v>0</v>
      </c>
      <c r="N14" s="17">
        <v>0</v>
      </c>
      <c r="O14" s="17">
        <v>0</v>
      </c>
      <c r="P14" s="17">
        <v>0</v>
      </c>
      <c r="Q14" s="12">
        <v>0</v>
      </c>
      <c r="R14" s="16">
        <v>0</v>
      </c>
      <c r="S14" s="17">
        <v>0</v>
      </c>
      <c r="T14" s="17">
        <v>0</v>
      </c>
      <c r="U14" s="17">
        <v>0</v>
      </c>
      <c r="V14" s="17">
        <v>0</v>
      </c>
      <c r="W14" s="17">
        <v>0</v>
      </c>
      <c r="X14" s="17">
        <v>0</v>
      </c>
      <c r="Y14" s="12">
        <v>0</v>
      </c>
    </row>
    <row r="15" spans="1:25" x14ac:dyDescent="0.25">
      <c r="A15" s="4" t="s">
        <v>6</v>
      </c>
      <c r="B15" s="92">
        <v>0</v>
      </c>
      <c r="C15" s="87">
        <v>0</v>
      </c>
      <c r="D15" s="87">
        <v>0</v>
      </c>
      <c r="E15" s="87">
        <v>0</v>
      </c>
      <c r="F15" s="87">
        <v>0</v>
      </c>
      <c r="G15" s="87">
        <v>0</v>
      </c>
      <c r="H15" s="87">
        <v>0</v>
      </c>
      <c r="I15" s="93">
        <v>0</v>
      </c>
      <c r="J15" s="16">
        <v>0</v>
      </c>
      <c r="K15" s="17">
        <v>0</v>
      </c>
      <c r="L15" s="17">
        <v>0</v>
      </c>
      <c r="M15" s="17">
        <v>0</v>
      </c>
      <c r="N15" s="17">
        <v>0</v>
      </c>
      <c r="O15" s="17">
        <v>0</v>
      </c>
      <c r="P15" s="17">
        <v>0</v>
      </c>
      <c r="Q15" s="12">
        <v>0</v>
      </c>
      <c r="R15" s="16">
        <v>0</v>
      </c>
      <c r="S15" s="17">
        <v>0</v>
      </c>
      <c r="T15" s="17">
        <v>0</v>
      </c>
      <c r="U15" s="17">
        <v>0</v>
      </c>
      <c r="V15" s="17">
        <v>0</v>
      </c>
      <c r="W15" s="17">
        <v>0</v>
      </c>
      <c r="X15" s="17">
        <v>0</v>
      </c>
      <c r="Y15" s="12">
        <v>0</v>
      </c>
    </row>
    <row r="16" spans="1:25" x14ac:dyDescent="0.25">
      <c r="A16" s="4" t="s">
        <v>7</v>
      </c>
      <c r="B16" s="92">
        <v>0</v>
      </c>
      <c r="C16" s="87">
        <v>0</v>
      </c>
      <c r="D16" s="87">
        <v>0</v>
      </c>
      <c r="E16" s="87">
        <v>0</v>
      </c>
      <c r="F16" s="87">
        <v>0</v>
      </c>
      <c r="G16" s="87">
        <v>0</v>
      </c>
      <c r="H16" s="87">
        <v>0</v>
      </c>
      <c r="I16" s="93">
        <v>0</v>
      </c>
      <c r="J16" s="16">
        <v>0</v>
      </c>
      <c r="K16" s="17">
        <v>0</v>
      </c>
      <c r="L16" s="17">
        <v>0</v>
      </c>
      <c r="M16" s="17">
        <v>0</v>
      </c>
      <c r="N16" s="17">
        <v>0</v>
      </c>
      <c r="O16" s="17">
        <v>0</v>
      </c>
      <c r="P16" s="17">
        <v>0</v>
      </c>
      <c r="Q16" s="12">
        <v>0</v>
      </c>
      <c r="R16" s="16">
        <v>0</v>
      </c>
      <c r="S16" s="17">
        <v>0</v>
      </c>
      <c r="T16" s="17">
        <v>0</v>
      </c>
      <c r="U16" s="17">
        <v>0</v>
      </c>
      <c r="V16" s="17">
        <v>0</v>
      </c>
      <c r="W16" s="17">
        <v>0</v>
      </c>
      <c r="X16" s="17">
        <v>0</v>
      </c>
      <c r="Y16" s="12">
        <v>0</v>
      </c>
    </row>
    <row r="17" spans="1:25" x14ac:dyDescent="0.25">
      <c r="A17" s="4" t="s">
        <v>8</v>
      </c>
      <c r="B17" s="92">
        <v>0</v>
      </c>
      <c r="C17" s="87">
        <v>0</v>
      </c>
      <c r="D17" s="87">
        <v>0</v>
      </c>
      <c r="E17" s="87">
        <v>1389013</v>
      </c>
      <c r="F17" s="87">
        <v>0</v>
      </c>
      <c r="G17" s="87">
        <v>0</v>
      </c>
      <c r="H17" s="87">
        <v>0</v>
      </c>
      <c r="I17" s="93">
        <v>1389013</v>
      </c>
      <c r="J17" s="16">
        <v>0</v>
      </c>
      <c r="K17" s="17">
        <v>0</v>
      </c>
      <c r="L17" s="17">
        <v>0</v>
      </c>
      <c r="M17" s="17">
        <v>0</v>
      </c>
      <c r="N17" s="17">
        <v>0</v>
      </c>
      <c r="O17" s="17">
        <v>0</v>
      </c>
      <c r="P17" s="17">
        <v>0</v>
      </c>
      <c r="Q17" s="12">
        <v>0</v>
      </c>
      <c r="R17" s="16">
        <v>0</v>
      </c>
      <c r="S17" s="17">
        <v>0</v>
      </c>
      <c r="T17" s="17">
        <v>0</v>
      </c>
      <c r="U17" s="17">
        <v>1389013</v>
      </c>
      <c r="V17" s="17">
        <v>0</v>
      </c>
      <c r="W17" s="17">
        <v>0</v>
      </c>
      <c r="X17" s="17">
        <v>0</v>
      </c>
      <c r="Y17" s="12">
        <v>1389013</v>
      </c>
    </row>
    <row r="18" spans="1:25" x14ac:dyDescent="0.25">
      <c r="A18" s="4" t="s">
        <v>9</v>
      </c>
      <c r="B18" s="92">
        <v>0</v>
      </c>
      <c r="C18" s="87">
        <v>0</v>
      </c>
      <c r="D18" s="87">
        <v>0</v>
      </c>
      <c r="E18" s="87">
        <v>0</v>
      </c>
      <c r="F18" s="87">
        <v>0</v>
      </c>
      <c r="G18" s="87">
        <v>0</v>
      </c>
      <c r="H18" s="87">
        <v>0</v>
      </c>
      <c r="I18" s="93">
        <v>0</v>
      </c>
      <c r="J18" s="16">
        <v>0</v>
      </c>
      <c r="K18" s="17">
        <v>0</v>
      </c>
      <c r="L18" s="17">
        <v>0</v>
      </c>
      <c r="M18" s="17">
        <v>0</v>
      </c>
      <c r="N18" s="17">
        <v>0</v>
      </c>
      <c r="O18" s="17">
        <v>0</v>
      </c>
      <c r="P18" s="17">
        <v>0</v>
      </c>
      <c r="Q18" s="12">
        <v>0</v>
      </c>
      <c r="R18" s="16">
        <v>0</v>
      </c>
      <c r="S18" s="17">
        <v>0</v>
      </c>
      <c r="T18" s="17">
        <v>0</v>
      </c>
      <c r="U18" s="17">
        <v>0</v>
      </c>
      <c r="V18" s="17">
        <v>0</v>
      </c>
      <c r="W18" s="17">
        <v>0</v>
      </c>
      <c r="X18" s="17">
        <v>0</v>
      </c>
      <c r="Y18" s="12">
        <v>0</v>
      </c>
    </row>
    <row r="19" spans="1:25" x14ac:dyDescent="0.25">
      <c r="A19" s="4" t="s">
        <v>10</v>
      </c>
      <c r="B19" s="92">
        <v>0</v>
      </c>
      <c r="C19" s="87">
        <v>0</v>
      </c>
      <c r="D19" s="87">
        <v>0</v>
      </c>
      <c r="E19" s="87">
        <v>0</v>
      </c>
      <c r="F19" s="87">
        <v>0</v>
      </c>
      <c r="G19" s="87">
        <v>0</v>
      </c>
      <c r="H19" s="87">
        <v>0</v>
      </c>
      <c r="I19" s="93">
        <v>0</v>
      </c>
      <c r="J19" s="16">
        <v>0</v>
      </c>
      <c r="K19" s="17">
        <v>0</v>
      </c>
      <c r="L19" s="17">
        <v>0</v>
      </c>
      <c r="M19" s="17">
        <v>0</v>
      </c>
      <c r="N19" s="17">
        <v>0</v>
      </c>
      <c r="O19" s="17">
        <v>0</v>
      </c>
      <c r="P19" s="17">
        <v>0</v>
      </c>
      <c r="Q19" s="12">
        <v>0</v>
      </c>
      <c r="R19" s="16">
        <v>0</v>
      </c>
      <c r="S19" s="17">
        <v>0</v>
      </c>
      <c r="T19" s="17">
        <v>0</v>
      </c>
      <c r="U19" s="17">
        <v>0</v>
      </c>
      <c r="V19" s="17">
        <v>0</v>
      </c>
      <c r="W19" s="17">
        <v>0</v>
      </c>
      <c r="X19" s="17">
        <v>0</v>
      </c>
      <c r="Y19" s="12">
        <v>0</v>
      </c>
    </row>
    <row r="20" spans="1:25" x14ac:dyDescent="0.25">
      <c r="A20" s="4" t="s">
        <v>11</v>
      </c>
      <c r="B20" s="92">
        <v>0</v>
      </c>
      <c r="C20" s="87">
        <v>0</v>
      </c>
      <c r="D20" s="87">
        <v>0</v>
      </c>
      <c r="E20" s="87">
        <v>0</v>
      </c>
      <c r="F20" s="87">
        <v>0</v>
      </c>
      <c r="G20" s="87">
        <v>0</v>
      </c>
      <c r="H20" s="87">
        <v>0</v>
      </c>
      <c r="I20" s="93">
        <v>0</v>
      </c>
      <c r="J20" s="16">
        <v>0</v>
      </c>
      <c r="K20" s="17">
        <v>0</v>
      </c>
      <c r="L20" s="17">
        <v>0</v>
      </c>
      <c r="M20" s="17">
        <v>0</v>
      </c>
      <c r="N20" s="17">
        <v>0</v>
      </c>
      <c r="O20" s="17">
        <v>0</v>
      </c>
      <c r="P20" s="17">
        <v>0</v>
      </c>
      <c r="Q20" s="12">
        <v>0</v>
      </c>
      <c r="R20" s="16">
        <v>0</v>
      </c>
      <c r="S20" s="17">
        <v>0</v>
      </c>
      <c r="T20" s="17">
        <v>0</v>
      </c>
      <c r="U20" s="17">
        <v>0</v>
      </c>
      <c r="V20" s="17">
        <v>0</v>
      </c>
      <c r="W20" s="17">
        <v>0</v>
      </c>
      <c r="X20" s="17">
        <v>0</v>
      </c>
      <c r="Y20" s="12">
        <v>0</v>
      </c>
    </row>
    <row r="21" spans="1:25" x14ac:dyDescent="0.25">
      <c r="A21" s="4" t="s">
        <v>12</v>
      </c>
      <c r="B21" s="92">
        <v>0</v>
      </c>
      <c r="C21" s="87">
        <v>0</v>
      </c>
      <c r="D21" s="87">
        <v>0</v>
      </c>
      <c r="E21" s="87">
        <v>0</v>
      </c>
      <c r="F21" s="87">
        <v>0</v>
      </c>
      <c r="G21" s="87">
        <v>0</v>
      </c>
      <c r="H21" s="87">
        <v>0</v>
      </c>
      <c r="I21" s="93">
        <v>0</v>
      </c>
      <c r="J21" s="16">
        <v>0</v>
      </c>
      <c r="K21" s="17">
        <v>0</v>
      </c>
      <c r="L21" s="17">
        <v>0</v>
      </c>
      <c r="M21" s="17">
        <v>0</v>
      </c>
      <c r="N21" s="17">
        <v>0</v>
      </c>
      <c r="O21" s="17">
        <v>0</v>
      </c>
      <c r="P21" s="17">
        <v>0</v>
      </c>
      <c r="Q21" s="12">
        <v>0</v>
      </c>
      <c r="R21" s="16">
        <v>0</v>
      </c>
      <c r="S21" s="17">
        <v>0</v>
      </c>
      <c r="T21" s="17">
        <v>0</v>
      </c>
      <c r="U21" s="17">
        <v>0</v>
      </c>
      <c r="V21" s="17">
        <v>0</v>
      </c>
      <c r="W21" s="17">
        <v>0</v>
      </c>
      <c r="X21" s="17">
        <v>0</v>
      </c>
      <c r="Y21" s="12">
        <v>0</v>
      </c>
    </row>
    <row r="22" spans="1:25" x14ac:dyDescent="0.25">
      <c r="A22" s="4" t="s">
        <v>13</v>
      </c>
      <c r="B22" s="92">
        <v>0</v>
      </c>
      <c r="C22" s="87">
        <v>0</v>
      </c>
      <c r="D22" s="87">
        <v>0</v>
      </c>
      <c r="E22" s="87">
        <v>0</v>
      </c>
      <c r="F22" s="87">
        <v>0</v>
      </c>
      <c r="G22" s="87">
        <v>0</v>
      </c>
      <c r="H22" s="87">
        <v>0</v>
      </c>
      <c r="I22" s="93">
        <v>0</v>
      </c>
      <c r="J22" s="16">
        <v>0</v>
      </c>
      <c r="K22" s="17">
        <v>0</v>
      </c>
      <c r="L22" s="17">
        <v>0</v>
      </c>
      <c r="M22" s="17">
        <v>0</v>
      </c>
      <c r="N22" s="17">
        <v>0</v>
      </c>
      <c r="O22" s="17">
        <v>0</v>
      </c>
      <c r="P22" s="17">
        <v>0</v>
      </c>
      <c r="Q22" s="12">
        <v>0</v>
      </c>
      <c r="R22" s="16">
        <v>0</v>
      </c>
      <c r="S22" s="17">
        <v>0</v>
      </c>
      <c r="T22" s="17">
        <v>0</v>
      </c>
      <c r="U22" s="17">
        <v>0</v>
      </c>
      <c r="V22" s="17">
        <v>0</v>
      </c>
      <c r="W22" s="17">
        <v>0</v>
      </c>
      <c r="X22" s="17">
        <v>0</v>
      </c>
      <c r="Y22" s="12">
        <v>0</v>
      </c>
    </row>
    <row r="23" spans="1:25" x14ac:dyDescent="0.25">
      <c r="A23" s="4" t="s">
        <v>14</v>
      </c>
      <c r="B23" s="92">
        <v>0</v>
      </c>
      <c r="C23" s="87">
        <v>0</v>
      </c>
      <c r="D23" s="87">
        <v>0</v>
      </c>
      <c r="E23" s="87">
        <v>0</v>
      </c>
      <c r="F23" s="87">
        <v>0</v>
      </c>
      <c r="G23" s="87">
        <v>0</v>
      </c>
      <c r="H23" s="87">
        <v>0</v>
      </c>
      <c r="I23" s="93">
        <v>0</v>
      </c>
      <c r="J23" s="16">
        <v>0</v>
      </c>
      <c r="K23" s="17">
        <v>0</v>
      </c>
      <c r="L23" s="17">
        <v>0</v>
      </c>
      <c r="M23" s="17">
        <v>0</v>
      </c>
      <c r="N23" s="17">
        <v>0</v>
      </c>
      <c r="O23" s="17">
        <v>0</v>
      </c>
      <c r="P23" s="17">
        <v>0</v>
      </c>
      <c r="Q23" s="12">
        <v>0</v>
      </c>
      <c r="R23" s="16">
        <v>0</v>
      </c>
      <c r="S23" s="17">
        <v>0</v>
      </c>
      <c r="T23" s="17">
        <v>0</v>
      </c>
      <c r="U23" s="17">
        <v>0</v>
      </c>
      <c r="V23" s="17">
        <v>0</v>
      </c>
      <c r="W23" s="17">
        <v>0</v>
      </c>
      <c r="X23" s="17">
        <v>0</v>
      </c>
      <c r="Y23" s="12">
        <v>0</v>
      </c>
    </row>
    <row r="24" spans="1:25" x14ac:dyDescent="0.25">
      <c r="A24" s="4" t="s">
        <v>15</v>
      </c>
      <c r="B24" s="92">
        <v>0</v>
      </c>
      <c r="C24" s="87">
        <v>0</v>
      </c>
      <c r="D24" s="87">
        <v>0</v>
      </c>
      <c r="E24" s="87">
        <v>1095248</v>
      </c>
      <c r="F24" s="87">
        <v>0</v>
      </c>
      <c r="G24" s="87">
        <v>162636</v>
      </c>
      <c r="H24" s="87">
        <v>1279924</v>
      </c>
      <c r="I24" s="93">
        <v>2537808</v>
      </c>
      <c r="J24" s="16">
        <v>0</v>
      </c>
      <c r="K24" s="17">
        <v>0</v>
      </c>
      <c r="L24" s="17">
        <v>0</v>
      </c>
      <c r="M24" s="17">
        <v>1095248</v>
      </c>
      <c r="N24" s="17">
        <v>0</v>
      </c>
      <c r="O24" s="17">
        <v>162636</v>
      </c>
      <c r="P24" s="17">
        <v>1279924</v>
      </c>
      <c r="Q24" s="12">
        <v>2537808</v>
      </c>
      <c r="R24" s="16">
        <v>0</v>
      </c>
      <c r="S24" s="17">
        <v>0</v>
      </c>
      <c r="T24" s="17">
        <v>0</v>
      </c>
      <c r="U24" s="17">
        <v>0</v>
      </c>
      <c r="V24" s="17">
        <v>0</v>
      </c>
      <c r="W24" s="17">
        <v>0</v>
      </c>
      <c r="X24" s="17">
        <v>0</v>
      </c>
      <c r="Y24" s="12">
        <v>0</v>
      </c>
    </row>
    <row r="25" spans="1:25" x14ac:dyDescent="0.25">
      <c r="A25" s="4" t="s">
        <v>16</v>
      </c>
      <c r="B25" s="92">
        <v>0</v>
      </c>
      <c r="C25" s="87">
        <v>0</v>
      </c>
      <c r="D25" s="87">
        <v>0</v>
      </c>
      <c r="E25" s="87">
        <v>0</v>
      </c>
      <c r="F25" s="87">
        <v>0</v>
      </c>
      <c r="G25" s="87">
        <v>0</v>
      </c>
      <c r="H25" s="87">
        <v>0</v>
      </c>
      <c r="I25" s="93">
        <v>0</v>
      </c>
      <c r="J25" s="16">
        <v>0</v>
      </c>
      <c r="K25" s="17">
        <v>0</v>
      </c>
      <c r="L25" s="17">
        <v>0</v>
      </c>
      <c r="M25" s="17">
        <v>0</v>
      </c>
      <c r="N25" s="17">
        <v>0</v>
      </c>
      <c r="O25" s="17">
        <v>0</v>
      </c>
      <c r="P25" s="17">
        <v>0</v>
      </c>
      <c r="Q25" s="12">
        <v>0</v>
      </c>
      <c r="R25" s="16">
        <v>0</v>
      </c>
      <c r="S25" s="17">
        <v>0</v>
      </c>
      <c r="T25" s="17">
        <v>0</v>
      </c>
      <c r="U25" s="17">
        <v>0</v>
      </c>
      <c r="V25" s="17">
        <v>0</v>
      </c>
      <c r="W25" s="17">
        <v>0</v>
      </c>
      <c r="X25" s="17">
        <v>0</v>
      </c>
      <c r="Y25" s="12">
        <v>0</v>
      </c>
    </row>
    <row r="26" spans="1:25" x14ac:dyDescent="0.25">
      <c r="A26" s="4" t="s">
        <v>17</v>
      </c>
      <c r="B26" s="92">
        <v>481.82</v>
      </c>
      <c r="C26" s="87">
        <v>0</v>
      </c>
      <c r="D26" s="87">
        <v>0</v>
      </c>
      <c r="E26" s="87">
        <v>0</v>
      </c>
      <c r="F26" s="87">
        <v>0</v>
      </c>
      <c r="G26" s="87">
        <v>501736.89999999997</v>
      </c>
      <c r="H26" s="87">
        <v>0</v>
      </c>
      <c r="I26" s="93">
        <v>502218.72</v>
      </c>
      <c r="J26" s="16">
        <v>481.82</v>
      </c>
      <c r="K26" s="17">
        <v>0</v>
      </c>
      <c r="L26" s="17">
        <v>0</v>
      </c>
      <c r="M26" s="17">
        <v>0</v>
      </c>
      <c r="N26" s="17">
        <v>0</v>
      </c>
      <c r="O26" s="17">
        <v>501736.89999999997</v>
      </c>
      <c r="P26" s="17">
        <v>0</v>
      </c>
      <c r="Q26" s="12">
        <v>502218.72</v>
      </c>
      <c r="R26" s="16">
        <v>0</v>
      </c>
      <c r="S26" s="17">
        <v>0</v>
      </c>
      <c r="T26" s="17">
        <v>0</v>
      </c>
      <c r="U26" s="17">
        <v>0</v>
      </c>
      <c r="V26" s="17">
        <v>0</v>
      </c>
      <c r="W26" s="17">
        <v>0</v>
      </c>
      <c r="X26" s="17">
        <v>0</v>
      </c>
      <c r="Y26" s="12">
        <v>0</v>
      </c>
    </row>
    <row r="27" spans="1:25" x14ac:dyDescent="0.25">
      <c r="A27" s="4" t="s">
        <v>18</v>
      </c>
      <c r="B27" s="92">
        <v>0</v>
      </c>
      <c r="C27" s="87">
        <v>0</v>
      </c>
      <c r="D27" s="87">
        <v>0</v>
      </c>
      <c r="E27" s="87">
        <v>0</v>
      </c>
      <c r="F27" s="87">
        <v>0</v>
      </c>
      <c r="G27" s="87">
        <v>0</v>
      </c>
      <c r="H27" s="87">
        <v>0</v>
      </c>
      <c r="I27" s="93">
        <v>0</v>
      </c>
      <c r="J27" s="16">
        <v>0</v>
      </c>
      <c r="K27" s="17">
        <v>0</v>
      </c>
      <c r="L27" s="17">
        <v>0</v>
      </c>
      <c r="M27" s="17">
        <v>0</v>
      </c>
      <c r="N27" s="17">
        <v>0</v>
      </c>
      <c r="O27" s="17">
        <v>0</v>
      </c>
      <c r="P27" s="17">
        <v>0</v>
      </c>
      <c r="Q27" s="12">
        <v>0</v>
      </c>
      <c r="R27" s="16">
        <v>0</v>
      </c>
      <c r="S27" s="17">
        <v>0</v>
      </c>
      <c r="T27" s="17">
        <v>0</v>
      </c>
      <c r="U27" s="17">
        <v>0</v>
      </c>
      <c r="V27" s="17">
        <v>0</v>
      </c>
      <c r="W27" s="17">
        <v>0</v>
      </c>
      <c r="X27" s="17">
        <v>0</v>
      </c>
      <c r="Y27" s="12">
        <v>0</v>
      </c>
    </row>
    <row r="28" spans="1:25" x14ac:dyDescent="0.25">
      <c r="A28" s="4" t="s">
        <v>19</v>
      </c>
      <c r="B28" s="92">
        <v>0</v>
      </c>
      <c r="C28" s="87">
        <v>0</v>
      </c>
      <c r="D28" s="87">
        <v>0</v>
      </c>
      <c r="E28" s="87">
        <v>0</v>
      </c>
      <c r="F28" s="87">
        <v>0</v>
      </c>
      <c r="G28" s="87">
        <v>0</v>
      </c>
      <c r="H28" s="87">
        <v>0</v>
      </c>
      <c r="I28" s="93">
        <v>0</v>
      </c>
      <c r="J28" s="16">
        <v>0</v>
      </c>
      <c r="K28" s="17">
        <v>0</v>
      </c>
      <c r="L28" s="17">
        <v>0</v>
      </c>
      <c r="M28" s="17">
        <v>0</v>
      </c>
      <c r="N28" s="17">
        <v>0</v>
      </c>
      <c r="O28" s="17">
        <v>0</v>
      </c>
      <c r="P28" s="17">
        <v>0</v>
      </c>
      <c r="Q28" s="12">
        <v>0</v>
      </c>
      <c r="R28" s="16">
        <v>0</v>
      </c>
      <c r="S28" s="17">
        <v>0</v>
      </c>
      <c r="T28" s="17">
        <v>0</v>
      </c>
      <c r="U28" s="17">
        <v>0</v>
      </c>
      <c r="V28" s="17">
        <v>0</v>
      </c>
      <c r="W28" s="17">
        <v>0</v>
      </c>
      <c r="X28" s="17">
        <v>0</v>
      </c>
      <c r="Y28" s="12">
        <v>0</v>
      </c>
    </row>
    <row r="29" spans="1:25" x14ac:dyDescent="0.25">
      <c r="A29" s="4" t="s">
        <v>20</v>
      </c>
      <c r="B29" s="92">
        <v>0</v>
      </c>
      <c r="C29" s="87">
        <v>0</v>
      </c>
      <c r="D29" s="87">
        <v>0</v>
      </c>
      <c r="E29" s="87">
        <v>0</v>
      </c>
      <c r="F29" s="87">
        <v>0</v>
      </c>
      <c r="G29" s="87">
        <v>0</v>
      </c>
      <c r="H29" s="87">
        <v>0</v>
      </c>
      <c r="I29" s="93">
        <v>0</v>
      </c>
      <c r="J29" s="16">
        <v>0</v>
      </c>
      <c r="K29" s="17">
        <v>0</v>
      </c>
      <c r="L29" s="17">
        <v>0</v>
      </c>
      <c r="M29" s="17">
        <v>0</v>
      </c>
      <c r="N29" s="17">
        <v>0</v>
      </c>
      <c r="O29" s="17">
        <v>0</v>
      </c>
      <c r="P29" s="17">
        <v>0</v>
      </c>
      <c r="Q29" s="12">
        <v>0</v>
      </c>
      <c r="R29" s="16">
        <v>0</v>
      </c>
      <c r="S29" s="17">
        <v>0</v>
      </c>
      <c r="T29" s="17">
        <v>0</v>
      </c>
      <c r="U29" s="17">
        <v>0</v>
      </c>
      <c r="V29" s="17">
        <v>0</v>
      </c>
      <c r="W29" s="17">
        <v>0</v>
      </c>
      <c r="X29" s="17">
        <v>0</v>
      </c>
      <c r="Y29" s="12">
        <v>0</v>
      </c>
    </row>
    <row r="30" spans="1:25" x14ac:dyDescent="0.25">
      <c r="A30" s="4" t="s">
        <v>21</v>
      </c>
      <c r="B30" s="92">
        <v>0</v>
      </c>
      <c r="C30" s="87">
        <v>0</v>
      </c>
      <c r="D30" s="87">
        <v>0</v>
      </c>
      <c r="E30" s="87">
        <v>0</v>
      </c>
      <c r="F30" s="87">
        <v>0</v>
      </c>
      <c r="G30" s="87">
        <v>0</v>
      </c>
      <c r="H30" s="87">
        <v>0</v>
      </c>
      <c r="I30" s="93">
        <v>0</v>
      </c>
      <c r="J30" s="16">
        <v>0</v>
      </c>
      <c r="K30" s="17">
        <v>0</v>
      </c>
      <c r="L30" s="17">
        <v>0</v>
      </c>
      <c r="M30" s="17">
        <v>0</v>
      </c>
      <c r="N30" s="17">
        <v>0</v>
      </c>
      <c r="O30" s="17">
        <v>0</v>
      </c>
      <c r="P30" s="17">
        <v>0</v>
      </c>
      <c r="Q30" s="12">
        <v>0</v>
      </c>
      <c r="R30" s="16">
        <v>0</v>
      </c>
      <c r="S30" s="17">
        <v>0</v>
      </c>
      <c r="T30" s="17">
        <v>0</v>
      </c>
      <c r="U30" s="17">
        <v>0</v>
      </c>
      <c r="V30" s="17">
        <v>0</v>
      </c>
      <c r="W30" s="17">
        <v>0</v>
      </c>
      <c r="X30" s="17">
        <v>0</v>
      </c>
      <c r="Y30" s="12">
        <v>0</v>
      </c>
    </row>
    <row r="31" spans="1:25" x14ac:dyDescent="0.25">
      <c r="A31" s="4" t="s">
        <v>22</v>
      </c>
      <c r="B31" s="92">
        <v>0</v>
      </c>
      <c r="C31" s="87">
        <v>0</v>
      </c>
      <c r="D31" s="87">
        <v>0</v>
      </c>
      <c r="E31" s="87">
        <v>0</v>
      </c>
      <c r="F31" s="87">
        <v>0</v>
      </c>
      <c r="G31" s="87">
        <v>0</v>
      </c>
      <c r="H31" s="87">
        <v>0</v>
      </c>
      <c r="I31" s="93">
        <v>0</v>
      </c>
      <c r="J31" s="16">
        <v>0</v>
      </c>
      <c r="K31" s="17">
        <v>0</v>
      </c>
      <c r="L31" s="17">
        <v>0</v>
      </c>
      <c r="M31" s="17">
        <v>0</v>
      </c>
      <c r="N31" s="17">
        <v>0</v>
      </c>
      <c r="O31" s="17">
        <v>0</v>
      </c>
      <c r="P31" s="17">
        <v>0</v>
      </c>
      <c r="Q31" s="12">
        <v>0</v>
      </c>
      <c r="R31" s="16">
        <v>0</v>
      </c>
      <c r="S31" s="17">
        <v>0</v>
      </c>
      <c r="T31" s="17">
        <v>0</v>
      </c>
      <c r="U31" s="17">
        <v>0</v>
      </c>
      <c r="V31" s="17">
        <v>0</v>
      </c>
      <c r="W31" s="17">
        <v>0</v>
      </c>
      <c r="X31" s="17">
        <v>0</v>
      </c>
      <c r="Y31" s="12">
        <v>0</v>
      </c>
    </row>
    <row r="32" spans="1:25" x14ac:dyDescent="0.25">
      <c r="A32" s="4" t="s">
        <v>23</v>
      </c>
      <c r="B32" s="92">
        <v>60</v>
      </c>
      <c r="C32" s="87">
        <v>0</v>
      </c>
      <c r="D32" s="87">
        <v>0</v>
      </c>
      <c r="E32" s="87">
        <v>0</v>
      </c>
      <c r="F32" s="87">
        <v>0</v>
      </c>
      <c r="G32" s="87">
        <v>84865</v>
      </c>
      <c r="H32" s="87">
        <v>0</v>
      </c>
      <c r="I32" s="93">
        <v>84925</v>
      </c>
      <c r="J32" s="16">
        <v>60</v>
      </c>
      <c r="K32" s="17">
        <v>0</v>
      </c>
      <c r="L32" s="17">
        <v>0</v>
      </c>
      <c r="M32" s="17">
        <v>0</v>
      </c>
      <c r="N32" s="17">
        <v>0</v>
      </c>
      <c r="O32" s="17">
        <v>84865</v>
      </c>
      <c r="P32" s="17">
        <v>0</v>
      </c>
      <c r="Q32" s="12">
        <v>84925</v>
      </c>
      <c r="R32" s="16">
        <v>0</v>
      </c>
      <c r="S32" s="17">
        <v>0</v>
      </c>
      <c r="T32" s="17">
        <v>0</v>
      </c>
      <c r="U32" s="17">
        <v>0</v>
      </c>
      <c r="V32" s="17">
        <v>0</v>
      </c>
      <c r="W32" s="17">
        <v>0</v>
      </c>
      <c r="X32" s="17">
        <v>0</v>
      </c>
      <c r="Y32" s="12">
        <v>0</v>
      </c>
    </row>
    <row r="33" spans="1:25" x14ac:dyDescent="0.25">
      <c r="A33" s="4" t="s">
        <v>24</v>
      </c>
      <c r="B33" s="92">
        <v>0</v>
      </c>
      <c r="C33" s="87">
        <v>0</v>
      </c>
      <c r="D33" s="87">
        <v>0</v>
      </c>
      <c r="E33" s="87">
        <v>0</v>
      </c>
      <c r="F33" s="87">
        <v>0</v>
      </c>
      <c r="G33" s="87">
        <v>0</v>
      </c>
      <c r="H33" s="87">
        <v>0</v>
      </c>
      <c r="I33" s="93">
        <v>0</v>
      </c>
      <c r="J33" s="16">
        <v>0</v>
      </c>
      <c r="K33" s="17">
        <v>0</v>
      </c>
      <c r="L33" s="17">
        <v>0</v>
      </c>
      <c r="M33" s="17">
        <v>0</v>
      </c>
      <c r="N33" s="17">
        <v>0</v>
      </c>
      <c r="O33" s="17">
        <v>0</v>
      </c>
      <c r="P33" s="17">
        <v>0</v>
      </c>
      <c r="Q33" s="12">
        <v>0</v>
      </c>
      <c r="R33" s="16">
        <v>0</v>
      </c>
      <c r="S33" s="17">
        <v>0</v>
      </c>
      <c r="T33" s="17">
        <v>0</v>
      </c>
      <c r="U33" s="17">
        <v>0</v>
      </c>
      <c r="V33" s="17">
        <v>0</v>
      </c>
      <c r="W33" s="17">
        <v>0</v>
      </c>
      <c r="X33" s="17">
        <v>0</v>
      </c>
      <c r="Y33" s="12">
        <v>0</v>
      </c>
    </row>
    <row r="34" spans="1:25" ht="13.2" customHeight="1" x14ac:dyDescent="0.25">
      <c r="A34" s="4" t="s">
        <v>25</v>
      </c>
      <c r="B34" s="92">
        <v>0</v>
      </c>
      <c r="C34" s="87">
        <v>0</v>
      </c>
      <c r="D34" s="87">
        <v>0</v>
      </c>
      <c r="E34" s="87">
        <v>0</v>
      </c>
      <c r="F34" s="87">
        <v>0</v>
      </c>
      <c r="G34" s="87">
        <v>0</v>
      </c>
      <c r="H34" s="87">
        <v>0</v>
      </c>
      <c r="I34" s="93">
        <v>0</v>
      </c>
      <c r="J34" s="16">
        <v>0</v>
      </c>
      <c r="K34" s="17">
        <v>0</v>
      </c>
      <c r="L34" s="17">
        <v>0</v>
      </c>
      <c r="M34" s="17">
        <v>0</v>
      </c>
      <c r="N34" s="17">
        <v>0</v>
      </c>
      <c r="O34" s="17">
        <v>0</v>
      </c>
      <c r="P34" s="17">
        <v>0</v>
      </c>
      <c r="Q34" s="12">
        <v>0</v>
      </c>
      <c r="R34" s="16">
        <v>0</v>
      </c>
      <c r="S34" s="17">
        <v>0</v>
      </c>
      <c r="T34" s="17">
        <v>0</v>
      </c>
      <c r="U34" s="17">
        <v>0</v>
      </c>
      <c r="V34" s="17">
        <v>0</v>
      </c>
      <c r="W34" s="17">
        <v>0</v>
      </c>
      <c r="X34" s="17">
        <v>0</v>
      </c>
      <c r="Y34" s="12">
        <v>0</v>
      </c>
    </row>
    <row r="35" spans="1:25" x14ac:dyDescent="0.25">
      <c r="A35" s="4" t="s">
        <v>26</v>
      </c>
      <c r="B35" s="92">
        <v>0</v>
      </c>
      <c r="C35" s="87">
        <v>0</v>
      </c>
      <c r="D35" s="87">
        <v>0</v>
      </c>
      <c r="E35" s="87">
        <v>0</v>
      </c>
      <c r="F35" s="87">
        <v>0</v>
      </c>
      <c r="G35" s="87">
        <v>0</v>
      </c>
      <c r="H35" s="87">
        <v>0</v>
      </c>
      <c r="I35" s="93">
        <v>0</v>
      </c>
      <c r="J35" s="16">
        <v>0</v>
      </c>
      <c r="K35" s="17">
        <v>0</v>
      </c>
      <c r="L35" s="17">
        <v>0</v>
      </c>
      <c r="M35" s="17">
        <v>0</v>
      </c>
      <c r="N35" s="17">
        <v>0</v>
      </c>
      <c r="O35" s="17">
        <v>0</v>
      </c>
      <c r="P35" s="17">
        <v>0</v>
      </c>
      <c r="Q35" s="12">
        <v>0</v>
      </c>
      <c r="R35" s="16">
        <v>0</v>
      </c>
      <c r="S35" s="17">
        <v>0</v>
      </c>
      <c r="T35" s="17">
        <v>0</v>
      </c>
      <c r="U35" s="17">
        <v>0</v>
      </c>
      <c r="V35" s="17">
        <v>0</v>
      </c>
      <c r="W35" s="17">
        <v>0</v>
      </c>
      <c r="X35" s="17">
        <v>0</v>
      </c>
      <c r="Y35" s="12">
        <v>0</v>
      </c>
    </row>
    <row r="36" spans="1:25" x14ac:dyDescent="0.25">
      <c r="A36" s="4" t="s">
        <v>27</v>
      </c>
      <c r="B36" s="92">
        <v>0</v>
      </c>
      <c r="C36" s="87">
        <v>0</v>
      </c>
      <c r="D36" s="87">
        <v>85000</v>
      </c>
      <c r="E36" s="87">
        <v>0</v>
      </c>
      <c r="F36" s="87">
        <v>3022446</v>
      </c>
      <c r="G36" s="87">
        <v>0</v>
      </c>
      <c r="H36" s="87">
        <v>0</v>
      </c>
      <c r="I36" s="93">
        <v>3107446</v>
      </c>
      <c r="J36" s="16">
        <v>0</v>
      </c>
      <c r="K36" s="17">
        <v>0</v>
      </c>
      <c r="L36" s="17">
        <v>85000</v>
      </c>
      <c r="M36" s="17">
        <v>0</v>
      </c>
      <c r="N36" s="17">
        <v>0</v>
      </c>
      <c r="O36" s="17">
        <v>0</v>
      </c>
      <c r="P36" s="17">
        <v>0</v>
      </c>
      <c r="Q36" s="12">
        <v>85000</v>
      </c>
      <c r="R36" s="16">
        <v>0</v>
      </c>
      <c r="S36" s="17">
        <v>0</v>
      </c>
      <c r="T36" s="17">
        <v>0</v>
      </c>
      <c r="U36" s="17">
        <v>0</v>
      </c>
      <c r="V36" s="17">
        <v>3022446</v>
      </c>
      <c r="W36" s="17">
        <v>0</v>
      </c>
      <c r="X36" s="17">
        <v>0</v>
      </c>
      <c r="Y36" s="12">
        <v>3022446</v>
      </c>
    </row>
    <row r="37" spans="1:25" x14ac:dyDescent="0.25">
      <c r="A37" s="4" t="s">
        <v>28</v>
      </c>
      <c r="B37" s="92">
        <v>0</v>
      </c>
      <c r="C37" s="87">
        <v>0</v>
      </c>
      <c r="D37" s="87">
        <v>0</v>
      </c>
      <c r="E37" s="87">
        <v>0</v>
      </c>
      <c r="F37" s="87">
        <v>0</v>
      </c>
      <c r="G37" s="87">
        <v>0</v>
      </c>
      <c r="H37" s="87">
        <v>0</v>
      </c>
      <c r="I37" s="93">
        <v>0</v>
      </c>
      <c r="J37" s="16">
        <v>0</v>
      </c>
      <c r="K37" s="17">
        <v>0</v>
      </c>
      <c r="L37" s="17">
        <v>0</v>
      </c>
      <c r="M37" s="17">
        <v>0</v>
      </c>
      <c r="N37" s="17">
        <v>0</v>
      </c>
      <c r="O37" s="17">
        <v>0</v>
      </c>
      <c r="P37" s="17">
        <v>0</v>
      </c>
      <c r="Q37" s="12">
        <v>0</v>
      </c>
      <c r="R37" s="16">
        <v>0</v>
      </c>
      <c r="S37" s="17">
        <v>0</v>
      </c>
      <c r="T37" s="17">
        <v>0</v>
      </c>
      <c r="U37" s="17">
        <v>0</v>
      </c>
      <c r="V37" s="17">
        <v>0</v>
      </c>
      <c r="W37" s="17">
        <v>0</v>
      </c>
      <c r="X37" s="17">
        <v>0</v>
      </c>
      <c r="Y37" s="12">
        <v>0</v>
      </c>
    </row>
    <row r="38" spans="1:25" x14ac:dyDescent="0.25">
      <c r="A38" s="4" t="s">
        <v>29</v>
      </c>
      <c r="B38" s="92">
        <v>0</v>
      </c>
      <c r="C38" s="87">
        <v>0</v>
      </c>
      <c r="D38" s="87">
        <v>0</v>
      </c>
      <c r="E38" s="87">
        <v>0</v>
      </c>
      <c r="F38" s="87">
        <v>0</v>
      </c>
      <c r="G38" s="87">
        <v>0</v>
      </c>
      <c r="H38" s="87">
        <v>0</v>
      </c>
      <c r="I38" s="93">
        <v>0</v>
      </c>
      <c r="J38" s="16">
        <v>0</v>
      </c>
      <c r="K38" s="17">
        <v>0</v>
      </c>
      <c r="L38" s="17">
        <v>0</v>
      </c>
      <c r="M38" s="17">
        <v>0</v>
      </c>
      <c r="N38" s="17">
        <v>0</v>
      </c>
      <c r="O38" s="17">
        <v>0</v>
      </c>
      <c r="P38" s="17">
        <v>0</v>
      </c>
      <c r="Q38" s="12">
        <v>0</v>
      </c>
      <c r="R38" s="16">
        <v>0</v>
      </c>
      <c r="S38" s="17">
        <v>0</v>
      </c>
      <c r="T38" s="17">
        <v>0</v>
      </c>
      <c r="U38" s="17">
        <v>0</v>
      </c>
      <c r="V38" s="17">
        <v>0</v>
      </c>
      <c r="W38" s="17">
        <v>0</v>
      </c>
      <c r="X38" s="17">
        <v>0</v>
      </c>
      <c r="Y38" s="12">
        <v>0</v>
      </c>
    </row>
    <row r="39" spans="1:25" x14ac:dyDescent="0.25">
      <c r="A39" s="4" t="s">
        <v>30</v>
      </c>
      <c r="B39" s="92">
        <v>0</v>
      </c>
      <c r="C39" s="87">
        <v>0</v>
      </c>
      <c r="D39" s="87">
        <v>0</v>
      </c>
      <c r="E39" s="87">
        <v>0</v>
      </c>
      <c r="F39" s="87">
        <v>0</v>
      </c>
      <c r="G39" s="87">
        <v>0</v>
      </c>
      <c r="H39" s="87">
        <v>0</v>
      </c>
      <c r="I39" s="93">
        <v>0</v>
      </c>
      <c r="J39" s="16">
        <v>0</v>
      </c>
      <c r="K39" s="17">
        <v>0</v>
      </c>
      <c r="L39" s="17">
        <v>0</v>
      </c>
      <c r="M39" s="17">
        <v>0</v>
      </c>
      <c r="N39" s="17">
        <v>0</v>
      </c>
      <c r="O39" s="17">
        <v>0</v>
      </c>
      <c r="P39" s="17">
        <v>0</v>
      </c>
      <c r="Q39" s="12">
        <v>0</v>
      </c>
      <c r="R39" s="16">
        <v>0</v>
      </c>
      <c r="S39" s="17">
        <v>0</v>
      </c>
      <c r="T39" s="17">
        <v>0</v>
      </c>
      <c r="U39" s="17">
        <v>0</v>
      </c>
      <c r="V39" s="17">
        <v>0</v>
      </c>
      <c r="W39" s="17">
        <v>0</v>
      </c>
      <c r="X39" s="17">
        <v>0</v>
      </c>
      <c r="Y39" s="12">
        <v>0</v>
      </c>
    </row>
    <row r="40" spans="1:25" x14ac:dyDescent="0.25">
      <c r="A40" s="4" t="s">
        <v>31</v>
      </c>
      <c r="B40" s="92">
        <v>0</v>
      </c>
      <c r="C40" s="87">
        <v>0</v>
      </c>
      <c r="D40" s="87">
        <v>0</v>
      </c>
      <c r="E40" s="87">
        <v>0</v>
      </c>
      <c r="F40" s="87">
        <v>0</v>
      </c>
      <c r="G40" s="87">
        <v>0</v>
      </c>
      <c r="H40" s="87">
        <v>0</v>
      </c>
      <c r="I40" s="93">
        <v>0</v>
      </c>
      <c r="J40" s="16">
        <v>0</v>
      </c>
      <c r="K40" s="17">
        <v>0</v>
      </c>
      <c r="L40" s="17">
        <v>0</v>
      </c>
      <c r="M40" s="17">
        <v>0</v>
      </c>
      <c r="N40" s="17">
        <v>0</v>
      </c>
      <c r="O40" s="17">
        <v>0</v>
      </c>
      <c r="P40" s="17">
        <v>0</v>
      </c>
      <c r="Q40" s="12">
        <v>0</v>
      </c>
      <c r="R40" s="16">
        <v>0</v>
      </c>
      <c r="S40" s="17">
        <v>0</v>
      </c>
      <c r="T40" s="17">
        <v>0</v>
      </c>
      <c r="U40" s="17">
        <v>0</v>
      </c>
      <c r="V40" s="17">
        <v>0</v>
      </c>
      <c r="W40" s="17">
        <v>0</v>
      </c>
      <c r="X40" s="17">
        <v>0</v>
      </c>
      <c r="Y40" s="12">
        <v>0</v>
      </c>
    </row>
    <row r="41" spans="1:25" x14ac:dyDescent="0.25">
      <c r="A41" s="4" t="s">
        <v>32</v>
      </c>
      <c r="B41" s="92">
        <v>0</v>
      </c>
      <c r="C41" s="87">
        <v>0</v>
      </c>
      <c r="D41" s="87">
        <v>0</v>
      </c>
      <c r="E41" s="87">
        <v>0</v>
      </c>
      <c r="F41" s="87">
        <v>0</v>
      </c>
      <c r="G41" s="87">
        <v>928123.43</v>
      </c>
      <c r="H41" s="87">
        <v>167163.5</v>
      </c>
      <c r="I41" s="93">
        <v>1095286.9300000002</v>
      </c>
      <c r="J41" s="16">
        <v>0</v>
      </c>
      <c r="K41" s="17">
        <v>0</v>
      </c>
      <c r="L41" s="17">
        <v>0</v>
      </c>
      <c r="M41" s="17">
        <v>0</v>
      </c>
      <c r="N41" s="17">
        <v>0</v>
      </c>
      <c r="O41" s="17">
        <v>928123.43</v>
      </c>
      <c r="P41" s="17">
        <v>167163.5</v>
      </c>
      <c r="Q41" s="12">
        <v>1095286.9300000002</v>
      </c>
      <c r="R41" s="16">
        <v>0</v>
      </c>
      <c r="S41" s="17">
        <v>0</v>
      </c>
      <c r="T41" s="17">
        <v>0</v>
      </c>
      <c r="U41" s="17">
        <v>0</v>
      </c>
      <c r="V41" s="17">
        <v>0</v>
      </c>
      <c r="W41" s="17">
        <v>0</v>
      </c>
      <c r="X41" s="17">
        <v>0</v>
      </c>
      <c r="Y41" s="12">
        <v>0</v>
      </c>
    </row>
    <row r="42" spans="1:25" x14ac:dyDescent="0.25">
      <c r="A42" s="4" t="s">
        <v>33</v>
      </c>
      <c r="B42" s="92">
        <v>0</v>
      </c>
      <c r="C42" s="87">
        <v>130633.94000000002</v>
      </c>
      <c r="D42" s="87">
        <v>0</v>
      </c>
      <c r="E42" s="87">
        <v>0</v>
      </c>
      <c r="F42" s="87">
        <v>0</v>
      </c>
      <c r="G42" s="87">
        <v>0</v>
      </c>
      <c r="H42" s="87">
        <v>0</v>
      </c>
      <c r="I42" s="93">
        <v>130633.94000000002</v>
      </c>
      <c r="J42" s="16">
        <v>0</v>
      </c>
      <c r="K42" s="17">
        <v>130633.94000000002</v>
      </c>
      <c r="L42" s="17">
        <v>0</v>
      </c>
      <c r="M42" s="17">
        <v>0</v>
      </c>
      <c r="N42" s="17">
        <v>0</v>
      </c>
      <c r="O42" s="17">
        <v>0</v>
      </c>
      <c r="P42" s="17">
        <v>0</v>
      </c>
      <c r="Q42" s="12">
        <v>130633.94000000002</v>
      </c>
      <c r="R42" s="16">
        <v>0</v>
      </c>
      <c r="S42" s="17">
        <v>0</v>
      </c>
      <c r="T42" s="17">
        <v>0</v>
      </c>
      <c r="U42" s="17">
        <v>0</v>
      </c>
      <c r="V42" s="17">
        <v>0</v>
      </c>
      <c r="W42" s="17">
        <v>0</v>
      </c>
      <c r="X42" s="17">
        <v>0</v>
      </c>
      <c r="Y42" s="12">
        <v>0</v>
      </c>
    </row>
    <row r="43" spans="1:25" x14ac:dyDescent="0.25">
      <c r="A43" s="4" t="s">
        <v>34</v>
      </c>
      <c r="B43" s="92">
        <v>0</v>
      </c>
      <c r="C43" s="87">
        <v>0</v>
      </c>
      <c r="D43" s="87">
        <v>0</v>
      </c>
      <c r="E43" s="87">
        <v>0</v>
      </c>
      <c r="F43" s="87">
        <v>0</v>
      </c>
      <c r="G43" s="87">
        <v>0</v>
      </c>
      <c r="H43" s="87">
        <v>0</v>
      </c>
      <c r="I43" s="93">
        <v>0</v>
      </c>
      <c r="J43" s="16">
        <v>0</v>
      </c>
      <c r="K43" s="17">
        <v>0</v>
      </c>
      <c r="L43" s="17">
        <v>0</v>
      </c>
      <c r="M43" s="17">
        <v>0</v>
      </c>
      <c r="N43" s="17">
        <v>0</v>
      </c>
      <c r="O43" s="17">
        <v>0</v>
      </c>
      <c r="P43" s="17">
        <v>0</v>
      </c>
      <c r="Q43" s="12">
        <v>0</v>
      </c>
      <c r="R43" s="16">
        <v>0</v>
      </c>
      <c r="S43" s="17">
        <v>0</v>
      </c>
      <c r="T43" s="17">
        <v>0</v>
      </c>
      <c r="U43" s="17">
        <v>0</v>
      </c>
      <c r="V43" s="17">
        <v>0</v>
      </c>
      <c r="W43" s="17">
        <v>0</v>
      </c>
      <c r="X43" s="17">
        <v>0</v>
      </c>
      <c r="Y43" s="12">
        <v>0</v>
      </c>
    </row>
    <row r="44" spans="1:25" x14ac:dyDescent="0.25">
      <c r="A44" s="4" t="s">
        <v>35</v>
      </c>
      <c r="B44" s="92">
        <v>0</v>
      </c>
      <c r="C44" s="87">
        <v>0</v>
      </c>
      <c r="D44" s="87">
        <v>0</v>
      </c>
      <c r="E44" s="87">
        <v>0</v>
      </c>
      <c r="F44" s="87">
        <v>0</v>
      </c>
      <c r="G44" s="87">
        <v>0</v>
      </c>
      <c r="H44" s="87">
        <v>0</v>
      </c>
      <c r="I44" s="93">
        <v>0</v>
      </c>
      <c r="J44" s="16">
        <v>0</v>
      </c>
      <c r="K44" s="17">
        <v>0</v>
      </c>
      <c r="L44" s="17">
        <v>0</v>
      </c>
      <c r="M44" s="17">
        <v>0</v>
      </c>
      <c r="N44" s="17">
        <v>0</v>
      </c>
      <c r="O44" s="17">
        <v>0</v>
      </c>
      <c r="P44" s="17">
        <v>0</v>
      </c>
      <c r="Q44" s="12">
        <v>0</v>
      </c>
      <c r="R44" s="16">
        <v>0</v>
      </c>
      <c r="S44" s="17">
        <v>0</v>
      </c>
      <c r="T44" s="17">
        <v>0</v>
      </c>
      <c r="U44" s="17">
        <v>0</v>
      </c>
      <c r="V44" s="17">
        <v>0</v>
      </c>
      <c r="W44" s="17">
        <v>0</v>
      </c>
      <c r="X44" s="17">
        <v>0</v>
      </c>
      <c r="Y44" s="12">
        <v>0</v>
      </c>
    </row>
    <row r="45" spans="1:25" x14ac:dyDescent="0.25">
      <c r="A45" s="4" t="s">
        <v>36</v>
      </c>
      <c r="B45" s="92">
        <v>0</v>
      </c>
      <c r="C45" s="87">
        <v>0</v>
      </c>
      <c r="D45" s="87">
        <v>0</v>
      </c>
      <c r="E45" s="87">
        <v>0</v>
      </c>
      <c r="F45" s="87">
        <v>0</v>
      </c>
      <c r="G45" s="87">
        <v>0</v>
      </c>
      <c r="H45" s="87">
        <v>0</v>
      </c>
      <c r="I45" s="93">
        <v>0</v>
      </c>
      <c r="J45" s="16">
        <v>0</v>
      </c>
      <c r="K45" s="17">
        <v>0</v>
      </c>
      <c r="L45" s="17">
        <v>0</v>
      </c>
      <c r="M45" s="17">
        <v>0</v>
      </c>
      <c r="N45" s="17">
        <v>0</v>
      </c>
      <c r="O45" s="17">
        <v>0</v>
      </c>
      <c r="P45" s="17">
        <v>0</v>
      </c>
      <c r="Q45" s="12">
        <v>0</v>
      </c>
      <c r="R45" s="16">
        <v>0</v>
      </c>
      <c r="S45" s="17">
        <v>0</v>
      </c>
      <c r="T45" s="17">
        <v>0</v>
      </c>
      <c r="U45" s="17">
        <v>0</v>
      </c>
      <c r="V45" s="17">
        <v>0</v>
      </c>
      <c r="W45" s="17">
        <v>0</v>
      </c>
      <c r="X45" s="17">
        <v>0</v>
      </c>
      <c r="Y45" s="12">
        <v>0</v>
      </c>
    </row>
    <row r="46" spans="1:25" x14ac:dyDescent="0.25">
      <c r="A46" s="4" t="s">
        <v>37</v>
      </c>
      <c r="B46" s="92">
        <v>0</v>
      </c>
      <c r="C46" s="87">
        <v>0</v>
      </c>
      <c r="D46" s="87">
        <v>0</v>
      </c>
      <c r="E46" s="87">
        <v>0</v>
      </c>
      <c r="F46" s="87">
        <v>0</v>
      </c>
      <c r="G46" s="87">
        <v>0</v>
      </c>
      <c r="H46" s="87">
        <v>0</v>
      </c>
      <c r="I46" s="93">
        <v>0</v>
      </c>
      <c r="J46" s="16">
        <v>0</v>
      </c>
      <c r="K46" s="17">
        <v>0</v>
      </c>
      <c r="L46" s="17">
        <v>0</v>
      </c>
      <c r="M46" s="17">
        <v>0</v>
      </c>
      <c r="N46" s="17">
        <v>0</v>
      </c>
      <c r="O46" s="17">
        <v>0</v>
      </c>
      <c r="P46" s="17">
        <v>0</v>
      </c>
      <c r="Q46" s="12">
        <v>0</v>
      </c>
      <c r="R46" s="16">
        <v>0</v>
      </c>
      <c r="S46" s="17">
        <v>0</v>
      </c>
      <c r="T46" s="17">
        <v>0</v>
      </c>
      <c r="U46" s="17">
        <v>0</v>
      </c>
      <c r="V46" s="17">
        <v>0</v>
      </c>
      <c r="W46" s="17">
        <v>0</v>
      </c>
      <c r="X46" s="17">
        <v>0</v>
      </c>
      <c r="Y46" s="12">
        <v>0</v>
      </c>
    </row>
    <row r="47" spans="1:25" x14ac:dyDescent="0.25">
      <c r="A47" s="4" t="s">
        <v>38</v>
      </c>
      <c r="B47" s="92">
        <v>0</v>
      </c>
      <c r="C47" s="87">
        <v>0</v>
      </c>
      <c r="D47" s="87">
        <v>0</v>
      </c>
      <c r="E47" s="87">
        <v>0</v>
      </c>
      <c r="F47" s="87">
        <v>0</v>
      </c>
      <c r="G47" s="87">
        <v>552760.62</v>
      </c>
      <c r="H47" s="87">
        <v>0</v>
      </c>
      <c r="I47" s="93">
        <v>552760.62</v>
      </c>
      <c r="J47" s="16">
        <v>0</v>
      </c>
      <c r="K47" s="17">
        <v>0</v>
      </c>
      <c r="L47" s="17">
        <v>0</v>
      </c>
      <c r="M47" s="17">
        <v>0</v>
      </c>
      <c r="N47" s="17">
        <v>0</v>
      </c>
      <c r="O47" s="17">
        <v>552760.62</v>
      </c>
      <c r="P47" s="17">
        <v>0</v>
      </c>
      <c r="Q47" s="12">
        <v>552760.62</v>
      </c>
      <c r="R47" s="16">
        <v>0</v>
      </c>
      <c r="S47" s="17">
        <v>0</v>
      </c>
      <c r="T47" s="17">
        <v>0</v>
      </c>
      <c r="U47" s="17">
        <v>0</v>
      </c>
      <c r="V47" s="17">
        <v>0</v>
      </c>
      <c r="W47" s="17">
        <v>0</v>
      </c>
      <c r="X47" s="17">
        <v>0</v>
      </c>
      <c r="Y47" s="12">
        <v>0</v>
      </c>
    </row>
    <row r="48" spans="1:25" x14ac:dyDescent="0.25">
      <c r="A48" s="4" t="s">
        <v>39</v>
      </c>
      <c r="B48" s="92">
        <v>0</v>
      </c>
      <c r="C48" s="87">
        <v>0</v>
      </c>
      <c r="D48" s="87">
        <v>0</v>
      </c>
      <c r="E48" s="87">
        <v>0</v>
      </c>
      <c r="F48" s="87">
        <v>0</v>
      </c>
      <c r="G48" s="87">
        <v>0</v>
      </c>
      <c r="H48" s="87">
        <v>0</v>
      </c>
      <c r="I48" s="93">
        <v>0</v>
      </c>
      <c r="J48" s="16">
        <v>0</v>
      </c>
      <c r="K48" s="17">
        <v>0</v>
      </c>
      <c r="L48" s="17">
        <v>0</v>
      </c>
      <c r="M48" s="17">
        <v>0</v>
      </c>
      <c r="N48" s="17">
        <v>0</v>
      </c>
      <c r="O48" s="17">
        <v>0</v>
      </c>
      <c r="P48" s="17">
        <v>0</v>
      </c>
      <c r="Q48" s="12">
        <v>0</v>
      </c>
      <c r="R48" s="16">
        <v>0</v>
      </c>
      <c r="S48" s="17">
        <v>0</v>
      </c>
      <c r="T48" s="17">
        <v>0</v>
      </c>
      <c r="U48" s="17">
        <v>0</v>
      </c>
      <c r="V48" s="17">
        <v>0</v>
      </c>
      <c r="W48" s="17">
        <v>0</v>
      </c>
      <c r="X48" s="17">
        <v>0</v>
      </c>
      <c r="Y48" s="12">
        <v>0</v>
      </c>
    </row>
    <row r="49" spans="1:25" x14ac:dyDescent="0.25">
      <c r="A49" s="4" t="s">
        <v>40</v>
      </c>
      <c r="B49" s="92">
        <v>0</v>
      </c>
      <c r="C49" s="87">
        <v>143059.32</v>
      </c>
      <c r="D49" s="87">
        <v>0</v>
      </c>
      <c r="E49" s="87">
        <v>0</v>
      </c>
      <c r="F49" s="87">
        <v>0</v>
      </c>
      <c r="G49" s="87">
        <v>0</v>
      </c>
      <c r="H49" s="87">
        <v>0</v>
      </c>
      <c r="I49" s="93">
        <v>143059.32</v>
      </c>
      <c r="J49" s="16">
        <v>0</v>
      </c>
      <c r="K49" s="17">
        <v>143059.32</v>
      </c>
      <c r="L49" s="17">
        <v>0</v>
      </c>
      <c r="M49" s="17">
        <v>0</v>
      </c>
      <c r="N49" s="17">
        <v>0</v>
      </c>
      <c r="O49" s="17">
        <v>0</v>
      </c>
      <c r="P49" s="17">
        <v>0</v>
      </c>
      <c r="Q49" s="12">
        <v>143059.32</v>
      </c>
      <c r="R49" s="16">
        <v>0</v>
      </c>
      <c r="S49" s="17">
        <v>0</v>
      </c>
      <c r="T49" s="17">
        <v>0</v>
      </c>
      <c r="U49" s="17">
        <v>0</v>
      </c>
      <c r="V49" s="17">
        <v>0</v>
      </c>
      <c r="W49" s="17">
        <v>0</v>
      </c>
      <c r="X49" s="17">
        <v>0</v>
      </c>
      <c r="Y49" s="12">
        <v>0</v>
      </c>
    </row>
    <row r="50" spans="1:25" x14ac:dyDescent="0.25">
      <c r="A50" s="4" t="s">
        <v>41</v>
      </c>
      <c r="B50" s="92">
        <v>0</v>
      </c>
      <c r="C50" s="87">
        <v>0</v>
      </c>
      <c r="D50" s="87">
        <v>0</v>
      </c>
      <c r="E50" s="87">
        <v>0</v>
      </c>
      <c r="F50" s="87">
        <v>0</v>
      </c>
      <c r="G50" s="87">
        <v>0</v>
      </c>
      <c r="H50" s="87">
        <v>0</v>
      </c>
      <c r="I50" s="93">
        <v>0</v>
      </c>
      <c r="J50" s="16">
        <v>0</v>
      </c>
      <c r="K50" s="17">
        <v>0</v>
      </c>
      <c r="L50" s="17">
        <v>0</v>
      </c>
      <c r="M50" s="17">
        <v>0</v>
      </c>
      <c r="N50" s="17">
        <v>0</v>
      </c>
      <c r="O50" s="17">
        <v>0</v>
      </c>
      <c r="P50" s="17">
        <v>0</v>
      </c>
      <c r="Q50" s="12">
        <v>0</v>
      </c>
      <c r="R50" s="16">
        <v>0</v>
      </c>
      <c r="S50" s="17">
        <v>0</v>
      </c>
      <c r="T50" s="17">
        <v>0</v>
      </c>
      <c r="U50" s="17">
        <v>0</v>
      </c>
      <c r="V50" s="17">
        <v>0</v>
      </c>
      <c r="W50" s="17">
        <v>0</v>
      </c>
      <c r="X50" s="17">
        <v>0</v>
      </c>
      <c r="Y50" s="12">
        <v>0</v>
      </c>
    </row>
    <row r="51" spans="1:25" x14ac:dyDescent="0.25">
      <c r="A51" s="4" t="s">
        <v>42</v>
      </c>
      <c r="B51" s="92">
        <v>0</v>
      </c>
      <c r="C51" s="87">
        <v>0</v>
      </c>
      <c r="D51" s="87">
        <v>0</v>
      </c>
      <c r="E51" s="87">
        <v>0</v>
      </c>
      <c r="F51" s="87">
        <v>0</v>
      </c>
      <c r="G51" s="87">
        <v>0</v>
      </c>
      <c r="H51" s="87">
        <v>0</v>
      </c>
      <c r="I51" s="93">
        <v>0</v>
      </c>
      <c r="J51" s="16">
        <v>0</v>
      </c>
      <c r="K51" s="17">
        <v>0</v>
      </c>
      <c r="L51" s="17">
        <v>0</v>
      </c>
      <c r="M51" s="17">
        <v>0</v>
      </c>
      <c r="N51" s="17">
        <v>0</v>
      </c>
      <c r="O51" s="17">
        <v>0</v>
      </c>
      <c r="P51" s="17">
        <v>0</v>
      </c>
      <c r="Q51" s="12">
        <v>0</v>
      </c>
      <c r="R51" s="16">
        <v>0</v>
      </c>
      <c r="S51" s="17">
        <v>0</v>
      </c>
      <c r="T51" s="17">
        <v>0</v>
      </c>
      <c r="U51" s="17">
        <v>0</v>
      </c>
      <c r="V51" s="17">
        <v>0</v>
      </c>
      <c r="W51" s="17">
        <v>0</v>
      </c>
      <c r="X51" s="17">
        <v>0</v>
      </c>
      <c r="Y51" s="12">
        <v>0</v>
      </c>
    </row>
    <row r="52" spans="1:25" x14ac:dyDescent="0.25">
      <c r="A52" s="4" t="s">
        <v>43</v>
      </c>
      <c r="B52" s="92">
        <v>0</v>
      </c>
      <c r="C52" s="87">
        <v>0</v>
      </c>
      <c r="D52" s="87">
        <v>0</v>
      </c>
      <c r="E52" s="87">
        <v>0</v>
      </c>
      <c r="F52" s="87">
        <v>0</v>
      </c>
      <c r="G52" s="87">
        <v>0</v>
      </c>
      <c r="H52" s="87">
        <v>0</v>
      </c>
      <c r="I52" s="93">
        <v>0</v>
      </c>
      <c r="J52" s="16">
        <v>0</v>
      </c>
      <c r="K52" s="17">
        <v>0</v>
      </c>
      <c r="L52" s="17">
        <v>0</v>
      </c>
      <c r="M52" s="17">
        <v>0</v>
      </c>
      <c r="N52" s="17">
        <v>0</v>
      </c>
      <c r="O52" s="17">
        <v>0</v>
      </c>
      <c r="P52" s="17">
        <v>0</v>
      </c>
      <c r="Q52" s="12">
        <v>0</v>
      </c>
      <c r="R52" s="16">
        <v>0</v>
      </c>
      <c r="S52" s="17">
        <v>0</v>
      </c>
      <c r="T52" s="17">
        <v>0</v>
      </c>
      <c r="U52" s="17">
        <v>0</v>
      </c>
      <c r="V52" s="17">
        <v>0</v>
      </c>
      <c r="W52" s="17">
        <v>0</v>
      </c>
      <c r="X52" s="17">
        <v>0</v>
      </c>
      <c r="Y52" s="12">
        <v>0</v>
      </c>
    </row>
    <row r="53" spans="1:25" x14ac:dyDescent="0.25">
      <c r="A53" s="4" t="s">
        <v>44</v>
      </c>
      <c r="B53" s="92">
        <v>0</v>
      </c>
      <c r="C53" s="87">
        <v>0</v>
      </c>
      <c r="D53" s="87">
        <v>0</v>
      </c>
      <c r="E53" s="87">
        <v>0</v>
      </c>
      <c r="F53" s="87">
        <v>0</v>
      </c>
      <c r="G53" s="87">
        <v>0</v>
      </c>
      <c r="H53" s="87">
        <v>0</v>
      </c>
      <c r="I53" s="93">
        <v>0</v>
      </c>
      <c r="J53" s="16">
        <v>0</v>
      </c>
      <c r="K53" s="17">
        <v>0</v>
      </c>
      <c r="L53" s="17">
        <v>0</v>
      </c>
      <c r="M53" s="17">
        <v>0</v>
      </c>
      <c r="N53" s="17">
        <v>0</v>
      </c>
      <c r="O53" s="17">
        <v>0</v>
      </c>
      <c r="P53" s="17">
        <v>0</v>
      </c>
      <c r="Q53" s="12">
        <v>0</v>
      </c>
      <c r="R53" s="16">
        <v>0</v>
      </c>
      <c r="S53" s="17">
        <v>0</v>
      </c>
      <c r="T53" s="17">
        <v>0</v>
      </c>
      <c r="U53" s="17">
        <v>0</v>
      </c>
      <c r="V53" s="17">
        <v>0</v>
      </c>
      <c r="W53" s="17">
        <v>0</v>
      </c>
      <c r="X53" s="17">
        <v>0</v>
      </c>
      <c r="Y53" s="12">
        <v>0</v>
      </c>
    </row>
    <row r="54" spans="1:25" x14ac:dyDescent="0.25">
      <c r="A54" s="4" t="s">
        <v>264</v>
      </c>
      <c r="B54" s="92">
        <v>0</v>
      </c>
      <c r="C54" s="87">
        <v>0</v>
      </c>
      <c r="D54" s="87">
        <v>0</v>
      </c>
      <c r="E54" s="87">
        <v>0</v>
      </c>
      <c r="F54" s="87">
        <v>0</v>
      </c>
      <c r="G54" s="87">
        <v>0</v>
      </c>
      <c r="H54" s="87">
        <v>0</v>
      </c>
      <c r="I54" s="93">
        <v>0</v>
      </c>
      <c r="J54" s="16">
        <v>0</v>
      </c>
      <c r="K54" s="17">
        <v>0</v>
      </c>
      <c r="L54" s="17">
        <v>0</v>
      </c>
      <c r="M54" s="17">
        <v>0</v>
      </c>
      <c r="N54" s="17">
        <v>0</v>
      </c>
      <c r="O54" s="17">
        <v>0</v>
      </c>
      <c r="P54" s="17">
        <v>0</v>
      </c>
      <c r="Q54" s="12">
        <v>0</v>
      </c>
      <c r="R54" s="16">
        <v>0</v>
      </c>
      <c r="S54" s="17">
        <v>0</v>
      </c>
      <c r="T54" s="17">
        <v>0</v>
      </c>
      <c r="U54" s="17">
        <v>0</v>
      </c>
      <c r="V54" s="17">
        <v>0</v>
      </c>
      <c r="W54" s="17">
        <v>0</v>
      </c>
      <c r="X54" s="17">
        <v>0</v>
      </c>
      <c r="Y54" s="12">
        <v>0</v>
      </c>
    </row>
    <row r="55" spans="1:25" x14ac:dyDescent="0.25">
      <c r="A55" s="4" t="s">
        <v>45</v>
      </c>
      <c r="B55" s="92">
        <v>0</v>
      </c>
      <c r="C55" s="87">
        <v>128780</v>
      </c>
      <c r="D55" s="87">
        <v>0</v>
      </c>
      <c r="E55" s="87">
        <v>0</v>
      </c>
      <c r="F55" s="87">
        <v>0</v>
      </c>
      <c r="G55" s="87">
        <v>0</v>
      </c>
      <c r="H55" s="87">
        <v>0</v>
      </c>
      <c r="I55" s="93">
        <v>128780</v>
      </c>
      <c r="J55" s="16">
        <v>0</v>
      </c>
      <c r="K55" s="17">
        <v>128780</v>
      </c>
      <c r="L55" s="17">
        <v>0</v>
      </c>
      <c r="M55" s="17">
        <v>0</v>
      </c>
      <c r="N55" s="17">
        <v>0</v>
      </c>
      <c r="O55" s="17">
        <v>0</v>
      </c>
      <c r="P55" s="17">
        <v>0</v>
      </c>
      <c r="Q55" s="12">
        <v>128780</v>
      </c>
      <c r="R55" s="16">
        <v>0</v>
      </c>
      <c r="S55" s="17">
        <v>0</v>
      </c>
      <c r="T55" s="17">
        <v>0</v>
      </c>
      <c r="U55" s="17">
        <v>0</v>
      </c>
      <c r="V55" s="17">
        <v>0</v>
      </c>
      <c r="W55" s="17">
        <v>0</v>
      </c>
      <c r="X55" s="17">
        <v>0</v>
      </c>
      <c r="Y55" s="12">
        <v>0</v>
      </c>
    </row>
    <row r="56" spans="1:25" x14ac:dyDescent="0.25">
      <c r="A56" s="4" t="s">
        <v>46</v>
      </c>
      <c r="B56" s="92">
        <v>0</v>
      </c>
      <c r="C56" s="87">
        <v>0</v>
      </c>
      <c r="D56" s="87">
        <v>0</v>
      </c>
      <c r="E56" s="87">
        <v>46919.92</v>
      </c>
      <c r="F56" s="87">
        <v>0</v>
      </c>
      <c r="G56" s="87">
        <v>0</v>
      </c>
      <c r="H56" s="87">
        <v>0</v>
      </c>
      <c r="I56" s="93">
        <v>46919.92</v>
      </c>
      <c r="J56" s="16">
        <v>0</v>
      </c>
      <c r="K56" s="17">
        <v>0</v>
      </c>
      <c r="L56" s="17">
        <v>0</v>
      </c>
      <c r="M56" s="17">
        <v>0</v>
      </c>
      <c r="N56" s="17">
        <v>0</v>
      </c>
      <c r="O56" s="17">
        <v>0</v>
      </c>
      <c r="P56" s="17">
        <v>0</v>
      </c>
      <c r="Q56" s="12">
        <v>0</v>
      </c>
      <c r="R56" s="16">
        <v>0</v>
      </c>
      <c r="S56" s="17">
        <v>0</v>
      </c>
      <c r="T56" s="17">
        <v>0</v>
      </c>
      <c r="U56" s="17">
        <v>46919.92</v>
      </c>
      <c r="V56" s="17">
        <v>0</v>
      </c>
      <c r="W56" s="17">
        <v>0</v>
      </c>
      <c r="X56" s="17">
        <v>0</v>
      </c>
      <c r="Y56" s="12">
        <v>46919.92</v>
      </c>
    </row>
    <row r="57" spans="1:25" x14ac:dyDescent="0.25">
      <c r="A57" s="4" t="s">
        <v>47</v>
      </c>
      <c r="B57" s="92">
        <v>0</v>
      </c>
      <c r="C57" s="87">
        <v>0</v>
      </c>
      <c r="D57" s="87">
        <v>0</v>
      </c>
      <c r="E57" s="87">
        <v>0</v>
      </c>
      <c r="F57" s="87">
        <v>0</v>
      </c>
      <c r="G57" s="87">
        <v>0</v>
      </c>
      <c r="H57" s="87">
        <v>0</v>
      </c>
      <c r="I57" s="93">
        <v>0</v>
      </c>
      <c r="J57" s="16">
        <v>0</v>
      </c>
      <c r="K57" s="17">
        <v>0</v>
      </c>
      <c r="L57" s="17">
        <v>0</v>
      </c>
      <c r="M57" s="17">
        <v>0</v>
      </c>
      <c r="N57" s="17">
        <v>0</v>
      </c>
      <c r="O57" s="17">
        <v>0</v>
      </c>
      <c r="P57" s="17">
        <v>0</v>
      </c>
      <c r="Q57" s="12">
        <v>0</v>
      </c>
      <c r="R57" s="16">
        <v>0</v>
      </c>
      <c r="S57" s="17">
        <v>0</v>
      </c>
      <c r="T57" s="17">
        <v>0</v>
      </c>
      <c r="U57" s="17">
        <v>0</v>
      </c>
      <c r="V57" s="17">
        <v>0</v>
      </c>
      <c r="W57" s="17">
        <v>0</v>
      </c>
      <c r="X57" s="17">
        <v>0</v>
      </c>
      <c r="Y57" s="12">
        <v>0</v>
      </c>
    </row>
    <row r="58" spans="1:25" x14ac:dyDescent="0.25">
      <c r="A58" s="4" t="s">
        <v>48</v>
      </c>
      <c r="B58" s="92">
        <v>0</v>
      </c>
      <c r="C58" s="87">
        <v>0</v>
      </c>
      <c r="D58" s="87">
        <v>0</v>
      </c>
      <c r="E58" s="87">
        <v>0</v>
      </c>
      <c r="F58" s="87">
        <v>0</v>
      </c>
      <c r="G58" s="87">
        <v>0</v>
      </c>
      <c r="H58" s="87">
        <v>0</v>
      </c>
      <c r="I58" s="93">
        <v>0</v>
      </c>
      <c r="J58" s="16">
        <v>0</v>
      </c>
      <c r="K58" s="17">
        <v>0</v>
      </c>
      <c r="L58" s="17">
        <v>0</v>
      </c>
      <c r="M58" s="17">
        <v>0</v>
      </c>
      <c r="N58" s="17">
        <v>0</v>
      </c>
      <c r="O58" s="17">
        <v>0</v>
      </c>
      <c r="P58" s="17">
        <v>0</v>
      </c>
      <c r="Q58" s="12">
        <v>0</v>
      </c>
      <c r="R58" s="16">
        <v>0</v>
      </c>
      <c r="S58" s="17">
        <v>0</v>
      </c>
      <c r="T58" s="17">
        <v>0</v>
      </c>
      <c r="U58" s="17">
        <v>0</v>
      </c>
      <c r="V58" s="17">
        <v>0</v>
      </c>
      <c r="W58" s="17">
        <v>0</v>
      </c>
      <c r="X58" s="17">
        <v>0</v>
      </c>
      <c r="Y58" s="12">
        <v>0</v>
      </c>
    </row>
    <row r="59" spans="1:25" x14ac:dyDescent="0.25">
      <c r="A59" s="4" t="s">
        <v>49</v>
      </c>
      <c r="B59" s="92">
        <v>0</v>
      </c>
      <c r="C59" s="87">
        <v>0</v>
      </c>
      <c r="D59" s="87">
        <v>0</v>
      </c>
      <c r="E59" s="87">
        <v>0</v>
      </c>
      <c r="F59" s="87">
        <v>0</v>
      </c>
      <c r="G59" s="87">
        <v>0</v>
      </c>
      <c r="H59" s="87">
        <v>0</v>
      </c>
      <c r="I59" s="93">
        <v>0</v>
      </c>
      <c r="J59" s="16">
        <v>0</v>
      </c>
      <c r="K59" s="17">
        <v>0</v>
      </c>
      <c r="L59" s="17">
        <v>0</v>
      </c>
      <c r="M59" s="17">
        <v>0</v>
      </c>
      <c r="N59" s="17">
        <v>0</v>
      </c>
      <c r="O59" s="17">
        <v>0</v>
      </c>
      <c r="P59" s="17">
        <v>0</v>
      </c>
      <c r="Q59" s="12">
        <v>0</v>
      </c>
      <c r="R59" s="16">
        <v>0</v>
      </c>
      <c r="S59" s="17">
        <v>0</v>
      </c>
      <c r="T59" s="17">
        <v>0</v>
      </c>
      <c r="U59" s="17">
        <v>0</v>
      </c>
      <c r="V59" s="17">
        <v>0</v>
      </c>
      <c r="W59" s="17">
        <v>0</v>
      </c>
      <c r="X59" s="17">
        <v>0</v>
      </c>
      <c r="Y59" s="12">
        <v>0</v>
      </c>
    </row>
    <row r="60" spans="1:25" x14ac:dyDescent="0.25">
      <c r="A60" s="4" t="s">
        <v>50</v>
      </c>
      <c r="B60" s="92">
        <v>0</v>
      </c>
      <c r="C60" s="87">
        <v>0</v>
      </c>
      <c r="D60" s="87">
        <v>0</v>
      </c>
      <c r="E60" s="87">
        <v>0</v>
      </c>
      <c r="F60" s="87">
        <v>0</v>
      </c>
      <c r="G60" s="87">
        <v>0</v>
      </c>
      <c r="H60" s="87">
        <v>0</v>
      </c>
      <c r="I60" s="93">
        <v>0</v>
      </c>
      <c r="J60" s="16">
        <v>0</v>
      </c>
      <c r="K60" s="17">
        <v>0</v>
      </c>
      <c r="L60" s="17">
        <v>0</v>
      </c>
      <c r="M60" s="17">
        <v>0</v>
      </c>
      <c r="N60" s="17">
        <v>0</v>
      </c>
      <c r="O60" s="17">
        <v>0</v>
      </c>
      <c r="P60" s="17">
        <v>0</v>
      </c>
      <c r="Q60" s="12">
        <v>0</v>
      </c>
      <c r="R60" s="16">
        <v>0</v>
      </c>
      <c r="S60" s="17">
        <v>0</v>
      </c>
      <c r="T60" s="17">
        <v>0</v>
      </c>
      <c r="U60" s="17">
        <v>0</v>
      </c>
      <c r="V60" s="17">
        <v>0</v>
      </c>
      <c r="W60" s="17">
        <v>0</v>
      </c>
      <c r="X60" s="17">
        <v>0</v>
      </c>
      <c r="Y60" s="12">
        <v>0</v>
      </c>
    </row>
    <row r="61" spans="1:25" x14ac:dyDescent="0.25">
      <c r="A61" s="4" t="s">
        <v>51</v>
      </c>
      <c r="B61" s="92">
        <v>0</v>
      </c>
      <c r="C61" s="87">
        <v>0</v>
      </c>
      <c r="D61" s="87">
        <v>0</v>
      </c>
      <c r="E61" s="87">
        <v>0</v>
      </c>
      <c r="F61" s="87">
        <v>0</v>
      </c>
      <c r="G61" s="87">
        <v>0</v>
      </c>
      <c r="H61" s="87">
        <v>0</v>
      </c>
      <c r="I61" s="93">
        <v>0</v>
      </c>
      <c r="J61" s="16">
        <v>0</v>
      </c>
      <c r="K61" s="17">
        <v>0</v>
      </c>
      <c r="L61" s="17">
        <v>0</v>
      </c>
      <c r="M61" s="17">
        <v>0</v>
      </c>
      <c r="N61" s="17">
        <v>0</v>
      </c>
      <c r="O61" s="17">
        <v>0</v>
      </c>
      <c r="P61" s="17">
        <v>0</v>
      </c>
      <c r="Q61" s="12">
        <v>0</v>
      </c>
      <c r="R61" s="16">
        <v>0</v>
      </c>
      <c r="S61" s="17">
        <v>0</v>
      </c>
      <c r="T61" s="17">
        <v>0</v>
      </c>
      <c r="U61" s="17">
        <v>0</v>
      </c>
      <c r="V61" s="17">
        <v>0</v>
      </c>
      <c r="W61" s="17">
        <v>0</v>
      </c>
      <c r="X61" s="17">
        <v>0</v>
      </c>
      <c r="Y61" s="12">
        <v>0</v>
      </c>
    </row>
    <row r="62" spans="1:25" x14ac:dyDescent="0.25">
      <c r="A62" s="4" t="s">
        <v>52</v>
      </c>
      <c r="B62" s="92">
        <v>0</v>
      </c>
      <c r="C62" s="87">
        <v>0</v>
      </c>
      <c r="D62" s="87">
        <v>0</v>
      </c>
      <c r="E62" s="87">
        <v>0</v>
      </c>
      <c r="F62" s="87">
        <v>0</v>
      </c>
      <c r="G62" s="87">
        <v>0</v>
      </c>
      <c r="H62" s="87">
        <v>0</v>
      </c>
      <c r="I62" s="93">
        <v>0</v>
      </c>
      <c r="J62" s="16">
        <v>0</v>
      </c>
      <c r="K62" s="17">
        <v>0</v>
      </c>
      <c r="L62" s="17">
        <v>0</v>
      </c>
      <c r="M62" s="17">
        <v>0</v>
      </c>
      <c r="N62" s="17">
        <v>0</v>
      </c>
      <c r="O62" s="17">
        <v>0</v>
      </c>
      <c r="P62" s="17">
        <v>0</v>
      </c>
      <c r="Q62" s="12">
        <v>0</v>
      </c>
      <c r="R62" s="16">
        <v>0</v>
      </c>
      <c r="S62" s="17">
        <v>0</v>
      </c>
      <c r="T62" s="17">
        <v>0</v>
      </c>
      <c r="U62" s="17">
        <v>0</v>
      </c>
      <c r="V62" s="17">
        <v>0</v>
      </c>
      <c r="W62" s="17">
        <v>0</v>
      </c>
      <c r="X62" s="17">
        <v>0</v>
      </c>
      <c r="Y62" s="12">
        <v>0</v>
      </c>
    </row>
    <row r="63" spans="1:25" x14ac:dyDescent="0.25">
      <c r="A63" s="4" t="s">
        <v>53</v>
      </c>
      <c r="B63" s="92">
        <v>0</v>
      </c>
      <c r="C63" s="87">
        <v>0</v>
      </c>
      <c r="D63" s="87">
        <v>0</v>
      </c>
      <c r="E63" s="87">
        <v>0</v>
      </c>
      <c r="F63" s="87">
        <v>0</v>
      </c>
      <c r="G63" s="87">
        <v>0</v>
      </c>
      <c r="H63" s="87">
        <v>0</v>
      </c>
      <c r="I63" s="93">
        <v>0</v>
      </c>
      <c r="J63" s="16">
        <v>0</v>
      </c>
      <c r="K63" s="17">
        <v>0</v>
      </c>
      <c r="L63" s="17">
        <v>0</v>
      </c>
      <c r="M63" s="17">
        <v>0</v>
      </c>
      <c r="N63" s="17">
        <v>0</v>
      </c>
      <c r="O63" s="17">
        <v>0</v>
      </c>
      <c r="P63" s="17">
        <v>0</v>
      </c>
      <c r="Q63" s="12">
        <v>0</v>
      </c>
      <c r="R63" s="16">
        <v>0</v>
      </c>
      <c r="S63" s="17">
        <v>0</v>
      </c>
      <c r="T63" s="17">
        <v>0</v>
      </c>
      <c r="U63" s="17">
        <v>0</v>
      </c>
      <c r="V63" s="17">
        <v>0</v>
      </c>
      <c r="W63" s="17">
        <v>0</v>
      </c>
      <c r="X63" s="17">
        <v>0</v>
      </c>
      <c r="Y63" s="12">
        <v>0</v>
      </c>
    </row>
    <row r="64" spans="1:25" x14ac:dyDescent="0.25">
      <c r="A64" s="4" t="s">
        <v>54</v>
      </c>
      <c r="B64" s="92">
        <v>0</v>
      </c>
      <c r="C64" s="87">
        <v>0</v>
      </c>
      <c r="D64" s="87">
        <v>0</v>
      </c>
      <c r="E64" s="87">
        <v>0</v>
      </c>
      <c r="F64" s="87">
        <v>0</v>
      </c>
      <c r="G64" s="87">
        <v>439903</v>
      </c>
      <c r="H64" s="87">
        <v>0</v>
      </c>
      <c r="I64" s="93">
        <v>439903</v>
      </c>
      <c r="J64" s="16">
        <v>0</v>
      </c>
      <c r="K64" s="17">
        <v>0</v>
      </c>
      <c r="L64" s="17">
        <v>0</v>
      </c>
      <c r="M64" s="17">
        <v>0</v>
      </c>
      <c r="N64" s="17">
        <v>0</v>
      </c>
      <c r="O64" s="17">
        <v>439903</v>
      </c>
      <c r="P64" s="17">
        <v>0</v>
      </c>
      <c r="Q64" s="12">
        <v>439903</v>
      </c>
      <c r="R64" s="16">
        <v>0</v>
      </c>
      <c r="S64" s="17">
        <v>0</v>
      </c>
      <c r="T64" s="17">
        <v>0</v>
      </c>
      <c r="U64" s="17">
        <v>0</v>
      </c>
      <c r="V64" s="17">
        <v>0</v>
      </c>
      <c r="W64" s="17">
        <v>0</v>
      </c>
      <c r="X64" s="17">
        <v>0</v>
      </c>
      <c r="Y64" s="12">
        <v>0</v>
      </c>
    </row>
    <row r="65" spans="1:25" x14ac:dyDescent="0.25">
      <c r="A65" s="4" t="s">
        <v>55</v>
      </c>
      <c r="B65" s="92">
        <v>0</v>
      </c>
      <c r="C65" s="87">
        <v>0</v>
      </c>
      <c r="D65" s="87">
        <v>0</v>
      </c>
      <c r="E65" s="87">
        <v>0</v>
      </c>
      <c r="F65" s="87">
        <v>0</v>
      </c>
      <c r="G65" s="87">
        <v>0</v>
      </c>
      <c r="H65" s="87">
        <v>0</v>
      </c>
      <c r="I65" s="93">
        <v>0</v>
      </c>
      <c r="J65" s="16">
        <v>0</v>
      </c>
      <c r="K65" s="17">
        <v>0</v>
      </c>
      <c r="L65" s="17">
        <v>0</v>
      </c>
      <c r="M65" s="17">
        <v>0</v>
      </c>
      <c r="N65" s="17">
        <v>0</v>
      </c>
      <c r="O65" s="17">
        <v>0</v>
      </c>
      <c r="P65" s="17">
        <v>0</v>
      </c>
      <c r="Q65" s="12">
        <v>0</v>
      </c>
      <c r="R65" s="16">
        <v>0</v>
      </c>
      <c r="S65" s="17">
        <v>0</v>
      </c>
      <c r="T65" s="17">
        <v>0</v>
      </c>
      <c r="U65" s="17">
        <v>0</v>
      </c>
      <c r="V65" s="17">
        <v>0</v>
      </c>
      <c r="W65" s="17">
        <v>0</v>
      </c>
      <c r="X65" s="17">
        <v>0</v>
      </c>
      <c r="Y65" s="12">
        <v>0</v>
      </c>
    </row>
    <row r="66" spans="1:25" x14ac:dyDescent="0.25">
      <c r="A66" s="4" t="s">
        <v>56</v>
      </c>
      <c r="B66" s="92">
        <v>0</v>
      </c>
      <c r="C66" s="87">
        <v>0</v>
      </c>
      <c r="D66" s="87">
        <v>0</v>
      </c>
      <c r="E66" s="87">
        <v>0</v>
      </c>
      <c r="F66" s="87">
        <v>0</v>
      </c>
      <c r="G66" s="87">
        <v>0</v>
      </c>
      <c r="H66" s="87">
        <v>0</v>
      </c>
      <c r="I66" s="93">
        <v>0</v>
      </c>
      <c r="J66" s="16">
        <v>0</v>
      </c>
      <c r="K66" s="17">
        <v>0</v>
      </c>
      <c r="L66" s="17">
        <v>0</v>
      </c>
      <c r="M66" s="17">
        <v>0</v>
      </c>
      <c r="N66" s="17">
        <v>0</v>
      </c>
      <c r="O66" s="17">
        <v>0</v>
      </c>
      <c r="P66" s="17">
        <v>0</v>
      </c>
      <c r="Q66" s="12">
        <v>0</v>
      </c>
      <c r="R66" s="16">
        <v>0</v>
      </c>
      <c r="S66" s="17">
        <v>0</v>
      </c>
      <c r="T66" s="17">
        <v>0</v>
      </c>
      <c r="U66" s="17">
        <v>0</v>
      </c>
      <c r="V66" s="17">
        <v>0</v>
      </c>
      <c r="W66" s="17">
        <v>0</v>
      </c>
      <c r="X66" s="17">
        <v>0</v>
      </c>
      <c r="Y66" s="12">
        <v>0</v>
      </c>
    </row>
    <row r="67" spans="1:25" x14ac:dyDescent="0.25">
      <c r="A67" s="4" t="s">
        <v>57</v>
      </c>
      <c r="B67" s="92">
        <v>0</v>
      </c>
      <c r="C67" s="87">
        <v>65000</v>
      </c>
      <c r="D67" s="87">
        <v>991808</v>
      </c>
      <c r="E67" s="87">
        <v>2580048</v>
      </c>
      <c r="F67" s="87">
        <v>0</v>
      </c>
      <c r="G67" s="87">
        <v>266890</v>
      </c>
      <c r="H67" s="87">
        <v>0</v>
      </c>
      <c r="I67" s="93">
        <v>3903746</v>
      </c>
      <c r="J67" s="16">
        <v>0</v>
      </c>
      <c r="K67" s="17">
        <v>65000</v>
      </c>
      <c r="L67" s="17">
        <v>991808</v>
      </c>
      <c r="M67" s="17">
        <v>2580048</v>
      </c>
      <c r="N67" s="17">
        <v>0</v>
      </c>
      <c r="O67" s="17">
        <v>266890</v>
      </c>
      <c r="P67" s="17">
        <v>0</v>
      </c>
      <c r="Q67" s="12">
        <v>3903746</v>
      </c>
      <c r="R67" s="16">
        <v>0</v>
      </c>
      <c r="S67" s="17">
        <v>0</v>
      </c>
      <c r="T67" s="17">
        <v>0</v>
      </c>
      <c r="U67" s="17">
        <v>0</v>
      </c>
      <c r="V67" s="17">
        <v>0</v>
      </c>
      <c r="W67" s="17">
        <v>0</v>
      </c>
      <c r="X67" s="17">
        <v>0</v>
      </c>
      <c r="Y67" s="12">
        <v>0</v>
      </c>
    </row>
    <row r="68" spans="1:25" x14ac:dyDescent="0.25">
      <c r="A68" s="4" t="s">
        <v>58</v>
      </c>
      <c r="B68" s="92">
        <v>0</v>
      </c>
      <c r="C68" s="87">
        <v>0</v>
      </c>
      <c r="D68" s="87">
        <v>0</v>
      </c>
      <c r="E68" s="87">
        <v>0</v>
      </c>
      <c r="F68" s="87">
        <v>0</v>
      </c>
      <c r="G68" s="87">
        <v>0</v>
      </c>
      <c r="H68" s="87">
        <v>0</v>
      </c>
      <c r="I68" s="93">
        <v>0</v>
      </c>
      <c r="J68" s="16">
        <v>0</v>
      </c>
      <c r="K68" s="17">
        <v>0</v>
      </c>
      <c r="L68" s="17">
        <v>0</v>
      </c>
      <c r="M68" s="17">
        <v>0</v>
      </c>
      <c r="N68" s="17">
        <v>0</v>
      </c>
      <c r="O68" s="17">
        <v>0</v>
      </c>
      <c r="P68" s="17">
        <v>0</v>
      </c>
      <c r="Q68" s="12">
        <v>0</v>
      </c>
      <c r="R68" s="16">
        <v>0</v>
      </c>
      <c r="S68" s="17">
        <v>0</v>
      </c>
      <c r="T68" s="17">
        <v>0</v>
      </c>
      <c r="U68" s="17">
        <v>0</v>
      </c>
      <c r="V68" s="17">
        <v>0</v>
      </c>
      <c r="W68" s="17">
        <v>0</v>
      </c>
      <c r="X68" s="17">
        <v>0</v>
      </c>
      <c r="Y68" s="12">
        <v>0</v>
      </c>
    </row>
    <row r="69" spans="1:25" x14ac:dyDescent="0.25">
      <c r="A69" s="4" t="s">
        <v>59</v>
      </c>
      <c r="B69" s="92">
        <v>0</v>
      </c>
      <c r="C69" s="87">
        <v>0</v>
      </c>
      <c r="D69" s="87">
        <v>0</v>
      </c>
      <c r="E69" s="87">
        <v>0</v>
      </c>
      <c r="F69" s="87">
        <v>0</v>
      </c>
      <c r="G69" s="87">
        <v>0</v>
      </c>
      <c r="H69" s="87">
        <v>0</v>
      </c>
      <c r="I69" s="93">
        <v>0</v>
      </c>
      <c r="J69" s="16">
        <v>0</v>
      </c>
      <c r="K69" s="17">
        <v>0</v>
      </c>
      <c r="L69" s="17">
        <v>0</v>
      </c>
      <c r="M69" s="17">
        <v>0</v>
      </c>
      <c r="N69" s="17">
        <v>0</v>
      </c>
      <c r="O69" s="17">
        <v>0</v>
      </c>
      <c r="P69" s="17">
        <v>0</v>
      </c>
      <c r="Q69" s="12">
        <v>0</v>
      </c>
      <c r="R69" s="16">
        <v>0</v>
      </c>
      <c r="S69" s="17">
        <v>0</v>
      </c>
      <c r="T69" s="17">
        <v>0</v>
      </c>
      <c r="U69" s="17">
        <v>0</v>
      </c>
      <c r="V69" s="17">
        <v>0</v>
      </c>
      <c r="W69" s="17">
        <v>0</v>
      </c>
      <c r="X69" s="17">
        <v>0</v>
      </c>
      <c r="Y69" s="12">
        <v>0</v>
      </c>
    </row>
    <row r="70" spans="1:25" x14ac:dyDescent="0.25">
      <c r="A70" s="4" t="s">
        <v>60</v>
      </c>
      <c r="B70" s="92">
        <v>0</v>
      </c>
      <c r="C70" s="87">
        <v>0</v>
      </c>
      <c r="D70" s="87">
        <v>0</v>
      </c>
      <c r="E70" s="87">
        <v>0</v>
      </c>
      <c r="F70" s="87">
        <v>0</v>
      </c>
      <c r="G70" s="87">
        <v>0</v>
      </c>
      <c r="H70" s="87">
        <v>0</v>
      </c>
      <c r="I70" s="93">
        <v>0</v>
      </c>
      <c r="J70" s="16">
        <v>0</v>
      </c>
      <c r="K70" s="17">
        <v>0</v>
      </c>
      <c r="L70" s="17">
        <v>0</v>
      </c>
      <c r="M70" s="17">
        <v>0</v>
      </c>
      <c r="N70" s="17">
        <v>0</v>
      </c>
      <c r="O70" s="17">
        <v>0</v>
      </c>
      <c r="P70" s="17">
        <v>0</v>
      </c>
      <c r="Q70" s="12">
        <v>0</v>
      </c>
      <c r="R70" s="16">
        <v>0</v>
      </c>
      <c r="S70" s="17">
        <v>0</v>
      </c>
      <c r="T70" s="17">
        <v>0</v>
      </c>
      <c r="U70" s="17">
        <v>0</v>
      </c>
      <c r="V70" s="17">
        <v>0</v>
      </c>
      <c r="W70" s="17">
        <v>0</v>
      </c>
      <c r="X70" s="17">
        <v>0</v>
      </c>
      <c r="Y70" s="12">
        <v>0</v>
      </c>
    </row>
    <row r="71" spans="1:25" x14ac:dyDescent="0.25">
      <c r="A71" s="4" t="s">
        <v>61</v>
      </c>
      <c r="B71" s="92">
        <v>0</v>
      </c>
      <c r="C71" s="87">
        <v>0</v>
      </c>
      <c r="D71" s="87">
        <v>0</v>
      </c>
      <c r="E71" s="87">
        <v>0</v>
      </c>
      <c r="F71" s="87">
        <v>0</v>
      </c>
      <c r="G71" s="87">
        <v>0</v>
      </c>
      <c r="H71" s="87">
        <v>0</v>
      </c>
      <c r="I71" s="93">
        <v>0</v>
      </c>
      <c r="J71" s="16">
        <v>0</v>
      </c>
      <c r="K71" s="17">
        <v>0</v>
      </c>
      <c r="L71" s="17">
        <v>0</v>
      </c>
      <c r="M71" s="17">
        <v>0</v>
      </c>
      <c r="N71" s="17">
        <v>0</v>
      </c>
      <c r="O71" s="17">
        <v>0</v>
      </c>
      <c r="P71" s="17">
        <v>0</v>
      </c>
      <c r="Q71" s="12">
        <v>0</v>
      </c>
      <c r="R71" s="16">
        <v>0</v>
      </c>
      <c r="S71" s="17">
        <v>0</v>
      </c>
      <c r="T71" s="17">
        <v>0</v>
      </c>
      <c r="U71" s="17">
        <v>0</v>
      </c>
      <c r="V71" s="17">
        <v>0</v>
      </c>
      <c r="W71" s="17">
        <v>0</v>
      </c>
      <c r="X71" s="17">
        <v>0</v>
      </c>
      <c r="Y71" s="12">
        <v>0</v>
      </c>
    </row>
    <row r="72" spans="1:25" x14ac:dyDescent="0.25">
      <c r="A72" s="4" t="s">
        <v>62</v>
      </c>
      <c r="B72" s="92">
        <v>0</v>
      </c>
      <c r="C72" s="87">
        <v>0</v>
      </c>
      <c r="D72" s="87">
        <v>0</v>
      </c>
      <c r="E72" s="87">
        <v>0</v>
      </c>
      <c r="F72" s="87">
        <v>0</v>
      </c>
      <c r="G72" s="87">
        <v>0</v>
      </c>
      <c r="H72" s="87">
        <v>202446</v>
      </c>
      <c r="I72" s="93">
        <v>202446</v>
      </c>
      <c r="J72" s="16">
        <v>0</v>
      </c>
      <c r="K72" s="17">
        <v>0</v>
      </c>
      <c r="L72" s="17">
        <v>0</v>
      </c>
      <c r="M72" s="17">
        <v>0</v>
      </c>
      <c r="N72" s="17">
        <v>0</v>
      </c>
      <c r="O72" s="17">
        <v>0</v>
      </c>
      <c r="P72" s="17">
        <v>202446</v>
      </c>
      <c r="Q72" s="12">
        <v>202446</v>
      </c>
      <c r="R72" s="16">
        <v>0</v>
      </c>
      <c r="S72" s="17">
        <v>0</v>
      </c>
      <c r="T72" s="17">
        <v>0</v>
      </c>
      <c r="U72" s="17">
        <v>0</v>
      </c>
      <c r="V72" s="17">
        <v>0</v>
      </c>
      <c r="W72" s="17">
        <v>0</v>
      </c>
      <c r="X72" s="17">
        <v>0</v>
      </c>
      <c r="Y72" s="12">
        <v>0</v>
      </c>
    </row>
    <row r="73" spans="1:25" x14ac:dyDescent="0.25">
      <c r="A73" s="4" t="s">
        <v>63</v>
      </c>
      <c r="B73" s="92">
        <v>0</v>
      </c>
      <c r="C73" s="87">
        <v>0</v>
      </c>
      <c r="D73" s="87">
        <v>0</v>
      </c>
      <c r="E73" s="87">
        <v>0</v>
      </c>
      <c r="F73" s="87">
        <v>0</v>
      </c>
      <c r="G73" s="87">
        <v>0</v>
      </c>
      <c r="H73" s="87">
        <v>0</v>
      </c>
      <c r="I73" s="93">
        <v>0</v>
      </c>
      <c r="J73" s="16">
        <v>0</v>
      </c>
      <c r="K73" s="17">
        <v>0</v>
      </c>
      <c r="L73" s="17">
        <v>0</v>
      </c>
      <c r="M73" s="17">
        <v>0</v>
      </c>
      <c r="N73" s="17">
        <v>0</v>
      </c>
      <c r="O73" s="17">
        <v>0</v>
      </c>
      <c r="P73" s="17">
        <v>0</v>
      </c>
      <c r="Q73" s="12">
        <v>0</v>
      </c>
      <c r="R73" s="16">
        <v>0</v>
      </c>
      <c r="S73" s="17">
        <v>0</v>
      </c>
      <c r="T73" s="17">
        <v>0</v>
      </c>
      <c r="U73" s="17">
        <v>0</v>
      </c>
      <c r="V73" s="17">
        <v>0</v>
      </c>
      <c r="W73" s="17">
        <v>0</v>
      </c>
      <c r="X73" s="17">
        <v>0</v>
      </c>
      <c r="Y73" s="12">
        <v>0</v>
      </c>
    </row>
    <row r="74" spans="1:25" x14ac:dyDescent="0.25">
      <c r="A74" s="4" t="s">
        <v>64</v>
      </c>
      <c r="B74" s="92">
        <v>0</v>
      </c>
      <c r="C74" s="87">
        <v>0</v>
      </c>
      <c r="D74" s="87">
        <v>0</v>
      </c>
      <c r="E74" s="87">
        <v>0</v>
      </c>
      <c r="F74" s="87">
        <v>0</v>
      </c>
      <c r="G74" s="87">
        <v>0</v>
      </c>
      <c r="H74" s="87">
        <v>0</v>
      </c>
      <c r="I74" s="93">
        <v>0</v>
      </c>
      <c r="J74" s="16">
        <v>0</v>
      </c>
      <c r="K74" s="17">
        <v>0</v>
      </c>
      <c r="L74" s="17">
        <v>0</v>
      </c>
      <c r="M74" s="17">
        <v>0</v>
      </c>
      <c r="N74" s="17">
        <v>0</v>
      </c>
      <c r="O74" s="17">
        <v>0</v>
      </c>
      <c r="P74" s="17">
        <v>0</v>
      </c>
      <c r="Q74" s="12">
        <v>0</v>
      </c>
      <c r="R74" s="16">
        <v>0</v>
      </c>
      <c r="S74" s="17">
        <v>0</v>
      </c>
      <c r="T74" s="17">
        <v>0</v>
      </c>
      <c r="U74" s="17">
        <v>0</v>
      </c>
      <c r="V74" s="17">
        <v>0</v>
      </c>
      <c r="W74" s="17">
        <v>0</v>
      </c>
      <c r="X74" s="17">
        <v>0</v>
      </c>
      <c r="Y74" s="12">
        <v>0</v>
      </c>
    </row>
    <row r="75" spans="1:25" x14ac:dyDescent="0.25">
      <c r="A75" s="4" t="s">
        <v>65</v>
      </c>
      <c r="B75" s="92">
        <v>0</v>
      </c>
      <c r="C75" s="87">
        <v>0</v>
      </c>
      <c r="D75" s="87">
        <v>0</v>
      </c>
      <c r="E75" s="87">
        <v>0</v>
      </c>
      <c r="F75" s="87">
        <v>0</v>
      </c>
      <c r="G75" s="87">
        <v>0</v>
      </c>
      <c r="H75" s="87">
        <v>0</v>
      </c>
      <c r="I75" s="93">
        <v>0</v>
      </c>
      <c r="J75" s="16">
        <v>0</v>
      </c>
      <c r="K75" s="17">
        <v>0</v>
      </c>
      <c r="L75" s="17">
        <v>0</v>
      </c>
      <c r="M75" s="17">
        <v>0</v>
      </c>
      <c r="N75" s="17">
        <v>0</v>
      </c>
      <c r="O75" s="17">
        <v>0</v>
      </c>
      <c r="P75" s="17">
        <v>0</v>
      </c>
      <c r="Q75" s="12">
        <v>0</v>
      </c>
      <c r="R75" s="16">
        <v>0</v>
      </c>
      <c r="S75" s="17">
        <v>0</v>
      </c>
      <c r="T75" s="17">
        <v>0</v>
      </c>
      <c r="U75" s="17">
        <v>0</v>
      </c>
      <c r="V75" s="17">
        <v>0</v>
      </c>
      <c r="W75" s="17">
        <v>0</v>
      </c>
      <c r="X75" s="17">
        <v>0</v>
      </c>
      <c r="Y75" s="12">
        <v>0</v>
      </c>
    </row>
    <row r="76" spans="1:25" x14ac:dyDescent="0.25">
      <c r="A76" s="4" t="s">
        <v>66</v>
      </c>
      <c r="B76" s="92">
        <v>0</v>
      </c>
      <c r="C76" s="87">
        <v>0</v>
      </c>
      <c r="D76" s="87">
        <v>0</v>
      </c>
      <c r="E76" s="87">
        <v>0</v>
      </c>
      <c r="F76" s="87">
        <v>0</v>
      </c>
      <c r="G76" s="87">
        <v>0</v>
      </c>
      <c r="H76" s="87">
        <v>0</v>
      </c>
      <c r="I76" s="93">
        <v>0</v>
      </c>
      <c r="J76" s="16">
        <v>0</v>
      </c>
      <c r="K76" s="17">
        <v>0</v>
      </c>
      <c r="L76" s="17">
        <v>0</v>
      </c>
      <c r="M76" s="17">
        <v>0</v>
      </c>
      <c r="N76" s="17">
        <v>0</v>
      </c>
      <c r="O76" s="17">
        <v>0</v>
      </c>
      <c r="P76" s="17">
        <v>0</v>
      </c>
      <c r="Q76" s="12">
        <v>0</v>
      </c>
      <c r="R76" s="16">
        <v>0</v>
      </c>
      <c r="S76" s="17">
        <v>0</v>
      </c>
      <c r="T76" s="17">
        <v>0</v>
      </c>
      <c r="U76" s="17">
        <v>0</v>
      </c>
      <c r="V76" s="17">
        <v>0</v>
      </c>
      <c r="W76" s="17">
        <v>0</v>
      </c>
      <c r="X76" s="17">
        <v>0</v>
      </c>
      <c r="Y76" s="12">
        <v>0</v>
      </c>
    </row>
    <row r="77" spans="1:25" x14ac:dyDescent="0.25">
      <c r="A77" s="4" t="s">
        <v>67</v>
      </c>
      <c r="B77" s="92">
        <v>0</v>
      </c>
      <c r="C77" s="87">
        <v>0</v>
      </c>
      <c r="D77" s="87">
        <v>0</v>
      </c>
      <c r="E77" s="87">
        <v>0</v>
      </c>
      <c r="F77" s="87">
        <v>0</v>
      </c>
      <c r="G77" s="87">
        <v>0</v>
      </c>
      <c r="H77" s="87">
        <v>0</v>
      </c>
      <c r="I77" s="93">
        <v>0</v>
      </c>
      <c r="J77" s="16">
        <v>0</v>
      </c>
      <c r="K77" s="17">
        <v>0</v>
      </c>
      <c r="L77" s="17">
        <v>0</v>
      </c>
      <c r="M77" s="17">
        <v>0</v>
      </c>
      <c r="N77" s="17">
        <v>0</v>
      </c>
      <c r="O77" s="17">
        <v>0</v>
      </c>
      <c r="P77" s="17">
        <v>0</v>
      </c>
      <c r="Q77" s="12">
        <v>0</v>
      </c>
      <c r="R77" s="16">
        <v>0</v>
      </c>
      <c r="S77" s="17">
        <v>0</v>
      </c>
      <c r="T77" s="17">
        <v>0</v>
      </c>
      <c r="U77" s="17">
        <v>0</v>
      </c>
      <c r="V77" s="17">
        <v>0</v>
      </c>
      <c r="W77" s="17">
        <v>0</v>
      </c>
      <c r="X77" s="17">
        <v>0</v>
      </c>
      <c r="Y77" s="12">
        <v>0</v>
      </c>
    </row>
    <row r="78" spans="1:25" x14ac:dyDescent="0.25">
      <c r="A78" s="4" t="s">
        <v>68</v>
      </c>
      <c r="B78" s="92">
        <v>0</v>
      </c>
      <c r="C78" s="87">
        <v>0</v>
      </c>
      <c r="D78" s="87">
        <v>0</v>
      </c>
      <c r="E78" s="87">
        <v>0</v>
      </c>
      <c r="F78" s="87">
        <v>0</v>
      </c>
      <c r="G78" s="87">
        <v>0</v>
      </c>
      <c r="H78" s="87">
        <v>0</v>
      </c>
      <c r="I78" s="93">
        <v>0</v>
      </c>
      <c r="J78" s="16">
        <v>0</v>
      </c>
      <c r="K78" s="17">
        <v>0</v>
      </c>
      <c r="L78" s="17">
        <v>0</v>
      </c>
      <c r="M78" s="17">
        <v>0</v>
      </c>
      <c r="N78" s="17">
        <v>0</v>
      </c>
      <c r="O78" s="17">
        <v>0</v>
      </c>
      <c r="P78" s="17">
        <v>0</v>
      </c>
      <c r="Q78" s="12">
        <v>0</v>
      </c>
      <c r="R78" s="16">
        <v>0</v>
      </c>
      <c r="S78" s="17">
        <v>0</v>
      </c>
      <c r="T78" s="17">
        <v>0</v>
      </c>
      <c r="U78" s="17">
        <v>0</v>
      </c>
      <c r="V78" s="17">
        <v>0</v>
      </c>
      <c r="W78" s="17">
        <v>0</v>
      </c>
      <c r="X78" s="17">
        <v>0</v>
      </c>
      <c r="Y78" s="12">
        <v>0</v>
      </c>
    </row>
    <row r="79" spans="1:25" x14ac:dyDescent="0.25">
      <c r="A79" s="4" t="s">
        <v>69</v>
      </c>
      <c r="B79" s="92">
        <v>0</v>
      </c>
      <c r="C79" s="87">
        <v>0</v>
      </c>
      <c r="D79" s="87">
        <v>0</v>
      </c>
      <c r="E79" s="87">
        <v>0</v>
      </c>
      <c r="F79" s="87">
        <v>0</v>
      </c>
      <c r="G79" s="87">
        <v>0</v>
      </c>
      <c r="H79" s="87">
        <v>0</v>
      </c>
      <c r="I79" s="93">
        <v>0</v>
      </c>
      <c r="J79" s="16">
        <v>0</v>
      </c>
      <c r="K79" s="17">
        <v>0</v>
      </c>
      <c r="L79" s="17">
        <v>0</v>
      </c>
      <c r="M79" s="17">
        <v>0</v>
      </c>
      <c r="N79" s="17">
        <v>0</v>
      </c>
      <c r="O79" s="17">
        <v>0</v>
      </c>
      <c r="P79" s="17">
        <v>0</v>
      </c>
      <c r="Q79" s="12">
        <v>0</v>
      </c>
      <c r="R79" s="16">
        <v>0</v>
      </c>
      <c r="S79" s="17">
        <v>0</v>
      </c>
      <c r="T79" s="17">
        <v>0</v>
      </c>
      <c r="U79" s="17">
        <v>0</v>
      </c>
      <c r="V79" s="17">
        <v>0</v>
      </c>
      <c r="W79" s="17">
        <v>0</v>
      </c>
      <c r="X79" s="17">
        <v>0</v>
      </c>
      <c r="Y79" s="12">
        <v>0</v>
      </c>
    </row>
    <row r="80" spans="1:25" x14ac:dyDescent="0.25">
      <c r="A80" s="4" t="s">
        <v>70</v>
      </c>
      <c r="B80" s="92">
        <v>0</v>
      </c>
      <c r="C80" s="87">
        <v>0</v>
      </c>
      <c r="D80" s="87">
        <v>0</v>
      </c>
      <c r="E80" s="87">
        <v>0</v>
      </c>
      <c r="F80" s="87">
        <v>0</v>
      </c>
      <c r="G80" s="87">
        <v>33673.4</v>
      </c>
      <c r="H80" s="87">
        <v>0</v>
      </c>
      <c r="I80" s="93">
        <v>33673.4</v>
      </c>
      <c r="J80" s="16">
        <v>0</v>
      </c>
      <c r="K80" s="17">
        <v>0</v>
      </c>
      <c r="L80" s="17">
        <v>0</v>
      </c>
      <c r="M80" s="17">
        <v>0</v>
      </c>
      <c r="N80" s="17">
        <v>0</v>
      </c>
      <c r="O80" s="17">
        <v>33673.4</v>
      </c>
      <c r="P80" s="17">
        <v>0</v>
      </c>
      <c r="Q80" s="12">
        <v>33673.4</v>
      </c>
      <c r="R80" s="16">
        <v>0</v>
      </c>
      <c r="S80" s="17">
        <v>0</v>
      </c>
      <c r="T80" s="17">
        <v>0</v>
      </c>
      <c r="U80" s="17">
        <v>0</v>
      </c>
      <c r="V80" s="17">
        <v>0</v>
      </c>
      <c r="W80" s="17">
        <v>0</v>
      </c>
      <c r="X80" s="17">
        <v>0</v>
      </c>
      <c r="Y80" s="12">
        <v>0</v>
      </c>
    </row>
    <row r="81" spans="1:25" x14ac:dyDescent="0.25">
      <c r="A81" s="4" t="s">
        <v>71</v>
      </c>
      <c r="B81" s="92">
        <v>0</v>
      </c>
      <c r="C81" s="87">
        <v>0</v>
      </c>
      <c r="D81" s="87">
        <v>0</v>
      </c>
      <c r="E81" s="87">
        <v>0</v>
      </c>
      <c r="F81" s="87">
        <v>0</v>
      </c>
      <c r="G81" s="87">
        <v>3421898</v>
      </c>
      <c r="H81" s="87">
        <v>0</v>
      </c>
      <c r="I81" s="93">
        <v>3421898</v>
      </c>
      <c r="J81" s="16">
        <v>0</v>
      </c>
      <c r="K81" s="17">
        <v>0</v>
      </c>
      <c r="L81" s="17">
        <v>0</v>
      </c>
      <c r="M81" s="17">
        <v>0</v>
      </c>
      <c r="N81" s="17">
        <v>0</v>
      </c>
      <c r="O81" s="17">
        <v>3421898</v>
      </c>
      <c r="P81" s="17">
        <v>0</v>
      </c>
      <c r="Q81" s="12">
        <v>3421898</v>
      </c>
      <c r="R81" s="16">
        <v>0</v>
      </c>
      <c r="S81" s="17">
        <v>0</v>
      </c>
      <c r="T81" s="17">
        <v>0</v>
      </c>
      <c r="U81" s="17">
        <v>0</v>
      </c>
      <c r="V81" s="17">
        <v>0</v>
      </c>
      <c r="W81" s="17">
        <v>0</v>
      </c>
      <c r="X81" s="17">
        <v>0</v>
      </c>
      <c r="Y81" s="12">
        <v>0</v>
      </c>
    </row>
    <row r="82" spans="1:25" x14ac:dyDescent="0.25">
      <c r="A82" s="4" t="s">
        <v>72</v>
      </c>
      <c r="B82" s="92">
        <v>0</v>
      </c>
      <c r="C82" s="87">
        <v>0</v>
      </c>
      <c r="D82" s="87">
        <v>0</v>
      </c>
      <c r="E82" s="87">
        <v>0</v>
      </c>
      <c r="F82" s="87">
        <v>0</v>
      </c>
      <c r="G82" s="87">
        <v>0</v>
      </c>
      <c r="H82" s="87">
        <v>0</v>
      </c>
      <c r="I82" s="93">
        <v>0</v>
      </c>
      <c r="J82" s="16">
        <v>0</v>
      </c>
      <c r="K82" s="17">
        <v>0</v>
      </c>
      <c r="L82" s="17">
        <v>0</v>
      </c>
      <c r="M82" s="17">
        <v>0</v>
      </c>
      <c r="N82" s="17">
        <v>0</v>
      </c>
      <c r="O82" s="17">
        <v>0</v>
      </c>
      <c r="P82" s="17">
        <v>0</v>
      </c>
      <c r="Q82" s="12">
        <v>0</v>
      </c>
      <c r="R82" s="16">
        <v>0</v>
      </c>
      <c r="S82" s="17">
        <v>0</v>
      </c>
      <c r="T82" s="17">
        <v>0</v>
      </c>
      <c r="U82" s="17">
        <v>0</v>
      </c>
      <c r="V82" s="17">
        <v>0</v>
      </c>
      <c r="W82" s="17">
        <v>0</v>
      </c>
      <c r="X82" s="17">
        <v>0</v>
      </c>
      <c r="Y82" s="12">
        <v>0</v>
      </c>
    </row>
    <row r="83" spans="1:25" x14ac:dyDescent="0.25">
      <c r="A83" s="4" t="s">
        <v>73</v>
      </c>
      <c r="B83" s="92">
        <v>0</v>
      </c>
      <c r="C83" s="87">
        <v>657502.6</v>
      </c>
      <c r="D83" s="87">
        <v>781058.4</v>
      </c>
      <c r="E83" s="87">
        <v>0</v>
      </c>
      <c r="F83" s="87">
        <v>0</v>
      </c>
      <c r="G83" s="87">
        <v>0</v>
      </c>
      <c r="H83" s="87">
        <v>0</v>
      </c>
      <c r="I83" s="93">
        <v>1438561</v>
      </c>
      <c r="J83" s="16">
        <v>0</v>
      </c>
      <c r="K83" s="17">
        <v>657502.6</v>
      </c>
      <c r="L83" s="17">
        <v>781058.4</v>
      </c>
      <c r="M83" s="17">
        <v>0</v>
      </c>
      <c r="N83" s="17">
        <v>0</v>
      </c>
      <c r="O83" s="17">
        <v>0</v>
      </c>
      <c r="P83" s="17">
        <v>0</v>
      </c>
      <c r="Q83" s="12">
        <v>1438561</v>
      </c>
      <c r="R83" s="16">
        <v>0</v>
      </c>
      <c r="S83" s="17">
        <v>0</v>
      </c>
      <c r="T83" s="17">
        <v>0</v>
      </c>
      <c r="U83" s="17">
        <v>0</v>
      </c>
      <c r="V83" s="17">
        <v>0</v>
      </c>
      <c r="W83" s="17">
        <v>0</v>
      </c>
      <c r="X83" s="17">
        <v>0</v>
      </c>
      <c r="Y83" s="12">
        <v>0</v>
      </c>
    </row>
    <row r="84" spans="1:25" x14ac:dyDescent="0.25">
      <c r="A84" s="4" t="s">
        <v>74</v>
      </c>
      <c r="B84" s="92">
        <v>0</v>
      </c>
      <c r="C84" s="87">
        <v>0</v>
      </c>
      <c r="D84" s="87">
        <v>0</v>
      </c>
      <c r="E84" s="87">
        <v>0</v>
      </c>
      <c r="F84" s="87">
        <v>0</v>
      </c>
      <c r="G84" s="87">
        <v>0</v>
      </c>
      <c r="H84" s="87">
        <v>0</v>
      </c>
      <c r="I84" s="93">
        <v>0</v>
      </c>
      <c r="J84" s="16">
        <v>0</v>
      </c>
      <c r="K84" s="17">
        <v>0</v>
      </c>
      <c r="L84" s="17">
        <v>0</v>
      </c>
      <c r="M84" s="17">
        <v>0</v>
      </c>
      <c r="N84" s="17">
        <v>0</v>
      </c>
      <c r="O84" s="17">
        <v>0</v>
      </c>
      <c r="P84" s="17">
        <v>0</v>
      </c>
      <c r="Q84" s="12">
        <v>0</v>
      </c>
      <c r="R84" s="16">
        <v>0</v>
      </c>
      <c r="S84" s="17">
        <v>0</v>
      </c>
      <c r="T84" s="17">
        <v>0</v>
      </c>
      <c r="U84" s="17">
        <v>0</v>
      </c>
      <c r="V84" s="17">
        <v>0</v>
      </c>
      <c r="W84" s="17">
        <v>0</v>
      </c>
      <c r="X84" s="17">
        <v>0</v>
      </c>
      <c r="Y84" s="12">
        <v>0</v>
      </c>
    </row>
    <row r="85" spans="1:25" x14ac:dyDescent="0.25">
      <c r="A85" s="4" t="s">
        <v>75</v>
      </c>
      <c r="B85" s="92">
        <v>0</v>
      </c>
      <c r="C85" s="87">
        <v>0</v>
      </c>
      <c r="D85" s="87">
        <v>0</v>
      </c>
      <c r="E85" s="87">
        <v>0</v>
      </c>
      <c r="F85" s="87">
        <v>0</v>
      </c>
      <c r="G85" s="87">
        <v>0</v>
      </c>
      <c r="H85" s="87">
        <v>0</v>
      </c>
      <c r="I85" s="93">
        <v>0</v>
      </c>
      <c r="J85" s="16">
        <v>0</v>
      </c>
      <c r="K85" s="17">
        <v>0</v>
      </c>
      <c r="L85" s="17">
        <v>0</v>
      </c>
      <c r="M85" s="17">
        <v>0</v>
      </c>
      <c r="N85" s="17">
        <v>0</v>
      </c>
      <c r="O85" s="17">
        <v>0</v>
      </c>
      <c r="P85" s="17">
        <v>0</v>
      </c>
      <c r="Q85" s="12">
        <v>0</v>
      </c>
      <c r="R85" s="16">
        <v>0</v>
      </c>
      <c r="S85" s="17">
        <v>0</v>
      </c>
      <c r="T85" s="17">
        <v>0</v>
      </c>
      <c r="U85" s="17">
        <v>0</v>
      </c>
      <c r="V85" s="17">
        <v>0</v>
      </c>
      <c r="W85" s="17">
        <v>0</v>
      </c>
      <c r="X85" s="17">
        <v>0</v>
      </c>
      <c r="Y85" s="12">
        <v>0</v>
      </c>
    </row>
    <row r="86" spans="1:25" x14ac:dyDescent="0.25">
      <c r="A86" s="4" t="s">
        <v>76</v>
      </c>
      <c r="B86" s="92">
        <v>0</v>
      </c>
      <c r="C86" s="87">
        <v>0</v>
      </c>
      <c r="D86" s="87">
        <v>0</v>
      </c>
      <c r="E86" s="87">
        <v>0</v>
      </c>
      <c r="F86" s="87">
        <v>0</v>
      </c>
      <c r="G86" s="87">
        <v>0</v>
      </c>
      <c r="H86" s="87">
        <v>0</v>
      </c>
      <c r="I86" s="93">
        <v>0</v>
      </c>
      <c r="J86" s="16">
        <v>0</v>
      </c>
      <c r="K86" s="17">
        <v>0</v>
      </c>
      <c r="L86" s="17">
        <v>0</v>
      </c>
      <c r="M86" s="17">
        <v>0</v>
      </c>
      <c r="N86" s="17">
        <v>0</v>
      </c>
      <c r="O86" s="17">
        <v>0</v>
      </c>
      <c r="P86" s="17">
        <v>0</v>
      </c>
      <c r="Q86" s="12">
        <v>0</v>
      </c>
      <c r="R86" s="16">
        <v>0</v>
      </c>
      <c r="S86" s="17">
        <v>0</v>
      </c>
      <c r="T86" s="17">
        <v>0</v>
      </c>
      <c r="U86" s="17">
        <v>0</v>
      </c>
      <c r="V86" s="17">
        <v>0</v>
      </c>
      <c r="W86" s="17">
        <v>0</v>
      </c>
      <c r="X86" s="17">
        <v>0</v>
      </c>
      <c r="Y86" s="12">
        <v>0</v>
      </c>
    </row>
    <row r="87" spans="1:25" x14ac:dyDescent="0.25">
      <c r="A87" s="4" t="s">
        <v>77</v>
      </c>
      <c r="B87" s="92">
        <v>0</v>
      </c>
      <c r="C87" s="87">
        <v>0</v>
      </c>
      <c r="D87" s="87">
        <v>0</v>
      </c>
      <c r="E87" s="87">
        <v>0</v>
      </c>
      <c r="F87" s="87">
        <v>0</v>
      </c>
      <c r="G87" s="87">
        <v>69356.929999999993</v>
      </c>
      <c r="H87" s="87">
        <v>0</v>
      </c>
      <c r="I87" s="93">
        <v>69356.929999999993</v>
      </c>
      <c r="J87" s="16">
        <v>0</v>
      </c>
      <c r="K87" s="17">
        <v>0</v>
      </c>
      <c r="L87" s="17">
        <v>0</v>
      </c>
      <c r="M87" s="17">
        <v>0</v>
      </c>
      <c r="N87" s="17">
        <v>0</v>
      </c>
      <c r="O87" s="17">
        <v>69356.929999999993</v>
      </c>
      <c r="P87" s="17">
        <v>0</v>
      </c>
      <c r="Q87" s="12">
        <v>69356.929999999993</v>
      </c>
      <c r="R87" s="16">
        <v>0</v>
      </c>
      <c r="S87" s="17">
        <v>0</v>
      </c>
      <c r="T87" s="17">
        <v>0</v>
      </c>
      <c r="U87" s="17">
        <v>0</v>
      </c>
      <c r="V87" s="17">
        <v>0</v>
      </c>
      <c r="W87" s="17">
        <v>0</v>
      </c>
      <c r="X87" s="17">
        <v>0</v>
      </c>
      <c r="Y87" s="12">
        <v>0</v>
      </c>
    </row>
    <row r="88" spans="1:25" x14ac:dyDescent="0.25">
      <c r="A88" s="4" t="s">
        <v>78</v>
      </c>
      <c r="B88" s="92">
        <v>0</v>
      </c>
      <c r="C88" s="87">
        <v>0</v>
      </c>
      <c r="D88" s="87">
        <v>0</v>
      </c>
      <c r="E88" s="87">
        <v>0</v>
      </c>
      <c r="F88" s="87">
        <v>0</v>
      </c>
      <c r="G88" s="87">
        <v>0</v>
      </c>
      <c r="H88" s="87">
        <v>0</v>
      </c>
      <c r="I88" s="93">
        <v>0</v>
      </c>
      <c r="J88" s="16">
        <v>0</v>
      </c>
      <c r="K88" s="17">
        <v>0</v>
      </c>
      <c r="L88" s="17">
        <v>0</v>
      </c>
      <c r="M88" s="17">
        <v>0</v>
      </c>
      <c r="N88" s="17">
        <v>0</v>
      </c>
      <c r="O88" s="17">
        <v>0</v>
      </c>
      <c r="P88" s="17">
        <v>0</v>
      </c>
      <c r="Q88" s="12">
        <v>0</v>
      </c>
      <c r="R88" s="16">
        <v>0</v>
      </c>
      <c r="S88" s="17">
        <v>0</v>
      </c>
      <c r="T88" s="17">
        <v>0</v>
      </c>
      <c r="U88" s="17">
        <v>0</v>
      </c>
      <c r="V88" s="17">
        <v>0</v>
      </c>
      <c r="W88" s="17">
        <v>0</v>
      </c>
      <c r="X88" s="17">
        <v>0</v>
      </c>
      <c r="Y88" s="12">
        <v>0</v>
      </c>
    </row>
    <row r="89" spans="1:25" x14ac:dyDescent="0.25">
      <c r="A89" s="5"/>
      <c r="B89" s="94"/>
      <c r="C89" s="88"/>
      <c r="D89" s="88"/>
      <c r="E89" s="88"/>
      <c r="F89" s="88"/>
      <c r="G89" s="88"/>
      <c r="H89" s="88"/>
      <c r="I89" s="95"/>
      <c r="J89" s="18"/>
      <c r="K89" s="19"/>
      <c r="L89" s="19"/>
      <c r="M89" s="19"/>
      <c r="N89" s="19"/>
      <c r="O89" s="19"/>
      <c r="P89" s="19"/>
      <c r="Q89" s="13"/>
      <c r="R89" s="18"/>
      <c r="S89" s="19"/>
      <c r="T89" s="19"/>
      <c r="U89" s="19"/>
      <c r="V89" s="19"/>
      <c r="W89" s="19"/>
      <c r="X89" s="19"/>
      <c r="Y89" s="13"/>
    </row>
    <row r="90" spans="1:25" x14ac:dyDescent="0.25">
      <c r="A90" s="30"/>
      <c r="B90" s="31">
        <f>SUM(B9:B89)</f>
        <v>541.81999999999994</v>
      </c>
      <c r="C90" s="32">
        <f t="shared" ref="C90:Y90" si="0">SUM(C9:C89)</f>
        <v>1124975.8599999999</v>
      </c>
      <c r="D90" s="32">
        <f t="shared" ref="D90:E90" si="1">SUM(D9:D89)</f>
        <v>1857866.4</v>
      </c>
      <c r="E90" s="32">
        <f t="shared" si="1"/>
        <v>5111228.92</v>
      </c>
      <c r="F90" s="32">
        <f t="shared" si="0"/>
        <v>3022446</v>
      </c>
      <c r="G90" s="32">
        <f t="shared" si="0"/>
        <v>6461843.2799999993</v>
      </c>
      <c r="H90" s="32">
        <f t="shared" si="0"/>
        <v>1649533.5</v>
      </c>
      <c r="I90" s="33">
        <f t="shared" si="0"/>
        <v>19228435.780000001</v>
      </c>
      <c r="J90" s="31">
        <f t="shared" si="0"/>
        <v>541.81999999999994</v>
      </c>
      <c r="K90" s="32">
        <f t="shared" si="0"/>
        <v>1124975.8599999999</v>
      </c>
      <c r="L90" s="32">
        <f t="shared" ref="L90:M90" si="2">SUM(L9:L89)</f>
        <v>1857866.4</v>
      </c>
      <c r="M90" s="32">
        <f t="shared" si="2"/>
        <v>3675296</v>
      </c>
      <c r="N90" s="32">
        <f t="shared" si="0"/>
        <v>0</v>
      </c>
      <c r="O90" s="32">
        <f t="shared" si="0"/>
        <v>6461843.2799999993</v>
      </c>
      <c r="P90" s="32">
        <f t="shared" si="0"/>
        <v>1649533.5</v>
      </c>
      <c r="Q90" s="33">
        <f t="shared" si="0"/>
        <v>14770056.860000001</v>
      </c>
      <c r="R90" s="31">
        <f t="shared" si="0"/>
        <v>0</v>
      </c>
      <c r="S90" s="32">
        <f t="shared" si="0"/>
        <v>0</v>
      </c>
      <c r="T90" s="32">
        <f t="shared" ref="T90:U90" si="3">SUM(T9:T89)</f>
        <v>0</v>
      </c>
      <c r="U90" s="32">
        <f t="shared" si="3"/>
        <v>1435932.92</v>
      </c>
      <c r="V90" s="32">
        <f t="shared" si="0"/>
        <v>3022446</v>
      </c>
      <c r="W90" s="32">
        <f t="shared" si="0"/>
        <v>0</v>
      </c>
      <c r="X90" s="32">
        <f t="shared" si="0"/>
        <v>0</v>
      </c>
      <c r="Y90" s="33">
        <f t="shared" si="0"/>
        <v>4458378.92</v>
      </c>
    </row>
    <row r="91" spans="1:25" x14ac:dyDescent="0.25">
      <c r="A91" s="29" t="str">
        <f>'Total Exp'!A91</f>
        <v>Source: Victoria Grants Commission - Questionnaire 2017-18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5" tint="0.39997558519241921"/>
  </sheetPr>
  <dimension ref="A1:AS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640625" defaultRowHeight="13.8" x14ac:dyDescent="0.25"/>
  <cols>
    <col min="1" max="1" width="24.6640625" style="6" customWidth="1"/>
    <col min="2" max="45" width="12.6640625" style="9"/>
    <col min="46" max="16384" width="12.6640625" style="6"/>
  </cols>
  <sheetData>
    <row r="1" spans="1:45" x14ac:dyDescent="0.25">
      <c r="A1" s="1" t="s">
        <v>0</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row>
    <row r="2" spans="1:45" ht="15.6" x14ac:dyDescent="0.3">
      <c r="A2" s="2" t="s">
        <v>105</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row>
    <row r="3" spans="1:45" x14ac:dyDescent="0.25">
      <c r="A3" s="28" t="str">
        <f>'Total Exp'!A3</f>
        <v>2017-18</v>
      </c>
    </row>
    <row r="4" spans="1:45" ht="15.6" x14ac:dyDescent="0.3">
      <c r="A4" s="82" t="s">
        <v>126</v>
      </c>
      <c r="B4" s="83"/>
      <c r="C4" s="83"/>
      <c r="D4" s="83"/>
      <c r="E4" s="83"/>
      <c r="F4" s="83"/>
      <c r="G4" s="83"/>
      <c r="H4" s="83"/>
      <c r="I4" s="84"/>
      <c r="J4" s="85"/>
      <c r="K4" s="83"/>
      <c r="L4" s="83"/>
      <c r="M4" s="83"/>
      <c r="N4" s="83"/>
      <c r="O4" s="83"/>
      <c r="P4" s="83"/>
      <c r="Q4" s="83"/>
      <c r="R4" s="83"/>
      <c r="S4" s="85"/>
      <c r="T4" s="83"/>
      <c r="U4" s="83"/>
      <c r="V4" s="83"/>
      <c r="W4" s="83"/>
      <c r="X4" s="83"/>
      <c r="Y4" s="83"/>
      <c r="Z4" s="83"/>
      <c r="AA4" s="83"/>
      <c r="AB4" s="85"/>
      <c r="AC4" s="83"/>
      <c r="AD4" s="83"/>
      <c r="AE4" s="83"/>
      <c r="AF4" s="83"/>
      <c r="AG4" s="83"/>
      <c r="AH4" s="83"/>
      <c r="AI4" s="83"/>
      <c r="AJ4" s="83"/>
      <c r="AK4" s="85"/>
      <c r="AL4" s="83"/>
      <c r="AM4" s="83"/>
      <c r="AN4" s="83"/>
      <c r="AO4" s="83"/>
      <c r="AP4" s="83"/>
      <c r="AQ4" s="83"/>
      <c r="AR4" s="83"/>
      <c r="AS4" s="84" t="s">
        <v>287</v>
      </c>
    </row>
    <row r="5" spans="1:45" s="60" customFormat="1" ht="13.2" x14ac:dyDescent="0.25">
      <c r="A5" s="49"/>
      <c r="B5" s="61" t="s">
        <v>247</v>
      </c>
      <c r="C5" s="62"/>
      <c r="D5" s="62"/>
      <c r="E5" s="62"/>
      <c r="F5" s="62"/>
      <c r="G5" s="62"/>
      <c r="H5" s="62"/>
      <c r="I5" s="63"/>
      <c r="J5" s="64" t="s">
        <v>243</v>
      </c>
      <c r="K5" s="65"/>
      <c r="L5" s="65"/>
      <c r="M5" s="65"/>
      <c r="N5" s="65"/>
      <c r="O5" s="65"/>
      <c r="P5" s="65"/>
      <c r="Q5" s="65"/>
      <c r="R5" s="66"/>
      <c r="S5" s="68" t="s">
        <v>244</v>
      </c>
      <c r="T5" s="65"/>
      <c r="U5" s="65"/>
      <c r="V5" s="65"/>
      <c r="W5" s="65"/>
      <c r="X5" s="65"/>
      <c r="Y5" s="65"/>
      <c r="Z5" s="65"/>
      <c r="AA5" s="66"/>
      <c r="AB5" s="64" t="s">
        <v>245</v>
      </c>
      <c r="AC5" s="65"/>
      <c r="AD5" s="65"/>
      <c r="AE5" s="65"/>
      <c r="AF5" s="65"/>
      <c r="AG5" s="65"/>
      <c r="AH5" s="65"/>
      <c r="AI5" s="65"/>
      <c r="AJ5" s="66"/>
      <c r="AK5" s="64" t="s">
        <v>246</v>
      </c>
      <c r="AL5" s="65"/>
      <c r="AM5" s="65"/>
      <c r="AN5" s="65"/>
      <c r="AO5" s="65"/>
      <c r="AP5" s="65"/>
      <c r="AQ5" s="65"/>
      <c r="AR5" s="65"/>
      <c r="AS5" s="66"/>
    </row>
    <row r="6" spans="1:45" s="60" customFormat="1" ht="13.2" x14ac:dyDescent="0.25">
      <c r="A6" s="49"/>
      <c r="B6" s="50" t="str">
        <f>$A$4&amp;" Total"</f>
        <v>Other Total</v>
      </c>
      <c r="C6" s="51"/>
      <c r="D6" s="51"/>
      <c r="E6" s="51"/>
      <c r="F6" s="51"/>
      <c r="G6" s="51"/>
      <c r="H6" s="51"/>
      <c r="I6" s="52"/>
      <c r="J6" s="50"/>
      <c r="K6" s="51"/>
      <c r="L6" s="51"/>
      <c r="M6" s="51"/>
      <c r="N6" s="51"/>
      <c r="O6" s="51"/>
      <c r="P6" s="51"/>
      <c r="Q6" s="51"/>
      <c r="R6" s="52"/>
      <c r="S6" s="50"/>
      <c r="T6" s="51"/>
      <c r="U6" s="51"/>
      <c r="V6" s="51"/>
      <c r="W6" s="51"/>
      <c r="X6" s="51"/>
      <c r="Y6" s="51"/>
      <c r="Z6" s="51"/>
      <c r="AA6" s="52"/>
      <c r="AB6" s="53"/>
      <c r="AC6" s="55"/>
      <c r="AD6" s="51"/>
      <c r="AE6" s="51"/>
      <c r="AF6" s="51"/>
      <c r="AG6" s="51"/>
      <c r="AH6" s="51"/>
      <c r="AI6" s="51"/>
      <c r="AJ6" s="52"/>
      <c r="AK6" s="53"/>
      <c r="AL6" s="55"/>
      <c r="AM6" s="51"/>
      <c r="AN6" s="51"/>
      <c r="AO6" s="51"/>
      <c r="AP6" s="51"/>
      <c r="AQ6" s="51"/>
      <c r="AR6" s="51"/>
      <c r="AS6" s="52"/>
    </row>
    <row r="7" spans="1:45" s="59" customFormat="1" ht="20.399999999999999" x14ac:dyDescent="0.2">
      <c r="A7" s="57"/>
      <c r="B7" s="42" t="s">
        <v>106</v>
      </c>
      <c r="C7" s="43" t="s">
        <v>272</v>
      </c>
      <c r="D7" s="43" t="s">
        <v>273</v>
      </c>
      <c r="E7" s="43" t="s">
        <v>274</v>
      </c>
      <c r="F7" s="43" t="s">
        <v>275</v>
      </c>
      <c r="G7" s="43" t="s">
        <v>108</v>
      </c>
      <c r="H7" s="43" t="s">
        <v>109</v>
      </c>
      <c r="I7" s="58" t="s">
        <v>276</v>
      </c>
      <c r="J7" s="42" t="s">
        <v>248</v>
      </c>
      <c r="K7" s="43" t="s">
        <v>106</v>
      </c>
      <c r="L7" s="43" t="s">
        <v>272</v>
      </c>
      <c r="M7" s="43" t="s">
        <v>273</v>
      </c>
      <c r="N7" s="43" t="s">
        <v>274</v>
      </c>
      <c r="O7" s="43" t="s">
        <v>275</v>
      </c>
      <c r="P7" s="43" t="s">
        <v>108</v>
      </c>
      <c r="Q7" s="43" t="s">
        <v>109</v>
      </c>
      <c r="R7" s="58" t="s">
        <v>276</v>
      </c>
      <c r="S7" s="42" t="s">
        <v>248</v>
      </c>
      <c r="T7" s="43" t="s">
        <v>106</v>
      </c>
      <c r="U7" s="43" t="s">
        <v>272</v>
      </c>
      <c r="V7" s="43" t="s">
        <v>273</v>
      </c>
      <c r="W7" s="43" t="s">
        <v>274</v>
      </c>
      <c r="X7" s="43" t="s">
        <v>275</v>
      </c>
      <c r="Y7" s="43" t="s">
        <v>108</v>
      </c>
      <c r="Z7" s="43" t="s">
        <v>109</v>
      </c>
      <c r="AA7" s="58" t="s">
        <v>276</v>
      </c>
      <c r="AB7" s="42" t="s">
        <v>248</v>
      </c>
      <c r="AC7" s="43" t="s">
        <v>106</v>
      </c>
      <c r="AD7" s="43" t="s">
        <v>272</v>
      </c>
      <c r="AE7" s="43" t="s">
        <v>273</v>
      </c>
      <c r="AF7" s="43" t="s">
        <v>274</v>
      </c>
      <c r="AG7" s="43" t="s">
        <v>275</v>
      </c>
      <c r="AH7" s="43" t="s">
        <v>108</v>
      </c>
      <c r="AI7" s="43" t="s">
        <v>109</v>
      </c>
      <c r="AJ7" s="58" t="s">
        <v>276</v>
      </c>
      <c r="AK7" s="42" t="s">
        <v>248</v>
      </c>
      <c r="AL7" s="43" t="s">
        <v>106</v>
      </c>
      <c r="AM7" s="43" t="s">
        <v>272</v>
      </c>
      <c r="AN7" s="43" t="s">
        <v>273</v>
      </c>
      <c r="AO7" s="43" t="s">
        <v>274</v>
      </c>
      <c r="AP7" s="43" t="s">
        <v>275</v>
      </c>
      <c r="AQ7" s="43" t="s">
        <v>108</v>
      </c>
      <c r="AR7" s="43" t="s">
        <v>109</v>
      </c>
      <c r="AS7" s="58" t="s">
        <v>276</v>
      </c>
    </row>
    <row r="8" spans="1:45" s="59" customFormat="1" ht="10.199999999999999" x14ac:dyDescent="0.2">
      <c r="A8" s="67"/>
      <c r="B8" s="46" t="s">
        <v>110</v>
      </c>
      <c r="C8" s="47" t="s">
        <v>111</v>
      </c>
      <c r="D8" s="47" t="s">
        <v>112</v>
      </c>
      <c r="E8" s="47" t="s">
        <v>113</v>
      </c>
      <c r="F8" s="47" t="s">
        <v>114</v>
      </c>
      <c r="G8" s="47" t="s">
        <v>115</v>
      </c>
      <c r="H8" s="47" t="s">
        <v>116</v>
      </c>
      <c r="I8" s="48" t="s">
        <v>117</v>
      </c>
      <c r="J8" s="46"/>
      <c r="K8" s="47" t="s">
        <v>110</v>
      </c>
      <c r="L8" s="47" t="s">
        <v>111</v>
      </c>
      <c r="M8" s="47" t="s">
        <v>112</v>
      </c>
      <c r="N8" s="47" t="s">
        <v>113</v>
      </c>
      <c r="O8" s="47" t="s">
        <v>114</v>
      </c>
      <c r="P8" s="47" t="s">
        <v>115</v>
      </c>
      <c r="Q8" s="47" t="s">
        <v>116</v>
      </c>
      <c r="R8" s="48" t="s">
        <v>117</v>
      </c>
      <c r="S8" s="46"/>
      <c r="T8" s="47" t="s">
        <v>110</v>
      </c>
      <c r="U8" s="47" t="s">
        <v>111</v>
      </c>
      <c r="V8" s="47" t="s">
        <v>112</v>
      </c>
      <c r="W8" s="47" t="s">
        <v>113</v>
      </c>
      <c r="X8" s="47" t="s">
        <v>114</v>
      </c>
      <c r="Y8" s="47" t="s">
        <v>115</v>
      </c>
      <c r="Z8" s="47" t="s">
        <v>116</v>
      </c>
      <c r="AA8" s="48" t="s">
        <v>117</v>
      </c>
      <c r="AB8" s="46"/>
      <c r="AC8" s="47" t="s">
        <v>110</v>
      </c>
      <c r="AD8" s="47" t="s">
        <v>111</v>
      </c>
      <c r="AE8" s="47" t="s">
        <v>112</v>
      </c>
      <c r="AF8" s="47" t="s">
        <v>113</v>
      </c>
      <c r="AG8" s="47" t="s">
        <v>114</v>
      </c>
      <c r="AH8" s="47" t="s">
        <v>115</v>
      </c>
      <c r="AI8" s="47" t="s">
        <v>116</v>
      </c>
      <c r="AJ8" s="48" t="s">
        <v>117</v>
      </c>
      <c r="AK8" s="46"/>
      <c r="AL8" s="47" t="s">
        <v>110</v>
      </c>
      <c r="AM8" s="47" t="s">
        <v>111</v>
      </c>
      <c r="AN8" s="47" t="s">
        <v>112</v>
      </c>
      <c r="AO8" s="47" t="s">
        <v>113</v>
      </c>
      <c r="AP8" s="47" t="s">
        <v>114</v>
      </c>
      <c r="AQ8" s="47" t="s">
        <v>115</v>
      </c>
      <c r="AR8" s="47" t="s">
        <v>116</v>
      </c>
      <c r="AS8" s="48" t="s">
        <v>117</v>
      </c>
    </row>
    <row r="9" spans="1:45" x14ac:dyDescent="0.25">
      <c r="A9" s="3"/>
      <c r="B9" s="89"/>
      <c r="C9" s="90"/>
      <c r="D9" s="90"/>
      <c r="E9" s="90"/>
      <c r="F9" s="90"/>
      <c r="G9" s="90"/>
      <c r="H9" s="90"/>
      <c r="I9" s="91"/>
      <c r="J9" s="69"/>
      <c r="K9" s="15"/>
      <c r="L9" s="15"/>
      <c r="M9" s="15"/>
      <c r="N9" s="15"/>
      <c r="O9" s="15"/>
      <c r="P9" s="15"/>
      <c r="Q9" s="15"/>
      <c r="R9" s="11"/>
      <c r="S9" s="69"/>
      <c r="T9" s="15"/>
      <c r="U9" s="15"/>
      <c r="V9" s="15"/>
      <c r="W9" s="15"/>
      <c r="X9" s="15"/>
      <c r="Y9" s="15"/>
      <c r="Z9" s="15"/>
      <c r="AA9" s="11"/>
      <c r="AB9" s="69"/>
      <c r="AC9" s="15"/>
      <c r="AD9" s="15"/>
      <c r="AE9" s="15"/>
      <c r="AF9" s="15"/>
      <c r="AG9" s="15"/>
      <c r="AH9" s="15"/>
      <c r="AI9" s="15"/>
      <c r="AJ9" s="11"/>
      <c r="AK9" s="69"/>
      <c r="AL9" s="15"/>
      <c r="AM9" s="15"/>
      <c r="AN9" s="15"/>
      <c r="AO9" s="15"/>
      <c r="AP9" s="15"/>
      <c r="AQ9" s="15"/>
      <c r="AR9" s="15"/>
      <c r="AS9" s="11"/>
    </row>
    <row r="10" spans="1:45" x14ac:dyDescent="0.25">
      <c r="A10" s="4" t="s">
        <v>1</v>
      </c>
      <c r="B10" s="92">
        <v>0</v>
      </c>
      <c r="C10" s="87">
        <v>0</v>
      </c>
      <c r="D10" s="87">
        <v>0</v>
      </c>
      <c r="E10" s="87">
        <v>0</v>
      </c>
      <c r="F10" s="87">
        <v>0</v>
      </c>
      <c r="G10" s="87">
        <v>0</v>
      </c>
      <c r="H10" s="87">
        <v>0</v>
      </c>
      <c r="I10" s="93">
        <v>0</v>
      </c>
      <c r="J10" s="70">
        <v>0</v>
      </c>
      <c r="K10" s="17">
        <v>0</v>
      </c>
      <c r="L10" s="17">
        <v>0</v>
      </c>
      <c r="M10" s="17">
        <v>0</v>
      </c>
      <c r="N10" s="17">
        <v>0</v>
      </c>
      <c r="O10" s="17">
        <v>0</v>
      </c>
      <c r="P10" s="17">
        <v>0</v>
      </c>
      <c r="Q10" s="17">
        <v>0</v>
      </c>
      <c r="R10" s="12">
        <v>0</v>
      </c>
      <c r="S10" s="70">
        <v>0</v>
      </c>
      <c r="T10" s="17">
        <v>0</v>
      </c>
      <c r="U10" s="17">
        <v>0</v>
      </c>
      <c r="V10" s="17">
        <v>0</v>
      </c>
      <c r="W10" s="17">
        <v>0</v>
      </c>
      <c r="X10" s="17">
        <v>0</v>
      </c>
      <c r="Y10" s="17">
        <v>0</v>
      </c>
      <c r="Z10" s="17">
        <v>0</v>
      </c>
      <c r="AA10" s="12">
        <v>0</v>
      </c>
      <c r="AB10" s="70">
        <v>0</v>
      </c>
      <c r="AC10" s="17">
        <v>0</v>
      </c>
      <c r="AD10" s="17">
        <v>0</v>
      </c>
      <c r="AE10" s="17">
        <v>0</v>
      </c>
      <c r="AF10" s="17">
        <v>0</v>
      </c>
      <c r="AG10" s="17">
        <v>0</v>
      </c>
      <c r="AH10" s="17">
        <v>0</v>
      </c>
      <c r="AI10" s="17">
        <v>0</v>
      </c>
      <c r="AJ10" s="12">
        <v>0</v>
      </c>
      <c r="AK10" s="70">
        <v>0</v>
      </c>
      <c r="AL10" s="17">
        <v>0</v>
      </c>
      <c r="AM10" s="17">
        <v>0</v>
      </c>
      <c r="AN10" s="17">
        <v>0</v>
      </c>
      <c r="AO10" s="17">
        <v>0</v>
      </c>
      <c r="AP10" s="17">
        <v>0</v>
      </c>
      <c r="AQ10" s="17">
        <v>0</v>
      </c>
      <c r="AR10" s="17">
        <v>0</v>
      </c>
      <c r="AS10" s="12">
        <v>0</v>
      </c>
    </row>
    <row r="11" spans="1:45" x14ac:dyDescent="0.25">
      <c r="A11" s="4" t="s">
        <v>2</v>
      </c>
      <c r="B11" s="92">
        <v>0</v>
      </c>
      <c r="C11" s="87">
        <v>0</v>
      </c>
      <c r="D11" s="87">
        <v>0</v>
      </c>
      <c r="E11" s="87">
        <v>0</v>
      </c>
      <c r="F11" s="87">
        <v>0</v>
      </c>
      <c r="G11" s="87">
        <v>0</v>
      </c>
      <c r="H11" s="87">
        <v>0</v>
      </c>
      <c r="I11" s="93">
        <v>0</v>
      </c>
      <c r="J11" s="70">
        <v>0</v>
      </c>
      <c r="K11" s="17">
        <v>0</v>
      </c>
      <c r="L11" s="17">
        <v>0</v>
      </c>
      <c r="M11" s="17">
        <v>0</v>
      </c>
      <c r="N11" s="17">
        <v>0</v>
      </c>
      <c r="O11" s="17">
        <v>0</v>
      </c>
      <c r="P11" s="17">
        <v>0</v>
      </c>
      <c r="Q11" s="17">
        <v>0</v>
      </c>
      <c r="R11" s="12">
        <v>0</v>
      </c>
      <c r="S11" s="70">
        <v>0</v>
      </c>
      <c r="T11" s="17">
        <v>0</v>
      </c>
      <c r="U11" s="17">
        <v>0</v>
      </c>
      <c r="V11" s="17">
        <v>0</v>
      </c>
      <c r="W11" s="17">
        <v>0</v>
      </c>
      <c r="X11" s="17">
        <v>0</v>
      </c>
      <c r="Y11" s="17">
        <v>0</v>
      </c>
      <c r="Z11" s="17">
        <v>0</v>
      </c>
      <c r="AA11" s="12">
        <v>0</v>
      </c>
      <c r="AB11" s="70">
        <v>0</v>
      </c>
      <c r="AC11" s="17">
        <v>0</v>
      </c>
      <c r="AD11" s="17">
        <v>0</v>
      </c>
      <c r="AE11" s="17">
        <v>0</v>
      </c>
      <c r="AF11" s="17">
        <v>0</v>
      </c>
      <c r="AG11" s="17">
        <v>0</v>
      </c>
      <c r="AH11" s="17">
        <v>0</v>
      </c>
      <c r="AI11" s="17">
        <v>0</v>
      </c>
      <c r="AJ11" s="12">
        <v>0</v>
      </c>
      <c r="AK11" s="70">
        <v>0</v>
      </c>
      <c r="AL11" s="17">
        <v>0</v>
      </c>
      <c r="AM11" s="17">
        <v>0</v>
      </c>
      <c r="AN11" s="17">
        <v>0</v>
      </c>
      <c r="AO11" s="17">
        <v>0</v>
      </c>
      <c r="AP11" s="17">
        <v>0</v>
      </c>
      <c r="AQ11" s="17">
        <v>0</v>
      </c>
      <c r="AR11" s="17">
        <v>0</v>
      </c>
      <c r="AS11" s="12">
        <v>0</v>
      </c>
    </row>
    <row r="12" spans="1:45" x14ac:dyDescent="0.25">
      <c r="A12" s="4" t="s">
        <v>3</v>
      </c>
      <c r="B12" s="92">
        <v>0</v>
      </c>
      <c r="C12" s="87">
        <v>0</v>
      </c>
      <c r="D12" s="87">
        <v>0</v>
      </c>
      <c r="E12" s="87">
        <v>0</v>
      </c>
      <c r="F12" s="87">
        <v>0</v>
      </c>
      <c r="G12" s="87">
        <v>0</v>
      </c>
      <c r="H12" s="87">
        <v>0</v>
      </c>
      <c r="I12" s="93">
        <v>0</v>
      </c>
      <c r="J12" s="70">
        <v>0</v>
      </c>
      <c r="K12" s="17">
        <v>0</v>
      </c>
      <c r="L12" s="17">
        <v>0</v>
      </c>
      <c r="M12" s="17">
        <v>0</v>
      </c>
      <c r="N12" s="17">
        <v>0</v>
      </c>
      <c r="O12" s="17">
        <v>0</v>
      </c>
      <c r="P12" s="17">
        <v>0</v>
      </c>
      <c r="Q12" s="17">
        <v>0</v>
      </c>
      <c r="R12" s="12">
        <v>0</v>
      </c>
      <c r="S12" s="70">
        <v>0</v>
      </c>
      <c r="T12" s="17">
        <v>0</v>
      </c>
      <c r="U12" s="17">
        <v>0</v>
      </c>
      <c r="V12" s="17">
        <v>0</v>
      </c>
      <c r="W12" s="17">
        <v>0</v>
      </c>
      <c r="X12" s="17">
        <v>0</v>
      </c>
      <c r="Y12" s="17">
        <v>0</v>
      </c>
      <c r="Z12" s="17">
        <v>0</v>
      </c>
      <c r="AA12" s="12">
        <v>0</v>
      </c>
      <c r="AB12" s="70">
        <v>0</v>
      </c>
      <c r="AC12" s="17">
        <v>0</v>
      </c>
      <c r="AD12" s="17">
        <v>0</v>
      </c>
      <c r="AE12" s="17">
        <v>0</v>
      </c>
      <c r="AF12" s="17">
        <v>0</v>
      </c>
      <c r="AG12" s="17">
        <v>0</v>
      </c>
      <c r="AH12" s="17">
        <v>0</v>
      </c>
      <c r="AI12" s="17">
        <v>0</v>
      </c>
      <c r="AJ12" s="12">
        <v>0</v>
      </c>
      <c r="AK12" s="70">
        <v>0</v>
      </c>
      <c r="AL12" s="17">
        <v>0</v>
      </c>
      <c r="AM12" s="17">
        <v>0</v>
      </c>
      <c r="AN12" s="17">
        <v>0</v>
      </c>
      <c r="AO12" s="17">
        <v>0</v>
      </c>
      <c r="AP12" s="17">
        <v>0</v>
      </c>
      <c r="AQ12" s="17">
        <v>0</v>
      </c>
      <c r="AR12" s="17">
        <v>0</v>
      </c>
      <c r="AS12" s="12">
        <v>0</v>
      </c>
    </row>
    <row r="13" spans="1:45" x14ac:dyDescent="0.25">
      <c r="A13" s="4" t="s">
        <v>4</v>
      </c>
      <c r="B13" s="92">
        <v>0</v>
      </c>
      <c r="C13" s="87">
        <v>0</v>
      </c>
      <c r="D13" s="87">
        <v>0</v>
      </c>
      <c r="E13" s="87">
        <v>0</v>
      </c>
      <c r="F13" s="87">
        <v>0</v>
      </c>
      <c r="G13" s="87">
        <v>0</v>
      </c>
      <c r="H13" s="87">
        <v>0</v>
      </c>
      <c r="I13" s="93">
        <v>0</v>
      </c>
      <c r="J13" s="70">
        <v>0</v>
      </c>
      <c r="K13" s="17">
        <v>0</v>
      </c>
      <c r="L13" s="17">
        <v>0</v>
      </c>
      <c r="M13" s="17">
        <v>0</v>
      </c>
      <c r="N13" s="17">
        <v>0</v>
      </c>
      <c r="O13" s="17">
        <v>0</v>
      </c>
      <c r="P13" s="17">
        <v>0</v>
      </c>
      <c r="Q13" s="17">
        <v>0</v>
      </c>
      <c r="R13" s="12">
        <v>0</v>
      </c>
      <c r="S13" s="70">
        <v>0</v>
      </c>
      <c r="T13" s="17">
        <v>0</v>
      </c>
      <c r="U13" s="17">
        <v>0</v>
      </c>
      <c r="V13" s="17">
        <v>0</v>
      </c>
      <c r="W13" s="17">
        <v>0</v>
      </c>
      <c r="X13" s="17">
        <v>0</v>
      </c>
      <c r="Y13" s="17">
        <v>0</v>
      </c>
      <c r="Z13" s="17">
        <v>0</v>
      </c>
      <c r="AA13" s="12">
        <v>0</v>
      </c>
      <c r="AB13" s="70">
        <v>0</v>
      </c>
      <c r="AC13" s="17">
        <v>0</v>
      </c>
      <c r="AD13" s="17">
        <v>0</v>
      </c>
      <c r="AE13" s="17">
        <v>0</v>
      </c>
      <c r="AF13" s="17">
        <v>0</v>
      </c>
      <c r="AG13" s="17">
        <v>0</v>
      </c>
      <c r="AH13" s="17">
        <v>0</v>
      </c>
      <c r="AI13" s="17">
        <v>0</v>
      </c>
      <c r="AJ13" s="12">
        <v>0</v>
      </c>
      <c r="AK13" s="70">
        <v>0</v>
      </c>
      <c r="AL13" s="17">
        <v>0</v>
      </c>
      <c r="AM13" s="17">
        <v>0</v>
      </c>
      <c r="AN13" s="17">
        <v>0</v>
      </c>
      <c r="AO13" s="17">
        <v>0</v>
      </c>
      <c r="AP13" s="17">
        <v>0</v>
      </c>
      <c r="AQ13" s="17">
        <v>0</v>
      </c>
      <c r="AR13" s="17">
        <v>0</v>
      </c>
      <c r="AS13" s="12">
        <v>0</v>
      </c>
    </row>
    <row r="14" spans="1:45" x14ac:dyDescent="0.25">
      <c r="A14" s="4" t="s">
        <v>5</v>
      </c>
      <c r="B14" s="92">
        <v>0</v>
      </c>
      <c r="C14" s="87">
        <v>0</v>
      </c>
      <c r="D14" s="87">
        <v>0</v>
      </c>
      <c r="E14" s="87">
        <v>0</v>
      </c>
      <c r="F14" s="87">
        <v>0</v>
      </c>
      <c r="G14" s="87">
        <v>0</v>
      </c>
      <c r="H14" s="87">
        <v>245167</v>
      </c>
      <c r="I14" s="93">
        <v>245167</v>
      </c>
      <c r="J14" s="70" t="s">
        <v>326</v>
      </c>
      <c r="K14" s="17">
        <v>0</v>
      </c>
      <c r="L14" s="17">
        <v>0</v>
      </c>
      <c r="M14" s="17">
        <v>0</v>
      </c>
      <c r="N14" s="17">
        <v>0</v>
      </c>
      <c r="O14" s="17">
        <v>0</v>
      </c>
      <c r="P14" s="17">
        <v>0</v>
      </c>
      <c r="Q14" s="17">
        <v>245167</v>
      </c>
      <c r="R14" s="12">
        <v>245167</v>
      </c>
      <c r="S14" s="70" t="s">
        <v>327</v>
      </c>
      <c r="T14" s="17">
        <v>0</v>
      </c>
      <c r="U14" s="17">
        <v>0</v>
      </c>
      <c r="V14" s="17">
        <v>0</v>
      </c>
      <c r="W14" s="17">
        <v>0</v>
      </c>
      <c r="X14" s="17">
        <v>0</v>
      </c>
      <c r="Y14" s="17">
        <v>0</v>
      </c>
      <c r="Z14" s="17">
        <v>245167</v>
      </c>
      <c r="AA14" s="12">
        <v>245167</v>
      </c>
      <c r="AB14" s="70" t="s">
        <v>328</v>
      </c>
      <c r="AC14" s="17">
        <v>0</v>
      </c>
      <c r="AD14" s="17">
        <v>0</v>
      </c>
      <c r="AE14" s="17">
        <v>0</v>
      </c>
      <c r="AF14" s="17">
        <v>0</v>
      </c>
      <c r="AG14" s="17">
        <v>0</v>
      </c>
      <c r="AH14" s="17">
        <v>0</v>
      </c>
      <c r="AI14" s="17">
        <v>0</v>
      </c>
      <c r="AJ14" s="12">
        <v>0</v>
      </c>
      <c r="AK14" s="70">
        <v>0</v>
      </c>
      <c r="AL14" s="17">
        <v>0</v>
      </c>
      <c r="AM14" s="17">
        <v>0</v>
      </c>
      <c r="AN14" s="17">
        <v>0</v>
      </c>
      <c r="AO14" s="17">
        <v>0</v>
      </c>
      <c r="AP14" s="17">
        <v>0</v>
      </c>
      <c r="AQ14" s="17">
        <v>0</v>
      </c>
      <c r="AR14" s="17">
        <v>0</v>
      </c>
      <c r="AS14" s="12">
        <v>0</v>
      </c>
    </row>
    <row r="15" spans="1:45" x14ac:dyDescent="0.25">
      <c r="A15" s="4" t="s">
        <v>6</v>
      </c>
      <c r="B15" s="92">
        <v>0</v>
      </c>
      <c r="C15" s="87">
        <v>0</v>
      </c>
      <c r="D15" s="87">
        <v>0</v>
      </c>
      <c r="E15" s="87">
        <v>0</v>
      </c>
      <c r="F15" s="87">
        <v>0</v>
      </c>
      <c r="G15" s="87">
        <v>0</v>
      </c>
      <c r="H15" s="87">
        <v>0</v>
      </c>
      <c r="I15" s="93">
        <v>0</v>
      </c>
      <c r="J15" s="70" t="s">
        <v>329</v>
      </c>
      <c r="K15" s="17">
        <v>0</v>
      </c>
      <c r="L15" s="17">
        <v>0</v>
      </c>
      <c r="M15" s="17">
        <v>0</v>
      </c>
      <c r="N15" s="17">
        <v>0</v>
      </c>
      <c r="O15" s="17">
        <v>0</v>
      </c>
      <c r="P15" s="17">
        <v>0</v>
      </c>
      <c r="Q15" s="17">
        <v>0</v>
      </c>
      <c r="R15" s="12">
        <v>0</v>
      </c>
      <c r="S15" s="70">
        <v>0</v>
      </c>
      <c r="T15" s="17">
        <v>0</v>
      </c>
      <c r="U15" s="17">
        <v>0</v>
      </c>
      <c r="V15" s="17">
        <v>0</v>
      </c>
      <c r="W15" s="17">
        <v>0</v>
      </c>
      <c r="X15" s="17">
        <v>0</v>
      </c>
      <c r="Y15" s="17">
        <v>0</v>
      </c>
      <c r="Z15" s="17">
        <v>0</v>
      </c>
      <c r="AA15" s="12">
        <v>0</v>
      </c>
      <c r="AB15" s="70">
        <v>0</v>
      </c>
      <c r="AC15" s="17">
        <v>0</v>
      </c>
      <c r="AD15" s="17">
        <v>0</v>
      </c>
      <c r="AE15" s="17">
        <v>0</v>
      </c>
      <c r="AF15" s="17">
        <v>0</v>
      </c>
      <c r="AG15" s="17">
        <v>0</v>
      </c>
      <c r="AH15" s="17">
        <v>0</v>
      </c>
      <c r="AI15" s="17">
        <v>0</v>
      </c>
      <c r="AJ15" s="12">
        <v>0</v>
      </c>
      <c r="AK15" s="70">
        <v>0</v>
      </c>
      <c r="AL15" s="17">
        <v>0</v>
      </c>
      <c r="AM15" s="17">
        <v>0</v>
      </c>
      <c r="AN15" s="17">
        <v>0</v>
      </c>
      <c r="AO15" s="17">
        <v>0</v>
      </c>
      <c r="AP15" s="17">
        <v>0</v>
      </c>
      <c r="AQ15" s="17">
        <v>0</v>
      </c>
      <c r="AR15" s="17">
        <v>0</v>
      </c>
      <c r="AS15" s="12">
        <v>0</v>
      </c>
    </row>
    <row r="16" spans="1:45" x14ac:dyDescent="0.25">
      <c r="A16" s="4" t="s">
        <v>7</v>
      </c>
      <c r="B16" s="92">
        <v>0</v>
      </c>
      <c r="C16" s="87">
        <v>0</v>
      </c>
      <c r="D16" s="87">
        <v>0</v>
      </c>
      <c r="E16" s="87">
        <v>0</v>
      </c>
      <c r="F16" s="87">
        <v>0</v>
      </c>
      <c r="G16" s="87">
        <v>0</v>
      </c>
      <c r="H16" s="87">
        <v>0</v>
      </c>
      <c r="I16" s="93">
        <v>0</v>
      </c>
      <c r="J16" s="70">
        <v>0</v>
      </c>
      <c r="K16" s="17">
        <v>0</v>
      </c>
      <c r="L16" s="17">
        <v>0</v>
      </c>
      <c r="M16" s="17">
        <v>0</v>
      </c>
      <c r="N16" s="17">
        <v>0</v>
      </c>
      <c r="O16" s="17">
        <v>0</v>
      </c>
      <c r="P16" s="17">
        <v>0</v>
      </c>
      <c r="Q16" s="17">
        <v>0</v>
      </c>
      <c r="R16" s="12">
        <v>0</v>
      </c>
      <c r="S16" s="70">
        <v>0</v>
      </c>
      <c r="T16" s="17">
        <v>0</v>
      </c>
      <c r="U16" s="17">
        <v>0</v>
      </c>
      <c r="V16" s="17">
        <v>0</v>
      </c>
      <c r="W16" s="17">
        <v>0</v>
      </c>
      <c r="X16" s="17">
        <v>0</v>
      </c>
      <c r="Y16" s="17">
        <v>0</v>
      </c>
      <c r="Z16" s="17">
        <v>0</v>
      </c>
      <c r="AA16" s="12">
        <v>0</v>
      </c>
      <c r="AB16" s="70">
        <v>0</v>
      </c>
      <c r="AC16" s="17">
        <v>0</v>
      </c>
      <c r="AD16" s="17">
        <v>0</v>
      </c>
      <c r="AE16" s="17">
        <v>0</v>
      </c>
      <c r="AF16" s="17">
        <v>0</v>
      </c>
      <c r="AG16" s="17">
        <v>0</v>
      </c>
      <c r="AH16" s="17">
        <v>0</v>
      </c>
      <c r="AI16" s="17">
        <v>0</v>
      </c>
      <c r="AJ16" s="12">
        <v>0</v>
      </c>
      <c r="AK16" s="70">
        <v>0</v>
      </c>
      <c r="AL16" s="17">
        <v>0</v>
      </c>
      <c r="AM16" s="17">
        <v>0</v>
      </c>
      <c r="AN16" s="17">
        <v>0</v>
      </c>
      <c r="AO16" s="17">
        <v>0</v>
      </c>
      <c r="AP16" s="17">
        <v>0</v>
      </c>
      <c r="AQ16" s="17">
        <v>0</v>
      </c>
      <c r="AR16" s="17">
        <v>0</v>
      </c>
      <c r="AS16" s="12">
        <v>0</v>
      </c>
    </row>
    <row r="17" spans="1:45" x14ac:dyDescent="0.25">
      <c r="A17" s="4" t="s">
        <v>8</v>
      </c>
      <c r="B17" s="92">
        <v>0</v>
      </c>
      <c r="C17" s="87">
        <v>0</v>
      </c>
      <c r="D17" s="87">
        <v>0</v>
      </c>
      <c r="E17" s="87">
        <v>0</v>
      </c>
      <c r="F17" s="87">
        <v>0</v>
      </c>
      <c r="G17" s="87">
        <v>0</v>
      </c>
      <c r="H17" s="87">
        <v>0</v>
      </c>
      <c r="I17" s="93">
        <v>0</v>
      </c>
      <c r="J17" s="70">
        <v>0</v>
      </c>
      <c r="K17" s="17">
        <v>0</v>
      </c>
      <c r="L17" s="17">
        <v>0</v>
      </c>
      <c r="M17" s="17">
        <v>0</v>
      </c>
      <c r="N17" s="17">
        <v>0</v>
      </c>
      <c r="O17" s="17">
        <v>0</v>
      </c>
      <c r="P17" s="17">
        <v>0</v>
      </c>
      <c r="Q17" s="17">
        <v>0</v>
      </c>
      <c r="R17" s="12">
        <v>0</v>
      </c>
      <c r="S17" s="70">
        <v>0</v>
      </c>
      <c r="T17" s="17">
        <v>0</v>
      </c>
      <c r="U17" s="17">
        <v>0</v>
      </c>
      <c r="V17" s="17">
        <v>0</v>
      </c>
      <c r="W17" s="17">
        <v>0</v>
      </c>
      <c r="X17" s="17">
        <v>0</v>
      </c>
      <c r="Y17" s="17">
        <v>0</v>
      </c>
      <c r="Z17" s="17">
        <v>0</v>
      </c>
      <c r="AA17" s="12">
        <v>0</v>
      </c>
      <c r="AB17" s="70">
        <v>0</v>
      </c>
      <c r="AC17" s="17">
        <v>0</v>
      </c>
      <c r="AD17" s="17">
        <v>0</v>
      </c>
      <c r="AE17" s="17">
        <v>0</v>
      </c>
      <c r="AF17" s="17">
        <v>0</v>
      </c>
      <c r="AG17" s="17">
        <v>0</v>
      </c>
      <c r="AH17" s="17">
        <v>0</v>
      </c>
      <c r="AI17" s="17">
        <v>0</v>
      </c>
      <c r="AJ17" s="12">
        <v>0</v>
      </c>
      <c r="AK17" s="70">
        <v>0</v>
      </c>
      <c r="AL17" s="17">
        <v>0</v>
      </c>
      <c r="AM17" s="17">
        <v>0</v>
      </c>
      <c r="AN17" s="17">
        <v>0</v>
      </c>
      <c r="AO17" s="17">
        <v>0</v>
      </c>
      <c r="AP17" s="17">
        <v>0</v>
      </c>
      <c r="AQ17" s="17">
        <v>0</v>
      </c>
      <c r="AR17" s="17">
        <v>0</v>
      </c>
      <c r="AS17" s="12">
        <v>0</v>
      </c>
    </row>
    <row r="18" spans="1:45" x14ac:dyDescent="0.25">
      <c r="A18" s="4" t="s">
        <v>9</v>
      </c>
      <c r="B18" s="92">
        <v>0</v>
      </c>
      <c r="C18" s="87">
        <v>0</v>
      </c>
      <c r="D18" s="87">
        <v>0</v>
      </c>
      <c r="E18" s="87">
        <v>0</v>
      </c>
      <c r="F18" s="87">
        <v>0</v>
      </c>
      <c r="G18" s="87">
        <v>0</v>
      </c>
      <c r="H18" s="87">
        <v>0</v>
      </c>
      <c r="I18" s="93">
        <v>0</v>
      </c>
      <c r="J18" s="70" t="s">
        <v>330</v>
      </c>
      <c r="K18" s="17">
        <v>0</v>
      </c>
      <c r="L18" s="17">
        <v>0</v>
      </c>
      <c r="M18" s="17">
        <v>0</v>
      </c>
      <c r="N18" s="17">
        <v>0</v>
      </c>
      <c r="O18" s="17">
        <v>0</v>
      </c>
      <c r="P18" s="17">
        <v>0</v>
      </c>
      <c r="Q18" s="17">
        <v>0</v>
      </c>
      <c r="R18" s="12">
        <v>0</v>
      </c>
      <c r="S18" s="70" t="s">
        <v>331</v>
      </c>
      <c r="T18" s="17">
        <v>0</v>
      </c>
      <c r="U18" s="17">
        <v>0</v>
      </c>
      <c r="V18" s="17">
        <v>0</v>
      </c>
      <c r="W18" s="17">
        <v>0</v>
      </c>
      <c r="X18" s="17">
        <v>0</v>
      </c>
      <c r="Y18" s="17">
        <v>0</v>
      </c>
      <c r="Z18" s="17">
        <v>0</v>
      </c>
      <c r="AA18" s="12">
        <v>0</v>
      </c>
      <c r="AB18" s="70">
        <v>0</v>
      </c>
      <c r="AC18" s="17">
        <v>0</v>
      </c>
      <c r="AD18" s="17">
        <v>0</v>
      </c>
      <c r="AE18" s="17">
        <v>0</v>
      </c>
      <c r="AF18" s="17">
        <v>0</v>
      </c>
      <c r="AG18" s="17">
        <v>0</v>
      </c>
      <c r="AH18" s="17">
        <v>0</v>
      </c>
      <c r="AI18" s="17">
        <v>0</v>
      </c>
      <c r="AJ18" s="12">
        <v>0</v>
      </c>
      <c r="AK18" s="70">
        <v>0</v>
      </c>
      <c r="AL18" s="17">
        <v>0</v>
      </c>
      <c r="AM18" s="17">
        <v>0</v>
      </c>
      <c r="AN18" s="17">
        <v>0</v>
      </c>
      <c r="AO18" s="17">
        <v>0</v>
      </c>
      <c r="AP18" s="17">
        <v>0</v>
      </c>
      <c r="AQ18" s="17">
        <v>0</v>
      </c>
      <c r="AR18" s="17">
        <v>0</v>
      </c>
      <c r="AS18" s="12">
        <v>0</v>
      </c>
    </row>
    <row r="19" spans="1:45" x14ac:dyDescent="0.25">
      <c r="A19" s="4" t="s">
        <v>10</v>
      </c>
      <c r="B19" s="92">
        <v>0</v>
      </c>
      <c r="C19" s="87">
        <v>0</v>
      </c>
      <c r="D19" s="87">
        <v>0</v>
      </c>
      <c r="E19" s="87">
        <v>0</v>
      </c>
      <c r="F19" s="87">
        <v>0</v>
      </c>
      <c r="G19" s="87">
        <v>0</v>
      </c>
      <c r="H19" s="87">
        <v>239671</v>
      </c>
      <c r="I19" s="93">
        <v>239671</v>
      </c>
      <c r="J19" s="70" t="s">
        <v>332</v>
      </c>
      <c r="K19" s="17">
        <v>0</v>
      </c>
      <c r="L19" s="17">
        <v>0</v>
      </c>
      <c r="M19" s="17">
        <v>0</v>
      </c>
      <c r="N19" s="17">
        <v>0</v>
      </c>
      <c r="O19" s="17">
        <v>0</v>
      </c>
      <c r="P19" s="17">
        <v>0</v>
      </c>
      <c r="Q19" s="17">
        <v>239671</v>
      </c>
      <c r="R19" s="12">
        <v>239671</v>
      </c>
      <c r="S19" s="70" t="s">
        <v>333</v>
      </c>
      <c r="T19" s="17">
        <v>0</v>
      </c>
      <c r="U19" s="17">
        <v>0</v>
      </c>
      <c r="V19" s="17">
        <v>0</v>
      </c>
      <c r="W19" s="17">
        <v>0</v>
      </c>
      <c r="X19" s="17">
        <v>0</v>
      </c>
      <c r="Y19" s="17">
        <v>0</v>
      </c>
      <c r="Z19" s="17">
        <v>239671</v>
      </c>
      <c r="AA19" s="12">
        <v>239671</v>
      </c>
      <c r="AB19" s="70">
        <v>0</v>
      </c>
      <c r="AC19" s="17">
        <v>0</v>
      </c>
      <c r="AD19" s="17">
        <v>0</v>
      </c>
      <c r="AE19" s="17">
        <v>0</v>
      </c>
      <c r="AF19" s="17">
        <v>0</v>
      </c>
      <c r="AG19" s="17">
        <v>0</v>
      </c>
      <c r="AH19" s="17">
        <v>0</v>
      </c>
      <c r="AI19" s="17">
        <v>0</v>
      </c>
      <c r="AJ19" s="12">
        <v>0</v>
      </c>
      <c r="AK19" s="70">
        <v>0</v>
      </c>
      <c r="AL19" s="17">
        <v>0</v>
      </c>
      <c r="AM19" s="17">
        <v>0</v>
      </c>
      <c r="AN19" s="17">
        <v>0</v>
      </c>
      <c r="AO19" s="17">
        <v>0</v>
      </c>
      <c r="AP19" s="17">
        <v>0</v>
      </c>
      <c r="AQ19" s="17">
        <v>0</v>
      </c>
      <c r="AR19" s="17">
        <v>0</v>
      </c>
      <c r="AS19" s="12">
        <v>0</v>
      </c>
    </row>
    <row r="20" spans="1:45" x14ac:dyDescent="0.25">
      <c r="A20" s="4" t="s">
        <v>11</v>
      </c>
      <c r="B20" s="92">
        <v>0</v>
      </c>
      <c r="C20" s="87">
        <v>0</v>
      </c>
      <c r="D20" s="87">
        <v>0</v>
      </c>
      <c r="E20" s="87">
        <v>0</v>
      </c>
      <c r="F20" s="87">
        <v>0</v>
      </c>
      <c r="G20" s="87">
        <v>0</v>
      </c>
      <c r="H20" s="87">
        <v>0</v>
      </c>
      <c r="I20" s="93">
        <v>0</v>
      </c>
      <c r="J20" s="70">
        <v>0</v>
      </c>
      <c r="K20" s="17">
        <v>0</v>
      </c>
      <c r="L20" s="17">
        <v>0</v>
      </c>
      <c r="M20" s="17">
        <v>0</v>
      </c>
      <c r="N20" s="17">
        <v>0</v>
      </c>
      <c r="O20" s="17">
        <v>0</v>
      </c>
      <c r="P20" s="17">
        <v>0</v>
      </c>
      <c r="Q20" s="17">
        <v>0</v>
      </c>
      <c r="R20" s="12">
        <v>0</v>
      </c>
      <c r="S20" s="70">
        <v>0</v>
      </c>
      <c r="T20" s="17">
        <v>0</v>
      </c>
      <c r="U20" s="17">
        <v>0</v>
      </c>
      <c r="V20" s="17">
        <v>0</v>
      </c>
      <c r="W20" s="17">
        <v>0</v>
      </c>
      <c r="X20" s="17">
        <v>0</v>
      </c>
      <c r="Y20" s="17">
        <v>0</v>
      </c>
      <c r="Z20" s="17">
        <v>0</v>
      </c>
      <c r="AA20" s="12">
        <v>0</v>
      </c>
      <c r="AB20" s="70">
        <v>0</v>
      </c>
      <c r="AC20" s="17">
        <v>0</v>
      </c>
      <c r="AD20" s="17">
        <v>0</v>
      </c>
      <c r="AE20" s="17">
        <v>0</v>
      </c>
      <c r="AF20" s="17">
        <v>0</v>
      </c>
      <c r="AG20" s="17">
        <v>0</v>
      </c>
      <c r="AH20" s="17">
        <v>0</v>
      </c>
      <c r="AI20" s="17">
        <v>0</v>
      </c>
      <c r="AJ20" s="12">
        <v>0</v>
      </c>
      <c r="AK20" s="70">
        <v>0</v>
      </c>
      <c r="AL20" s="17">
        <v>0</v>
      </c>
      <c r="AM20" s="17">
        <v>0</v>
      </c>
      <c r="AN20" s="17">
        <v>0</v>
      </c>
      <c r="AO20" s="17">
        <v>0</v>
      </c>
      <c r="AP20" s="17">
        <v>0</v>
      </c>
      <c r="AQ20" s="17">
        <v>0</v>
      </c>
      <c r="AR20" s="17">
        <v>0</v>
      </c>
      <c r="AS20" s="12">
        <v>0</v>
      </c>
    </row>
    <row r="21" spans="1:45" x14ac:dyDescent="0.25">
      <c r="A21" s="4" t="s">
        <v>12</v>
      </c>
      <c r="B21" s="92">
        <v>0</v>
      </c>
      <c r="C21" s="87">
        <v>0</v>
      </c>
      <c r="D21" s="87">
        <v>0</v>
      </c>
      <c r="E21" s="87">
        <v>0</v>
      </c>
      <c r="F21" s="87">
        <v>0</v>
      </c>
      <c r="G21" s="87">
        <v>0</v>
      </c>
      <c r="H21" s="87">
        <v>0</v>
      </c>
      <c r="I21" s="93">
        <v>0</v>
      </c>
      <c r="J21" s="70">
        <v>0</v>
      </c>
      <c r="K21" s="17">
        <v>0</v>
      </c>
      <c r="L21" s="17">
        <v>0</v>
      </c>
      <c r="M21" s="17">
        <v>0</v>
      </c>
      <c r="N21" s="17">
        <v>0</v>
      </c>
      <c r="O21" s="17">
        <v>0</v>
      </c>
      <c r="P21" s="17">
        <v>0</v>
      </c>
      <c r="Q21" s="17">
        <v>0</v>
      </c>
      <c r="R21" s="12">
        <v>0</v>
      </c>
      <c r="S21" s="70">
        <v>0</v>
      </c>
      <c r="T21" s="17">
        <v>0</v>
      </c>
      <c r="U21" s="17">
        <v>0</v>
      </c>
      <c r="V21" s="17">
        <v>0</v>
      </c>
      <c r="W21" s="17">
        <v>0</v>
      </c>
      <c r="X21" s="17">
        <v>0</v>
      </c>
      <c r="Y21" s="17">
        <v>0</v>
      </c>
      <c r="Z21" s="17">
        <v>0</v>
      </c>
      <c r="AA21" s="12">
        <v>0</v>
      </c>
      <c r="AB21" s="70">
        <v>0</v>
      </c>
      <c r="AC21" s="17">
        <v>0</v>
      </c>
      <c r="AD21" s="17">
        <v>0</v>
      </c>
      <c r="AE21" s="17">
        <v>0</v>
      </c>
      <c r="AF21" s="17">
        <v>0</v>
      </c>
      <c r="AG21" s="17">
        <v>0</v>
      </c>
      <c r="AH21" s="17">
        <v>0</v>
      </c>
      <c r="AI21" s="17">
        <v>0</v>
      </c>
      <c r="AJ21" s="12">
        <v>0</v>
      </c>
      <c r="AK21" s="70">
        <v>0</v>
      </c>
      <c r="AL21" s="17">
        <v>0</v>
      </c>
      <c r="AM21" s="17">
        <v>0</v>
      </c>
      <c r="AN21" s="17">
        <v>0</v>
      </c>
      <c r="AO21" s="17">
        <v>0</v>
      </c>
      <c r="AP21" s="17">
        <v>0</v>
      </c>
      <c r="AQ21" s="17">
        <v>0</v>
      </c>
      <c r="AR21" s="17">
        <v>0</v>
      </c>
      <c r="AS21" s="12">
        <v>0</v>
      </c>
    </row>
    <row r="22" spans="1:45" x14ac:dyDescent="0.25">
      <c r="A22" s="4" t="s">
        <v>13</v>
      </c>
      <c r="B22" s="92">
        <v>0</v>
      </c>
      <c r="C22" s="87">
        <v>0</v>
      </c>
      <c r="D22" s="87">
        <v>0</v>
      </c>
      <c r="E22" s="87">
        <v>0</v>
      </c>
      <c r="F22" s="87">
        <v>0</v>
      </c>
      <c r="G22" s="87">
        <v>0</v>
      </c>
      <c r="H22" s="87">
        <v>0</v>
      </c>
      <c r="I22" s="93">
        <v>0</v>
      </c>
      <c r="J22" s="70">
        <v>0</v>
      </c>
      <c r="K22" s="17">
        <v>0</v>
      </c>
      <c r="L22" s="17">
        <v>0</v>
      </c>
      <c r="M22" s="17">
        <v>0</v>
      </c>
      <c r="N22" s="17">
        <v>0</v>
      </c>
      <c r="O22" s="17">
        <v>0</v>
      </c>
      <c r="P22" s="17">
        <v>0</v>
      </c>
      <c r="Q22" s="17">
        <v>0</v>
      </c>
      <c r="R22" s="12">
        <v>0</v>
      </c>
      <c r="S22" s="70">
        <v>0</v>
      </c>
      <c r="T22" s="17">
        <v>0</v>
      </c>
      <c r="U22" s="17">
        <v>0</v>
      </c>
      <c r="V22" s="17">
        <v>0</v>
      </c>
      <c r="W22" s="17">
        <v>0</v>
      </c>
      <c r="X22" s="17">
        <v>0</v>
      </c>
      <c r="Y22" s="17">
        <v>0</v>
      </c>
      <c r="Z22" s="17">
        <v>0</v>
      </c>
      <c r="AA22" s="12">
        <v>0</v>
      </c>
      <c r="AB22" s="70">
        <v>0</v>
      </c>
      <c r="AC22" s="17">
        <v>0</v>
      </c>
      <c r="AD22" s="17">
        <v>0</v>
      </c>
      <c r="AE22" s="17">
        <v>0</v>
      </c>
      <c r="AF22" s="17">
        <v>0</v>
      </c>
      <c r="AG22" s="17">
        <v>0</v>
      </c>
      <c r="AH22" s="17">
        <v>0</v>
      </c>
      <c r="AI22" s="17">
        <v>0</v>
      </c>
      <c r="AJ22" s="12">
        <v>0</v>
      </c>
      <c r="AK22" s="70">
        <v>0</v>
      </c>
      <c r="AL22" s="17">
        <v>0</v>
      </c>
      <c r="AM22" s="17">
        <v>0</v>
      </c>
      <c r="AN22" s="17">
        <v>0</v>
      </c>
      <c r="AO22" s="17">
        <v>0</v>
      </c>
      <c r="AP22" s="17">
        <v>0</v>
      </c>
      <c r="AQ22" s="17">
        <v>0</v>
      </c>
      <c r="AR22" s="17">
        <v>0</v>
      </c>
      <c r="AS22" s="12">
        <v>0</v>
      </c>
    </row>
    <row r="23" spans="1:45" x14ac:dyDescent="0.25">
      <c r="A23" s="4" t="s">
        <v>14</v>
      </c>
      <c r="B23" s="92">
        <v>0</v>
      </c>
      <c r="C23" s="87">
        <v>0</v>
      </c>
      <c r="D23" s="87">
        <v>0</v>
      </c>
      <c r="E23" s="87">
        <v>0</v>
      </c>
      <c r="F23" s="87">
        <v>0</v>
      </c>
      <c r="G23" s="87">
        <v>207127538</v>
      </c>
      <c r="H23" s="87">
        <v>0</v>
      </c>
      <c r="I23" s="93">
        <v>207127538</v>
      </c>
      <c r="J23" s="70" t="s">
        <v>334</v>
      </c>
      <c r="K23" s="17">
        <v>0</v>
      </c>
      <c r="L23" s="17">
        <v>0</v>
      </c>
      <c r="M23" s="17">
        <v>0</v>
      </c>
      <c r="N23" s="17">
        <v>0</v>
      </c>
      <c r="O23" s="17">
        <v>0</v>
      </c>
      <c r="P23" s="17">
        <v>207127538</v>
      </c>
      <c r="Q23" s="17">
        <v>0</v>
      </c>
      <c r="R23" s="12">
        <v>207127538</v>
      </c>
      <c r="S23" s="70" t="s">
        <v>335</v>
      </c>
      <c r="T23" s="17">
        <v>0</v>
      </c>
      <c r="U23" s="17">
        <v>0</v>
      </c>
      <c r="V23" s="17">
        <v>0</v>
      </c>
      <c r="W23" s="17">
        <v>0</v>
      </c>
      <c r="X23" s="17">
        <v>0</v>
      </c>
      <c r="Y23" s="17">
        <v>207127538</v>
      </c>
      <c r="Z23" s="17">
        <v>0</v>
      </c>
      <c r="AA23" s="12">
        <v>207127538</v>
      </c>
      <c r="AB23" s="70">
        <v>0</v>
      </c>
      <c r="AC23" s="17">
        <v>0</v>
      </c>
      <c r="AD23" s="17">
        <v>0</v>
      </c>
      <c r="AE23" s="17">
        <v>0</v>
      </c>
      <c r="AF23" s="17">
        <v>0</v>
      </c>
      <c r="AG23" s="17">
        <v>0</v>
      </c>
      <c r="AH23" s="17">
        <v>0</v>
      </c>
      <c r="AI23" s="17">
        <v>0</v>
      </c>
      <c r="AJ23" s="12">
        <v>0</v>
      </c>
      <c r="AK23" s="70">
        <v>0</v>
      </c>
      <c r="AL23" s="17">
        <v>0</v>
      </c>
      <c r="AM23" s="17">
        <v>0</v>
      </c>
      <c r="AN23" s="17">
        <v>0</v>
      </c>
      <c r="AO23" s="17">
        <v>0</v>
      </c>
      <c r="AP23" s="17">
        <v>0</v>
      </c>
      <c r="AQ23" s="17">
        <v>0</v>
      </c>
      <c r="AR23" s="17">
        <v>0</v>
      </c>
      <c r="AS23" s="12">
        <v>0</v>
      </c>
    </row>
    <row r="24" spans="1:45" x14ac:dyDescent="0.25">
      <c r="A24" s="4" t="s">
        <v>15</v>
      </c>
      <c r="B24" s="92">
        <v>0</v>
      </c>
      <c r="C24" s="87">
        <v>0</v>
      </c>
      <c r="D24" s="87">
        <v>0</v>
      </c>
      <c r="E24" s="87">
        <v>0</v>
      </c>
      <c r="F24" s="87">
        <v>0</v>
      </c>
      <c r="G24" s="87">
        <v>0</v>
      </c>
      <c r="H24" s="87">
        <v>0</v>
      </c>
      <c r="I24" s="93">
        <v>0</v>
      </c>
      <c r="J24" s="70" t="s">
        <v>336</v>
      </c>
      <c r="K24" s="17">
        <v>0</v>
      </c>
      <c r="L24" s="17">
        <v>0</v>
      </c>
      <c r="M24" s="17">
        <v>0</v>
      </c>
      <c r="N24" s="17">
        <v>0</v>
      </c>
      <c r="O24" s="17">
        <v>0</v>
      </c>
      <c r="P24" s="17">
        <v>0</v>
      </c>
      <c r="Q24" s="17">
        <v>0</v>
      </c>
      <c r="R24" s="12">
        <v>0</v>
      </c>
      <c r="S24" s="70">
        <v>0</v>
      </c>
      <c r="T24" s="17">
        <v>0</v>
      </c>
      <c r="U24" s="17">
        <v>0</v>
      </c>
      <c r="V24" s="17">
        <v>0</v>
      </c>
      <c r="W24" s="17">
        <v>0</v>
      </c>
      <c r="X24" s="17">
        <v>0</v>
      </c>
      <c r="Y24" s="17">
        <v>0</v>
      </c>
      <c r="Z24" s="17">
        <v>0</v>
      </c>
      <c r="AA24" s="12">
        <v>0</v>
      </c>
      <c r="AB24" s="70">
        <v>0</v>
      </c>
      <c r="AC24" s="17">
        <v>0</v>
      </c>
      <c r="AD24" s="17">
        <v>0</v>
      </c>
      <c r="AE24" s="17">
        <v>0</v>
      </c>
      <c r="AF24" s="17">
        <v>0</v>
      </c>
      <c r="AG24" s="17">
        <v>0</v>
      </c>
      <c r="AH24" s="17">
        <v>0</v>
      </c>
      <c r="AI24" s="17">
        <v>0</v>
      </c>
      <c r="AJ24" s="12">
        <v>0</v>
      </c>
      <c r="AK24" s="70">
        <v>0</v>
      </c>
      <c r="AL24" s="17">
        <v>0</v>
      </c>
      <c r="AM24" s="17">
        <v>0</v>
      </c>
      <c r="AN24" s="17">
        <v>0</v>
      </c>
      <c r="AO24" s="17">
        <v>0</v>
      </c>
      <c r="AP24" s="17">
        <v>0</v>
      </c>
      <c r="AQ24" s="17">
        <v>0</v>
      </c>
      <c r="AR24" s="17">
        <v>0</v>
      </c>
      <c r="AS24" s="12">
        <v>0</v>
      </c>
    </row>
    <row r="25" spans="1:45" x14ac:dyDescent="0.25">
      <c r="A25" s="4" t="s">
        <v>16</v>
      </c>
      <c r="B25" s="92">
        <v>0</v>
      </c>
      <c r="C25" s="87">
        <v>0</v>
      </c>
      <c r="D25" s="87">
        <v>0</v>
      </c>
      <c r="E25" s="87">
        <v>0</v>
      </c>
      <c r="F25" s="87">
        <v>0</v>
      </c>
      <c r="G25" s="87">
        <v>0</v>
      </c>
      <c r="H25" s="87">
        <v>0</v>
      </c>
      <c r="I25" s="93">
        <v>0</v>
      </c>
      <c r="J25" s="70">
        <v>0</v>
      </c>
      <c r="K25" s="17">
        <v>0</v>
      </c>
      <c r="L25" s="17">
        <v>0</v>
      </c>
      <c r="M25" s="17">
        <v>0</v>
      </c>
      <c r="N25" s="17">
        <v>0</v>
      </c>
      <c r="O25" s="17">
        <v>0</v>
      </c>
      <c r="P25" s="17">
        <v>0</v>
      </c>
      <c r="Q25" s="17">
        <v>0</v>
      </c>
      <c r="R25" s="12">
        <v>0</v>
      </c>
      <c r="S25" s="70">
        <v>0</v>
      </c>
      <c r="T25" s="17">
        <v>0</v>
      </c>
      <c r="U25" s="17">
        <v>0</v>
      </c>
      <c r="V25" s="17">
        <v>0</v>
      </c>
      <c r="W25" s="17">
        <v>0</v>
      </c>
      <c r="X25" s="17">
        <v>0</v>
      </c>
      <c r="Y25" s="17">
        <v>0</v>
      </c>
      <c r="Z25" s="17">
        <v>0</v>
      </c>
      <c r="AA25" s="12">
        <v>0</v>
      </c>
      <c r="AB25" s="70">
        <v>0</v>
      </c>
      <c r="AC25" s="17">
        <v>0</v>
      </c>
      <c r="AD25" s="17">
        <v>0</v>
      </c>
      <c r="AE25" s="17">
        <v>0</v>
      </c>
      <c r="AF25" s="17">
        <v>0</v>
      </c>
      <c r="AG25" s="17">
        <v>0</v>
      </c>
      <c r="AH25" s="17">
        <v>0</v>
      </c>
      <c r="AI25" s="17">
        <v>0</v>
      </c>
      <c r="AJ25" s="12">
        <v>0</v>
      </c>
      <c r="AK25" s="70">
        <v>0</v>
      </c>
      <c r="AL25" s="17">
        <v>0</v>
      </c>
      <c r="AM25" s="17">
        <v>0</v>
      </c>
      <c r="AN25" s="17">
        <v>0</v>
      </c>
      <c r="AO25" s="17">
        <v>0</v>
      </c>
      <c r="AP25" s="17">
        <v>0</v>
      </c>
      <c r="AQ25" s="17">
        <v>0</v>
      </c>
      <c r="AR25" s="17">
        <v>0</v>
      </c>
      <c r="AS25" s="12">
        <v>0</v>
      </c>
    </row>
    <row r="26" spans="1:45" x14ac:dyDescent="0.25">
      <c r="A26" s="4" t="s">
        <v>17</v>
      </c>
      <c r="B26" s="92">
        <v>128219.01999999999</v>
      </c>
      <c r="C26" s="87">
        <v>0</v>
      </c>
      <c r="D26" s="87">
        <v>0</v>
      </c>
      <c r="E26" s="87">
        <v>0</v>
      </c>
      <c r="F26" s="87">
        <v>0</v>
      </c>
      <c r="G26" s="87">
        <v>995.14</v>
      </c>
      <c r="H26" s="87">
        <v>7485.54</v>
      </c>
      <c r="I26" s="93">
        <v>136699.69999999998</v>
      </c>
      <c r="J26" s="70" t="s">
        <v>337</v>
      </c>
      <c r="K26" s="17">
        <v>128219.01999999999</v>
      </c>
      <c r="L26" s="17">
        <v>0</v>
      </c>
      <c r="M26" s="17">
        <v>0</v>
      </c>
      <c r="N26" s="17">
        <v>0</v>
      </c>
      <c r="O26" s="17">
        <v>0</v>
      </c>
      <c r="P26" s="17">
        <v>995.14</v>
      </c>
      <c r="Q26" s="17">
        <v>7485.54</v>
      </c>
      <c r="R26" s="12">
        <v>136699.69999999998</v>
      </c>
      <c r="S26" s="70">
        <v>0</v>
      </c>
      <c r="T26" s="17">
        <v>128219.01999999999</v>
      </c>
      <c r="U26" s="17">
        <v>0</v>
      </c>
      <c r="V26" s="17">
        <v>0</v>
      </c>
      <c r="W26" s="17">
        <v>0</v>
      </c>
      <c r="X26" s="17">
        <v>0</v>
      </c>
      <c r="Y26" s="17">
        <v>995.14</v>
      </c>
      <c r="Z26" s="17">
        <v>7485.54</v>
      </c>
      <c r="AA26" s="12">
        <v>136699.69999999998</v>
      </c>
      <c r="AB26" s="70">
        <v>0</v>
      </c>
      <c r="AC26" s="17">
        <v>0</v>
      </c>
      <c r="AD26" s="17">
        <v>0</v>
      </c>
      <c r="AE26" s="17">
        <v>0</v>
      </c>
      <c r="AF26" s="17">
        <v>0</v>
      </c>
      <c r="AG26" s="17">
        <v>0</v>
      </c>
      <c r="AH26" s="17">
        <v>0</v>
      </c>
      <c r="AI26" s="17">
        <v>0</v>
      </c>
      <c r="AJ26" s="12">
        <v>0</v>
      </c>
      <c r="AK26" s="70">
        <v>0</v>
      </c>
      <c r="AL26" s="17">
        <v>0</v>
      </c>
      <c r="AM26" s="17">
        <v>0</v>
      </c>
      <c r="AN26" s="17">
        <v>0</v>
      </c>
      <c r="AO26" s="17">
        <v>0</v>
      </c>
      <c r="AP26" s="17">
        <v>0</v>
      </c>
      <c r="AQ26" s="17">
        <v>0</v>
      </c>
      <c r="AR26" s="17">
        <v>0</v>
      </c>
      <c r="AS26" s="12">
        <v>0</v>
      </c>
    </row>
    <row r="27" spans="1:45" x14ac:dyDescent="0.25">
      <c r="A27" s="4" t="s">
        <v>18</v>
      </c>
      <c r="B27" s="92">
        <v>0</v>
      </c>
      <c r="C27" s="87">
        <v>0</v>
      </c>
      <c r="D27" s="87">
        <v>0</v>
      </c>
      <c r="E27" s="87">
        <v>0</v>
      </c>
      <c r="F27" s="87">
        <v>0</v>
      </c>
      <c r="G27" s="87">
        <v>0</v>
      </c>
      <c r="H27" s="87">
        <v>662968.17999999993</v>
      </c>
      <c r="I27" s="93">
        <v>662968.17999999993</v>
      </c>
      <c r="J27" s="70" t="s">
        <v>338</v>
      </c>
      <c r="K27" s="17">
        <v>0</v>
      </c>
      <c r="L27" s="17">
        <v>0</v>
      </c>
      <c r="M27" s="17">
        <v>0</v>
      </c>
      <c r="N27" s="17">
        <v>0</v>
      </c>
      <c r="O27" s="17">
        <v>0</v>
      </c>
      <c r="P27" s="17">
        <v>0</v>
      </c>
      <c r="Q27" s="17">
        <v>712960.17999999993</v>
      </c>
      <c r="R27" s="12">
        <v>712960.17999999993</v>
      </c>
      <c r="S27" s="70" t="s">
        <v>339</v>
      </c>
      <c r="T27" s="17">
        <v>0</v>
      </c>
      <c r="U27" s="17">
        <v>0</v>
      </c>
      <c r="V27" s="17">
        <v>0</v>
      </c>
      <c r="W27" s="17">
        <v>0</v>
      </c>
      <c r="X27" s="17">
        <v>0</v>
      </c>
      <c r="Y27" s="17">
        <v>0</v>
      </c>
      <c r="Z27" s="17">
        <v>712960.17999999993</v>
      </c>
      <c r="AA27" s="12">
        <v>712960.17999999993</v>
      </c>
      <c r="AB27" s="70" t="s">
        <v>340</v>
      </c>
      <c r="AC27" s="17">
        <v>0</v>
      </c>
      <c r="AD27" s="17">
        <v>0</v>
      </c>
      <c r="AE27" s="17">
        <v>0</v>
      </c>
      <c r="AF27" s="17">
        <v>0</v>
      </c>
      <c r="AG27" s="17">
        <v>0</v>
      </c>
      <c r="AH27" s="17">
        <v>0</v>
      </c>
      <c r="AI27" s="17">
        <v>-302250</v>
      </c>
      <c r="AJ27" s="12">
        <v>-302250</v>
      </c>
      <c r="AK27" s="70">
        <v>0</v>
      </c>
      <c r="AL27" s="17">
        <v>0</v>
      </c>
      <c r="AM27" s="17">
        <v>0</v>
      </c>
      <c r="AN27" s="17">
        <v>0</v>
      </c>
      <c r="AO27" s="17">
        <v>0</v>
      </c>
      <c r="AP27" s="17">
        <v>0</v>
      </c>
      <c r="AQ27" s="17">
        <v>0</v>
      </c>
      <c r="AR27" s="17">
        <v>0</v>
      </c>
      <c r="AS27" s="12">
        <v>0</v>
      </c>
    </row>
    <row r="28" spans="1:45" x14ac:dyDescent="0.25">
      <c r="A28" s="4" t="s">
        <v>19</v>
      </c>
      <c r="B28" s="92">
        <v>0</v>
      </c>
      <c r="C28" s="87">
        <v>0</v>
      </c>
      <c r="D28" s="87">
        <v>0</v>
      </c>
      <c r="E28" s="87">
        <v>0</v>
      </c>
      <c r="F28" s="87">
        <v>0</v>
      </c>
      <c r="G28" s="87">
        <v>0</v>
      </c>
      <c r="H28" s="87">
        <v>0</v>
      </c>
      <c r="I28" s="93">
        <v>0</v>
      </c>
      <c r="J28" s="70">
        <v>0</v>
      </c>
      <c r="K28" s="17">
        <v>0</v>
      </c>
      <c r="L28" s="17">
        <v>0</v>
      </c>
      <c r="M28" s="17">
        <v>0</v>
      </c>
      <c r="N28" s="17">
        <v>0</v>
      </c>
      <c r="O28" s="17">
        <v>0</v>
      </c>
      <c r="P28" s="17">
        <v>0</v>
      </c>
      <c r="Q28" s="17">
        <v>0</v>
      </c>
      <c r="R28" s="12">
        <v>0</v>
      </c>
      <c r="S28" s="70">
        <v>0</v>
      </c>
      <c r="T28" s="17">
        <v>0</v>
      </c>
      <c r="U28" s="17">
        <v>0</v>
      </c>
      <c r="V28" s="17">
        <v>0</v>
      </c>
      <c r="W28" s="17">
        <v>0</v>
      </c>
      <c r="X28" s="17">
        <v>0</v>
      </c>
      <c r="Y28" s="17">
        <v>0</v>
      </c>
      <c r="Z28" s="17">
        <v>0</v>
      </c>
      <c r="AA28" s="12">
        <v>0</v>
      </c>
      <c r="AB28" s="70">
        <v>0</v>
      </c>
      <c r="AC28" s="17">
        <v>0</v>
      </c>
      <c r="AD28" s="17">
        <v>0</v>
      </c>
      <c r="AE28" s="17">
        <v>0</v>
      </c>
      <c r="AF28" s="17">
        <v>0</v>
      </c>
      <c r="AG28" s="17">
        <v>0</v>
      </c>
      <c r="AH28" s="17">
        <v>0</v>
      </c>
      <c r="AI28" s="17">
        <v>0</v>
      </c>
      <c r="AJ28" s="12">
        <v>0</v>
      </c>
      <c r="AK28" s="70">
        <v>0</v>
      </c>
      <c r="AL28" s="17">
        <v>0</v>
      </c>
      <c r="AM28" s="17">
        <v>0</v>
      </c>
      <c r="AN28" s="17">
        <v>0</v>
      </c>
      <c r="AO28" s="17">
        <v>0</v>
      </c>
      <c r="AP28" s="17">
        <v>0</v>
      </c>
      <c r="AQ28" s="17">
        <v>0</v>
      </c>
      <c r="AR28" s="17">
        <v>0</v>
      </c>
      <c r="AS28" s="12">
        <v>0</v>
      </c>
    </row>
    <row r="29" spans="1:45" x14ac:dyDescent="0.25">
      <c r="A29" s="4" t="s">
        <v>20</v>
      </c>
      <c r="B29" s="92">
        <v>51631.317500000005</v>
      </c>
      <c r="C29" s="87">
        <v>0</v>
      </c>
      <c r="D29" s="87">
        <v>0</v>
      </c>
      <c r="E29" s="87">
        <v>0</v>
      </c>
      <c r="F29" s="87">
        <v>0</v>
      </c>
      <c r="G29" s="87">
        <v>0</v>
      </c>
      <c r="H29" s="87">
        <v>2435.04</v>
      </c>
      <c r="I29" s="93">
        <v>54066.357499999998</v>
      </c>
      <c r="J29" s="70" t="s">
        <v>341</v>
      </c>
      <c r="K29" s="17">
        <v>39268.01</v>
      </c>
      <c r="L29" s="17">
        <v>0</v>
      </c>
      <c r="M29" s="17">
        <v>0</v>
      </c>
      <c r="N29" s="17">
        <v>0</v>
      </c>
      <c r="O29" s="17">
        <v>0</v>
      </c>
      <c r="P29" s="17">
        <v>0</v>
      </c>
      <c r="Q29" s="17">
        <v>0</v>
      </c>
      <c r="R29" s="12">
        <v>39268.01</v>
      </c>
      <c r="S29" s="70" t="s">
        <v>342</v>
      </c>
      <c r="T29" s="17">
        <v>39268.01</v>
      </c>
      <c r="U29" s="17">
        <v>0</v>
      </c>
      <c r="V29" s="17">
        <v>0</v>
      </c>
      <c r="W29" s="17">
        <v>0</v>
      </c>
      <c r="X29" s="17">
        <v>0</v>
      </c>
      <c r="Y29" s="17">
        <v>0</v>
      </c>
      <c r="Z29" s="17">
        <v>0</v>
      </c>
      <c r="AA29" s="12">
        <v>39268.01</v>
      </c>
      <c r="AB29" s="70">
        <v>0</v>
      </c>
      <c r="AC29" s="17">
        <v>0</v>
      </c>
      <c r="AD29" s="17">
        <v>0</v>
      </c>
      <c r="AE29" s="17">
        <v>0</v>
      </c>
      <c r="AF29" s="17">
        <v>0</v>
      </c>
      <c r="AG29" s="17">
        <v>0</v>
      </c>
      <c r="AH29" s="17">
        <v>0</v>
      </c>
      <c r="AI29" s="17">
        <v>0</v>
      </c>
      <c r="AJ29" s="12">
        <v>0</v>
      </c>
      <c r="AK29" s="70">
        <v>0</v>
      </c>
      <c r="AL29" s="17">
        <v>0</v>
      </c>
      <c r="AM29" s="17">
        <v>0</v>
      </c>
      <c r="AN29" s="17">
        <v>0</v>
      </c>
      <c r="AO29" s="17">
        <v>0</v>
      </c>
      <c r="AP29" s="17">
        <v>0</v>
      </c>
      <c r="AQ29" s="17">
        <v>0</v>
      </c>
      <c r="AR29" s="17">
        <v>0</v>
      </c>
      <c r="AS29" s="12">
        <v>0</v>
      </c>
    </row>
    <row r="30" spans="1:45" x14ac:dyDescent="0.25">
      <c r="A30" s="4" t="s">
        <v>21</v>
      </c>
      <c r="B30" s="92">
        <v>0</v>
      </c>
      <c r="C30" s="87">
        <v>0</v>
      </c>
      <c r="D30" s="87">
        <v>0</v>
      </c>
      <c r="E30" s="87">
        <v>0</v>
      </c>
      <c r="F30" s="87">
        <v>0</v>
      </c>
      <c r="G30" s="87">
        <v>0</v>
      </c>
      <c r="H30" s="87">
        <v>0</v>
      </c>
      <c r="I30" s="93">
        <v>0</v>
      </c>
      <c r="J30" s="70">
        <v>0</v>
      </c>
      <c r="K30" s="17">
        <v>0</v>
      </c>
      <c r="L30" s="17">
        <v>0</v>
      </c>
      <c r="M30" s="17">
        <v>0</v>
      </c>
      <c r="N30" s="17">
        <v>0</v>
      </c>
      <c r="O30" s="17">
        <v>0</v>
      </c>
      <c r="P30" s="17">
        <v>0</v>
      </c>
      <c r="Q30" s="17">
        <v>0</v>
      </c>
      <c r="R30" s="12">
        <v>0</v>
      </c>
      <c r="S30" s="70">
        <v>0</v>
      </c>
      <c r="T30" s="17">
        <v>0</v>
      </c>
      <c r="U30" s="17">
        <v>0</v>
      </c>
      <c r="V30" s="17">
        <v>0</v>
      </c>
      <c r="W30" s="17">
        <v>0</v>
      </c>
      <c r="X30" s="17">
        <v>0</v>
      </c>
      <c r="Y30" s="17">
        <v>0</v>
      </c>
      <c r="Z30" s="17">
        <v>0</v>
      </c>
      <c r="AA30" s="12">
        <v>0</v>
      </c>
      <c r="AB30" s="70">
        <v>0</v>
      </c>
      <c r="AC30" s="17">
        <v>0</v>
      </c>
      <c r="AD30" s="17">
        <v>0</v>
      </c>
      <c r="AE30" s="17">
        <v>0</v>
      </c>
      <c r="AF30" s="17">
        <v>0</v>
      </c>
      <c r="AG30" s="17">
        <v>0</v>
      </c>
      <c r="AH30" s="17">
        <v>0</v>
      </c>
      <c r="AI30" s="17">
        <v>0</v>
      </c>
      <c r="AJ30" s="12">
        <v>0</v>
      </c>
      <c r="AK30" s="70">
        <v>0</v>
      </c>
      <c r="AL30" s="17">
        <v>0</v>
      </c>
      <c r="AM30" s="17">
        <v>0</v>
      </c>
      <c r="AN30" s="17">
        <v>0</v>
      </c>
      <c r="AO30" s="17">
        <v>0</v>
      </c>
      <c r="AP30" s="17">
        <v>0</v>
      </c>
      <c r="AQ30" s="17">
        <v>0</v>
      </c>
      <c r="AR30" s="17">
        <v>0</v>
      </c>
      <c r="AS30" s="12">
        <v>0</v>
      </c>
    </row>
    <row r="31" spans="1:45" x14ac:dyDescent="0.25">
      <c r="A31" s="4" t="s">
        <v>22</v>
      </c>
      <c r="B31" s="92">
        <v>0</v>
      </c>
      <c r="C31" s="87">
        <v>0</v>
      </c>
      <c r="D31" s="87">
        <v>0</v>
      </c>
      <c r="E31" s="87">
        <v>0</v>
      </c>
      <c r="F31" s="87">
        <v>0</v>
      </c>
      <c r="G31" s="87">
        <v>0</v>
      </c>
      <c r="H31" s="87">
        <v>0</v>
      </c>
      <c r="I31" s="93">
        <v>0</v>
      </c>
      <c r="J31" s="70" t="s">
        <v>343</v>
      </c>
      <c r="K31" s="17">
        <v>0</v>
      </c>
      <c r="L31" s="17">
        <v>0</v>
      </c>
      <c r="M31" s="17">
        <v>0</v>
      </c>
      <c r="N31" s="17">
        <v>0</v>
      </c>
      <c r="O31" s="17">
        <v>0</v>
      </c>
      <c r="P31" s="17">
        <v>0</v>
      </c>
      <c r="Q31" s="17">
        <v>0</v>
      </c>
      <c r="R31" s="12">
        <v>0</v>
      </c>
      <c r="S31" s="70" t="s">
        <v>344</v>
      </c>
      <c r="T31" s="17">
        <v>0</v>
      </c>
      <c r="U31" s="17">
        <v>0</v>
      </c>
      <c r="V31" s="17">
        <v>0</v>
      </c>
      <c r="W31" s="17">
        <v>0</v>
      </c>
      <c r="X31" s="17">
        <v>0</v>
      </c>
      <c r="Y31" s="17">
        <v>0</v>
      </c>
      <c r="Z31" s="17">
        <v>0</v>
      </c>
      <c r="AA31" s="12">
        <v>0</v>
      </c>
      <c r="AB31" s="70">
        <v>0</v>
      </c>
      <c r="AC31" s="17">
        <v>0</v>
      </c>
      <c r="AD31" s="17">
        <v>0</v>
      </c>
      <c r="AE31" s="17">
        <v>0</v>
      </c>
      <c r="AF31" s="17">
        <v>0</v>
      </c>
      <c r="AG31" s="17">
        <v>0</v>
      </c>
      <c r="AH31" s="17">
        <v>0</v>
      </c>
      <c r="AI31" s="17">
        <v>0</v>
      </c>
      <c r="AJ31" s="12">
        <v>0</v>
      </c>
      <c r="AK31" s="70">
        <v>0</v>
      </c>
      <c r="AL31" s="17">
        <v>0</v>
      </c>
      <c r="AM31" s="17">
        <v>0</v>
      </c>
      <c r="AN31" s="17">
        <v>0</v>
      </c>
      <c r="AO31" s="17">
        <v>0</v>
      </c>
      <c r="AP31" s="17">
        <v>0</v>
      </c>
      <c r="AQ31" s="17">
        <v>0</v>
      </c>
      <c r="AR31" s="17">
        <v>0</v>
      </c>
      <c r="AS31" s="12">
        <v>0</v>
      </c>
    </row>
    <row r="32" spans="1:45" x14ac:dyDescent="0.25">
      <c r="A32" s="4" t="s">
        <v>23</v>
      </c>
      <c r="B32" s="92">
        <v>0</v>
      </c>
      <c r="C32" s="87">
        <v>0</v>
      </c>
      <c r="D32" s="87">
        <v>0</v>
      </c>
      <c r="E32" s="87">
        <v>0</v>
      </c>
      <c r="F32" s="87">
        <v>0</v>
      </c>
      <c r="G32" s="87">
        <v>0</v>
      </c>
      <c r="H32" s="87">
        <v>41979</v>
      </c>
      <c r="I32" s="93">
        <v>41979</v>
      </c>
      <c r="J32" s="70">
        <v>0</v>
      </c>
      <c r="K32" s="17">
        <v>0</v>
      </c>
      <c r="L32" s="17">
        <v>0</v>
      </c>
      <c r="M32" s="17">
        <v>0</v>
      </c>
      <c r="N32" s="17">
        <v>0</v>
      </c>
      <c r="O32" s="17">
        <v>0</v>
      </c>
      <c r="P32" s="17">
        <v>0</v>
      </c>
      <c r="Q32" s="17">
        <v>41979</v>
      </c>
      <c r="R32" s="12">
        <v>41979</v>
      </c>
      <c r="S32" s="70">
        <v>0</v>
      </c>
      <c r="T32" s="17">
        <v>0</v>
      </c>
      <c r="U32" s="17">
        <v>0</v>
      </c>
      <c r="V32" s="17">
        <v>0</v>
      </c>
      <c r="W32" s="17">
        <v>0</v>
      </c>
      <c r="X32" s="17">
        <v>0</v>
      </c>
      <c r="Y32" s="17">
        <v>0</v>
      </c>
      <c r="Z32" s="17">
        <v>41979</v>
      </c>
      <c r="AA32" s="12">
        <v>41979</v>
      </c>
      <c r="AB32" s="70">
        <v>0</v>
      </c>
      <c r="AC32" s="17">
        <v>0</v>
      </c>
      <c r="AD32" s="17">
        <v>0</v>
      </c>
      <c r="AE32" s="17">
        <v>0</v>
      </c>
      <c r="AF32" s="17">
        <v>0</v>
      </c>
      <c r="AG32" s="17">
        <v>0</v>
      </c>
      <c r="AH32" s="17">
        <v>0</v>
      </c>
      <c r="AI32" s="17">
        <v>0</v>
      </c>
      <c r="AJ32" s="12">
        <v>0</v>
      </c>
      <c r="AK32" s="70">
        <v>0</v>
      </c>
      <c r="AL32" s="17">
        <v>0</v>
      </c>
      <c r="AM32" s="17">
        <v>0</v>
      </c>
      <c r="AN32" s="17">
        <v>0</v>
      </c>
      <c r="AO32" s="17">
        <v>0</v>
      </c>
      <c r="AP32" s="17">
        <v>0</v>
      </c>
      <c r="AQ32" s="17">
        <v>0</v>
      </c>
      <c r="AR32" s="17">
        <v>0</v>
      </c>
      <c r="AS32" s="12">
        <v>0</v>
      </c>
    </row>
    <row r="33" spans="1:45" x14ac:dyDescent="0.25">
      <c r="A33" s="4" t="s">
        <v>24</v>
      </c>
      <c r="B33" s="92">
        <v>0</v>
      </c>
      <c r="C33" s="87">
        <v>0</v>
      </c>
      <c r="D33" s="87">
        <v>0</v>
      </c>
      <c r="E33" s="87">
        <v>0</v>
      </c>
      <c r="F33" s="87">
        <v>0</v>
      </c>
      <c r="G33" s="87">
        <v>0</v>
      </c>
      <c r="H33" s="87">
        <v>0</v>
      </c>
      <c r="I33" s="93">
        <v>0</v>
      </c>
      <c r="J33" s="70">
        <v>0</v>
      </c>
      <c r="K33" s="17">
        <v>0</v>
      </c>
      <c r="L33" s="17">
        <v>0</v>
      </c>
      <c r="M33" s="17">
        <v>0</v>
      </c>
      <c r="N33" s="17">
        <v>0</v>
      </c>
      <c r="O33" s="17">
        <v>0</v>
      </c>
      <c r="P33" s="17">
        <v>0</v>
      </c>
      <c r="Q33" s="17">
        <v>0</v>
      </c>
      <c r="R33" s="12">
        <v>0</v>
      </c>
      <c r="S33" s="70" t="s">
        <v>345</v>
      </c>
      <c r="T33" s="17">
        <v>0</v>
      </c>
      <c r="U33" s="17">
        <v>0</v>
      </c>
      <c r="V33" s="17">
        <v>0</v>
      </c>
      <c r="W33" s="17">
        <v>0</v>
      </c>
      <c r="X33" s="17">
        <v>0</v>
      </c>
      <c r="Y33" s="17">
        <v>0</v>
      </c>
      <c r="Z33" s="17">
        <v>0</v>
      </c>
      <c r="AA33" s="12">
        <v>0</v>
      </c>
      <c r="AB33" s="70">
        <v>0</v>
      </c>
      <c r="AC33" s="17">
        <v>0</v>
      </c>
      <c r="AD33" s="17">
        <v>0</v>
      </c>
      <c r="AE33" s="17">
        <v>0</v>
      </c>
      <c r="AF33" s="17">
        <v>0</v>
      </c>
      <c r="AG33" s="17">
        <v>0</v>
      </c>
      <c r="AH33" s="17">
        <v>0</v>
      </c>
      <c r="AI33" s="17">
        <v>0</v>
      </c>
      <c r="AJ33" s="12">
        <v>0</v>
      </c>
      <c r="AK33" s="70">
        <v>0</v>
      </c>
      <c r="AL33" s="17">
        <v>0</v>
      </c>
      <c r="AM33" s="17">
        <v>0</v>
      </c>
      <c r="AN33" s="17">
        <v>0</v>
      </c>
      <c r="AO33" s="17">
        <v>0</v>
      </c>
      <c r="AP33" s="17">
        <v>0</v>
      </c>
      <c r="AQ33" s="17">
        <v>0</v>
      </c>
      <c r="AR33" s="17">
        <v>0</v>
      </c>
      <c r="AS33" s="12">
        <v>0</v>
      </c>
    </row>
    <row r="34" spans="1:45" ht="13.2" customHeight="1" x14ac:dyDescent="0.25">
      <c r="A34" s="4" t="s">
        <v>25</v>
      </c>
      <c r="B34" s="92">
        <v>0</v>
      </c>
      <c r="C34" s="87">
        <v>0</v>
      </c>
      <c r="D34" s="87">
        <v>0</v>
      </c>
      <c r="E34" s="87">
        <v>0</v>
      </c>
      <c r="F34" s="87">
        <v>0</v>
      </c>
      <c r="G34" s="87">
        <v>0</v>
      </c>
      <c r="H34" s="87">
        <v>0</v>
      </c>
      <c r="I34" s="93">
        <v>0</v>
      </c>
      <c r="J34" s="70">
        <v>0</v>
      </c>
      <c r="K34" s="17">
        <v>0</v>
      </c>
      <c r="L34" s="17">
        <v>0</v>
      </c>
      <c r="M34" s="17">
        <v>0</v>
      </c>
      <c r="N34" s="17">
        <v>0</v>
      </c>
      <c r="O34" s="17">
        <v>0</v>
      </c>
      <c r="P34" s="17">
        <v>0</v>
      </c>
      <c r="Q34" s="17">
        <v>0</v>
      </c>
      <c r="R34" s="12">
        <v>0</v>
      </c>
      <c r="S34" s="70">
        <v>0</v>
      </c>
      <c r="T34" s="17">
        <v>0</v>
      </c>
      <c r="U34" s="17">
        <v>0</v>
      </c>
      <c r="V34" s="17">
        <v>0</v>
      </c>
      <c r="W34" s="17">
        <v>0</v>
      </c>
      <c r="X34" s="17">
        <v>0</v>
      </c>
      <c r="Y34" s="17">
        <v>0</v>
      </c>
      <c r="Z34" s="17">
        <v>0</v>
      </c>
      <c r="AA34" s="12">
        <v>0</v>
      </c>
      <c r="AB34" s="70">
        <v>0</v>
      </c>
      <c r="AC34" s="17">
        <v>0</v>
      </c>
      <c r="AD34" s="17">
        <v>0</v>
      </c>
      <c r="AE34" s="17">
        <v>0</v>
      </c>
      <c r="AF34" s="17">
        <v>0</v>
      </c>
      <c r="AG34" s="17">
        <v>0</v>
      </c>
      <c r="AH34" s="17">
        <v>0</v>
      </c>
      <c r="AI34" s="17">
        <v>0</v>
      </c>
      <c r="AJ34" s="12">
        <v>0</v>
      </c>
      <c r="AK34" s="70">
        <v>0</v>
      </c>
      <c r="AL34" s="17">
        <v>0</v>
      </c>
      <c r="AM34" s="17">
        <v>0</v>
      </c>
      <c r="AN34" s="17">
        <v>0</v>
      </c>
      <c r="AO34" s="17">
        <v>0</v>
      </c>
      <c r="AP34" s="17">
        <v>0</v>
      </c>
      <c r="AQ34" s="17">
        <v>0</v>
      </c>
      <c r="AR34" s="17">
        <v>0</v>
      </c>
      <c r="AS34" s="12">
        <v>0</v>
      </c>
    </row>
    <row r="35" spans="1:45" x14ac:dyDescent="0.25">
      <c r="A35" s="4" t="s">
        <v>26</v>
      </c>
      <c r="B35" s="92">
        <v>0</v>
      </c>
      <c r="C35" s="87">
        <v>0</v>
      </c>
      <c r="D35" s="87">
        <v>536880</v>
      </c>
      <c r="E35" s="87">
        <v>1348010</v>
      </c>
      <c r="F35" s="87">
        <v>2396182.46</v>
      </c>
      <c r="G35" s="87">
        <v>410625</v>
      </c>
      <c r="H35" s="87">
        <v>0</v>
      </c>
      <c r="I35" s="93">
        <v>4691697.46</v>
      </c>
      <c r="J35" s="70" t="s">
        <v>347</v>
      </c>
      <c r="K35" s="17">
        <v>0</v>
      </c>
      <c r="L35" s="17">
        <v>0</v>
      </c>
      <c r="M35" s="17">
        <v>536880</v>
      </c>
      <c r="N35" s="17">
        <v>1348010</v>
      </c>
      <c r="O35" s="17">
        <v>2396182.46</v>
      </c>
      <c r="P35" s="17">
        <v>410625</v>
      </c>
      <c r="Q35" s="17">
        <v>0</v>
      </c>
      <c r="R35" s="12">
        <v>4691697.46</v>
      </c>
      <c r="S35" s="70" t="s">
        <v>348</v>
      </c>
      <c r="T35" s="17">
        <v>0</v>
      </c>
      <c r="U35" s="17">
        <v>0</v>
      </c>
      <c r="V35" s="17">
        <v>536880</v>
      </c>
      <c r="W35" s="17">
        <v>1348010</v>
      </c>
      <c r="X35" s="17">
        <v>2396182.46</v>
      </c>
      <c r="Y35" s="17">
        <v>410625</v>
      </c>
      <c r="Z35" s="17">
        <v>0</v>
      </c>
      <c r="AA35" s="12">
        <v>4691697.46</v>
      </c>
      <c r="AB35" s="70" t="s">
        <v>349</v>
      </c>
      <c r="AC35" s="17">
        <v>0</v>
      </c>
      <c r="AD35" s="17">
        <v>0</v>
      </c>
      <c r="AE35" s="17">
        <v>0</v>
      </c>
      <c r="AF35" s="17">
        <v>0</v>
      </c>
      <c r="AG35" s="17">
        <v>0</v>
      </c>
      <c r="AH35" s="17">
        <v>0</v>
      </c>
      <c r="AI35" s="17">
        <v>0</v>
      </c>
      <c r="AJ35" s="12">
        <v>0</v>
      </c>
      <c r="AK35" s="70" t="s">
        <v>350</v>
      </c>
      <c r="AL35" s="17">
        <v>0</v>
      </c>
      <c r="AM35" s="17">
        <v>0</v>
      </c>
      <c r="AN35" s="17">
        <v>0</v>
      </c>
      <c r="AO35" s="17">
        <v>0</v>
      </c>
      <c r="AP35" s="17">
        <v>0</v>
      </c>
      <c r="AQ35" s="17">
        <v>0</v>
      </c>
      <c r="AR35" s="17">
        <v>0</v>
      </c>
      <c r="AS35" s="12">
        <v>0</v>
      </c>
    </row>
    <row r="36" spans="1:45" x14ac:dyDescent="0.25">
      <c r="A36" s="4" t="s">
        <v>27</v>
      </c>
      <c r="B36" s="92">
        <v>0</v>
      </c>
      <c r="C36" s="87">
        <v>0</v>
      </c>
      <c r="D36" s="87">
        <v>0</v>
      </c>
      <c r="E36" s="87">
        <v>0</v>
      </c>
      <c r="F36" s="87">
        <v>0</v>
      </c>
      <c r="G36" s="87">
        <v>0</v>
      </c>
      <c r="H36" s="87">
        <v>0</v>
      </c>
      <c r="I36" s="93">
        <v>0</v>
      </c>
      <c r="J36" s="70" t="s">
        <v>351</v>
      </c>
      <c r="K36" s="17">
        <v>0</v>
      </c>
      <c r="L36" s="17">
        <v>0</v>
      </c>
      <c r="M36" s="17">
        <v>0</v>
      </c>
      <c r="N36" s="17">
        <v>0</v>
      </c>
      <c r="O36" s="17">
        <v>0</v>
      </c>
      <c r="P36" s="17">
        <v>0</v>
      </c>
      <c r="Q36" s="17">
        <v>0</v>
      </c>
      <c r="R36" s="12">
        <v>0</v>
      </c>
      <c r="S36" s="70">
        <v>0</v>
      </c>
      <c r="T36" s="17">
        <v>0</v>
      </c>
      <c r="U36" s="17">
        <v>0</v>
      </c>
      <c r="V36" s="17">
        <v>0</v>
      </c>
      <c r="W36" s="17">
        <v>0</v>
      </c>
      <c r="X36" s="17">
        <v>0</v>
      </c>
      <c r="Y36" s="17">
        <v>0</v>
      </c>
      <c r="Z36" s="17">
        <v>0</v>
      </c>
      <c r="AA36" s="12">
        <v>0</v>
      </c>
      <c r="AB36" s="70">
        <v>0</v>
      </c>
      <c r="AC36" s="17">
        <v>0</v>
      </c>
      <c r="AD36" s="17">
        <v>0</v>
      </c>
      <c r="AE36" s="17">
        <v>0</v>
      </c>
      <c r="AF36" s="17">
        <v>0</v>
      </c>
      <c r="AG36" s="17">
        <v>0</v>
      </c>
      <c r="AH36" s="17">
        <v>0</v>
      </c>
      <c r="AI36" s="17">
        <v>0</v>
      </c>
      <c r="AJ36" s="12">
        <v>0</v>
      </c>
      <c r="AK36" s="70">
        <v>0</v>
      </c>
      <c r="AL36" s="17">
        <v>0</v>
      </c>
      <c r="AM36" s="17">
        <v>0</v>
      </c>
      <c r="AN36" s="17">
        <v>0</v>
      </c>
      <c r="AO36" s="17">
        <v>0</v>
      </c>
      <c r="AP36" s="17">
        <v>0</v>
      </c>
      <c r="AQ36" s="17">
        <v>0</v>
      </c>
      <c r="AR36" s="17">
        <v>0</v>
      </c>
      <c r="AS36" s="12">
        <v>0</v>
      </c>
    </row>
    <row r="37" spans="1:45" x14ac:dyDescent="0.25">
      <c r="A37" s="4" t="s">
        <v>28</v>
      </c>
      <c r="B37" s="92">
        <v>0</v>
      </c>
      <c r="C37" s="87">
        <v>0</v>
      </c>
      <c r="D37" s="87">
        <v>0</v>
      </c>
      <c r="E37" s="87">
        <v>0</v>
      </c>
      <c r="F37" s="87">
        <v>0</v>
      </c>
      <c r="G37" s="87">
        <v>0</v>
      </c>
      <c r="H37" s="87">
        <v>0</v>
      </c>
      <c r="I37" s="93">
        <v>0</v>
      </c>
      <c r="J37" s="70" t="s">
        <v>352</v>
      </c>
      <c r="K37" s="17">
        <v>0</v>
      </c>
      <c r="L37" s="17">
        <v>0</v>
      </c>
      <c r="M37" s="17">
        <v>0</v>
      </c>
      <c r="N37" s="17">
        <v>0</v>
      </c>
      <c r="O37" s="17">
        <v>0</v>
      </c>
      <c r="P37" s="17">
        <v>0</v>
      </c>
      <c r="Q37" s="17">
        <v>0</v>
      </c>
      <c r="R37" s="12">
        <v>0</v>
      </c>
      <c r="S37" s="70" t="s">
        <v>353</v>
      </c>
      <c r="T37" s="17">
        <v>0</v>
      </c>
      <c r="U37" s="17">
        <v>0</v>
      </c>
      <c r="V37" s="17">
        <v>0</v>
      </c>
      <c r="W37" s="17">
        <v>0</v>
      </c>
      <c r="X37" s="17">
        <v>0</v>
      </c>
      <c r="Y37" s="17">
        <v>0</v>
      </c>
      <c r="Z37" s="17">
        <v>0</v>
      </c>
      <c r="AA37" s="12">
        <v>0</v>
      </c>
      <c r="AB37" s="70" t="s">
        <v>354</v>
      </c>
      <c r="AC37" s="17">
        <v>0</v>
      </c>
      <c r="AD37" s="17">
        <v>0</v>
      </c>
      <c r="AE37" s="17">
        <v>0</v>
      </c>
      <c r="AF37" s="17">
        <v>0</v>
      </c>
      <c r="AG37" s="17">
        <v>0</v>
      </c>
      <c r="AH37" s="17">
        <v>0</v>
      </c>
      <c r="AI37" s="17">
        <v>0</v>
      </c>
      <c r="AJ37" s="12">
        <v>0</v>
      </c>
      <c r="AK37" s="70" t="s">
        <v>355</v>
      </c>
      <c r="AL37" s="17">
        <v>0</v>
      </c>
      <c r="AM37" s="17">
        <v>0</v>
      </c>
      <c r="AN37" s="17">
        <v>0</v>
      </c>
      <c r="AO37" s="17">
        <v>0</v>
      </c>
      <c r="AP37" s="17">
        <v>0</v>
      </c>
      <c r="AQ37" s="17">
        <v>0</v>
      </c>
      <c r="AR37" s="17">
        <v>0</v>
      </c>
      <c r="AS37" s="12">
        <v>0</v>
      </c>
    </row>
    <row r="38" spans="1:45" x14ac:dyDescent="0.25">
      <c r="A38" s="4" t="s">
        <v>29</v>
      </c>
      <c r="B38" s="92">
        <v>0</v>
      </c>
      <c r="C38" s="87">
        <v>0</v>
      </c>
      <c r="D38" s="87">
        <v>0</v>
      </c>
      <c r="E38" s="87">
        <v>0</v>
      </c>
      <c r="F38" s="87">
        <v>0</v>
      </c>
      <c r="G38" s="87">
        <v>0</v>
      </c>
      <c r="H38" s="87">
        <v>0</v>
      </c>
      <c r="I38" s="93">
        <v>0</v>
      </c>
      <c r="J38" s="70">
        <v>0</v>
      </c>
      <c r="K38" s="17">
        <v>0</v>
      </c>
      <c r="L38" s="17">
        <v>0</v>
      </c>
      <c r="M38" s="17">
        <v>0</v>
      </c>
      <c r="N38" s="17">
        <v>0</v>
      </c>
      <c r="O38" s="17">
        <v>0</v>
      </c>
      <c r="P38" s="17">
        <v>0</v>
      </c>
      <c r="Q38" s="17">
        <v>0</v>
      </c>
      <c r="R38" s="12">
        <v>0</v>
      </c>
      <c r="S38" s="70">
        <v>0</v>
      </c>
      <c r="T38" s="17">
        <v>0</v>
      </c>
      <c r="U38" s="17">
        <v>0</v>
      </c>
      <c r="V38" s="17">
        <v>0</v>
      </c>
      <c r="W38" s="17">
        <v>0</v>
      </c>
      <c r="X38" s="17">
        <v>0</v>
      </c>
      <c r="Y38" s="17">
        <v>0</v>
      </c>
      <c r="Z38" s="17">
        <v>0</v>
      </c>
      <c r="AA38" s="12">
        <v>0</v>
      </c>
      <c r="AB38" s="70">
        <v>0</v>
      </c>
      <c r="AC38" s="17">
        <v>0</v>
      </c>
      <c r="AD38" s="17">
        <v>0</v>
      </c>
      <c r="AE38" s="17">
        <v>0</v>
      </c>
      <c r="AF38" s="17">
        <v>0</v>
      </c>
      <c r="AG38" s="17">
        <v>0</v>
      </c>
      <c r="AH38" s="17">
        <v>0</v>
      </c>
      <c r="AI38" s="17">
        <v>0</v>
      </c>
      <c r="AJ38" s="12">
        <v>0</v>
      </c>
      <c r="AK38" s="70">
        <v>0</v>
      </c>
      <c r="AL38" s="17">
        <v>0</v>
      </c>
      <c r="AM38" s="17">
        <v>0</v>
      </c>
      <c r="AN38" s="17">
        <v>0</v>
      </c>
      <c r="AO38" s="17">
        <v>0</v>
      </c>
      <c r="AP38" s="17">
        <v>0</v>
      </c>
      <c r="AQ38" s="17">
        <v>0</v>
      </c>
      <c r="AR38" s="17">
        <v>0</v>
      </c>
      <c r="AS38" s="12">
        <v>0</v>
      </c>
    </row>
    <row r="39" spans="1:45" x14ac:dyDescent="0.25">
      <c r="A39" s="4" t="s">
        <v>30</v>
      </c>
      <c r="B39" s="92">
        <v>2084</v>
      </c>
      <c r="C39" s="87">
        <v>0</v>
      </c>
      <c r="D39" s="87">
        <v>0</v>
      </c>
      <c r="E39" s="87">
        <v>0</v>
      </c>
      <c r="F39" s="87">
        <v>0</v>
      </c>
      <c r="G39" s="87">
        <v>0</v>
      </c>
      <c r="H39" s="87">
        <v>0</v>
      </c>
      <c r="I39" s="93">
        <v>2084</v>
      </c>
      <c r="J39" s="70" t="s">
        <v>356</v>
      </c>
      <c r="K39" s="17">
        <v>2084</v>
      </c>
      <c r="L39" s="17">
        <v>0</v>
      </c>
      <c r="M39" s="17">
        <v>0</v>
      </c>
      <c r="N39" s="17">
        <v>0</v>
      </c>
      <c r="O39" s="17">
        <v>0</v>
      </c>
      <c r="P39" s="17">
        <v>0</v>
      </c>
      <c r="Q39" s="17">
        <v>0</v>
      </c>
      <c r="R39" s="12">
        <v>2084</v>
      </c>
      <c r="S39" s="70">
        <v>0</v>
      </c>
      <c r="T39" s="17">
        <v>2084</v>
      </c>
      <c r="U39" s="17">
        <v>0</v>
      </c>
      <c r="V39" s="17">
        <v>0</v>
      </c>
      <c r="W39" s="17">
        <v>0</v>
      </c>
      <c r="X39" s="17">
        <v>0</v>
      </c>
      <c r="Y39" s="17">
        <v>0</v>
      </c>
      <c r="Z39" s="17">
        <v>0</v>
      </c>
      <c r="AA39" s="12">
        <v>2084</v>
      </c>
      <c r="AB39" s="70">
        <v>0</v>
      </c>
      <c r="AC39" s="17">
        <v>0</v>
      </c>
      <c r="AD39" s="17">
        <v>0</v>
      </c>
      <c r="AE39" s="17">
        <v>0</v>
      </c>
      <c r="AF39" s="17">
        <v>0</v>
      </c>
      <c r="AG39" s="17">
        <v>0</v>
      </c>
      <c r="AH39" s="17">
        <v>0</v>
      </c>
      <c r="AI39" s="17">
        <v>0</v>
      </c>
      <c r="AJ39" s="12">
        <v>0</v>
      </c>
      <c r="AK39" s="70">
        <v>0</v>
      </c>
      <c r="AL39" s="17">
        <v>0</v>
      </c>
      <c r="AM39" s="17">
        <v>0</v>
      </c>
      <c r="AN39" s="17">
        <v>0</v>
      </c>
      <c r="AO39" s="17">
        <v>0</v>
      </c>
      <c r="AP39" s="17">
        <v>0</v>
      </c>
      <c r="AQ39" s="17">
        <v>0</v>
      </c>
      <c r="AR39" s="17">
        <v>0</v>
      </c>
      <c r="AS39" s="12">
        <v>0</v>
      </c>
    </row>
    <row r="40" spans="1:45" x14ac:dyDescent="0.25">
      <c r="A40" s="4" t="s">
        <v>31</v>
      </c>
      <c r="B40" s="92">
        <v>0</v>
      </c>
      <c r="C40" s="87">
        <v>0</v>
      </c>
      <c r="D40" s="87">
        <v>0</v>
      </c>
      <c r="E40" s="87">
        <v>0</v>
      </c>
      <c r="F40" s="87">
        <v>0</v>
      </c>
      <c r="G40" s="87">
        <v>0</v>
      </c>
      <c r="H40" s="87">
        <v>0</v>
      </c>
      <c r="I40" s="93">
        <v>0</v>
      </c>
      <c r="J40" s="70">
        <v>0</v>
      </c>
      <c r="K40" s="17">
        <v>0</v>
      </c>
      <c r="L40" s="17">
        <v>0</v>
      </c>
      <c r="M40" s="17">
        <v>0</v>
      </c>
      <c r="N40" s="17">
        <v>0</v>
      </c>
      <c r="O40" s="17">
        <v>0</v>
      </c>
      <c r="P40" s="17">
        <v>0</v>
      </c>
      <c r="Q40" s="17">
        <v>0</v>
      </c>
      <c r="R40" s="12">
        <v>0</v>
      </c>
      <c r="S40" s="70" t="s">
        <v>357</v>
      </c>
      <c r="T40" s="17">
        <v>0</v>
      </c>
      <c r="U40" s="17">
        <v>0</v>
      </c>
      <c r="V40" s="17">
        <v>0</v>
      </c>
      <c r="W40" s="17">
        <v>0</v>
      </c>
      <c r="X40" s="17">
        <v>0</v>
      </c>
      <c r="Y40" s="17">
        <v>0</v>
      </c>
      <c r="Z40" s="17">
        <v>0</v>
      </c>
      <c r="AA40" s="12">
        <v>0</v>
      </c>
      <c r="AB40" s="70">
        <v>0</v>
      </c>
      <c r="AC40" s="17">
        <v>0</v>
      </c>
      <c r="AD40" s="17">
        <v>0</v>
      </c>
      <c r="AE40" s="17">
        <v>0</v>
      </c>
      <c r="AF40" s="17">
        <v>0</v>
      </c>
      <c r="AG40" s="17">
        <v>0</v>
      </c>
      <c r="AH40" s="17">
        <v>0</v>
      </c>
      <c r="AI40" s="17">
        <v>0</v>
      </c>
      <c r="AJ40" s="12">
        <v>0</v>
      </c>
      <c r="AK40" s="70">
        <v>0</v>
      </c>
      <c r="AL40" s="17">
        <v>0</v>
      </c>
      <c r="AM40" s="17">
        <v>0</v>
      </c>
      <c r="AN40" s="17">
        <v>0</v>
      </c>
      <c r="AO40" s="17">
        <v>0</v>
      </c>
      <c r="AP40" s="17">
        <v>0</v>
      </c>
      <c r="AQ40" s="17">
        <v>0</v>
      </c>
      <c r="AR40" s="17">
        <v>0</v>
      </c>
      <c r="AS40" s="12">
        <v>0</v>
      </c>
    </row>
    <row r="41" spans="1:45" x14ac:dyDescent="0.25">
      <c r="A41" s="4" t="s">
        <v>32</v>
      </c>
      <c r="B41" s="92">
        <v>0</v>
      </c>
      <c r="C41" s="87">
        <v>0</v>
      </c>
      <c r="D41" s="87">
        <v>0</v>
      </c>
      <c r="E41" s="87">
        <v>0</v>
      </c>
      <c r="F41" s="87">
        <v>0</v>
      </c>
      <c r="G41" s="87">
        <v>0</v>
      </c>
      <c r="H41" s="87">
        <v>0</v>
      </c>
      <c r="I41" s="93">
        <v>0</v>
      </c>
      <c r="J41" s="70">
        <v>0</v>
      </c>
      <c r="K41" s="17">
        <v>0</v>
      </c>
      <c r="L41" s="17">
        <v>0</v>
      </c>
      <c r="M41" s="17">
        <v>0</v>
      </c>
      <c r="N41" s="17">
        <v>0</v>
      </c>
      <c r="O41" s="17">
        <v>0</v>
      </c>
      <c r="P41" s="17">
        <v>0</v>
      </c>
      <c r="Q41" s="17">
        <v>0</v>
      </c>
      <c r="R41" s="12">
        <v>0</v>
      </c>
      <c r="S41" s="70">
        <v>0</v>
      </c>
      <c r="T41" s="17">
        <v>0</v>
      </c>
      <c r="U41" s="17">
        <v>0</v>
      </c>
      <c r="V41" s="17">
        <v>0</v>
      </c>
      <c r="W41" s="17">
        <v>0</v>
      </c>
      <c r="X41" s="17">
        <v>0</v>
      </c>
      <c r="Y41" s="17">
        <v>0</v>
      </c>
      <c r="Z41" s="17">
        <v>0</v>
      </c>
      <c r="AA41" s="12">
        <v>0</v>
      </c>
      <c r="AB41" s="70">
        <v>0</v>
      </c>
      <c r="AC41" s="17">
        <v>0</v>
      </c>
      <c r="AD41" s="17">
        <v>0</v>
      </c>
      <c r="AE41" s="17">
        <v>0</v>
      </c>
      <c r="AF41" s="17">
        <v>0</v>
      </c>
      <c r="AG41" s="17">
        <v>0</v>
      </c>
      <c r="AH41" s="17">
        <v>0</v>
      </c>
      <c r="AI41" s="17">
        <v>0</v>
      </c>
      <c r="AJ41" s="12">
        <v>0</v>
      </c>
      <c r="AK41" s="70">
        <v>0</v>
      </c>
      <c r="AL41" s="17">
        <v>0</v>
      </c>
      <c r="AM41" s="17">
        <v>0</v>
      </c>
      <c r="AN41" s="17">
        <v>0</v>
      </c>
      <c r="AO41" s="17">
        <v>0</v>
      </c>
      <c r="AP41" s="17">
        <v>0</v>
      </c>
      <c r="AQ41" s="17">
        <v>0</v>
      </c>
      <c r="AR41" s="17">
        <v>0</v>
      </c>
      <c r="AS41" s="12">
        <v>0</v>
      </c>
    </row>
    <row r="42" spans="1:45" x14ac:dyDescent="0.25">
      <c r="A42" s="4" t="s">
        <v>33</v>
      </c>
      <c r="B42" s="92">
        <v>0</v>
      </c>
      <c r="C42" s="87">
        <v>0</v>
      </c>
      <c r="D42" s="87">
        <v>0</v>
      </c>
      <c r="E42" s="87">
        <v>0</v>
      </c>
      <c r="F42" s="87">
        <v>0</v>
      </c>
      <c r="G42" s="87">
        <v>0</v>
      </c>
      <c r="H42" s="87">
        <v>0</v>
      </c>
      <c r="I42" s="93">
        <v>0</v>
      </c>
      <c r="J42" s="70">
        <v>0</v>
      </c>
      <c r="K42" s="17">
        <v>0</v>
      </c>
      <c r="L42" s="17">
        <v>0</v>
      </c>
      <c r="M42" s="17">
        <v>0</v>
      </c>
      <c r="N42" s="17">
        <v>0</v>
      </c>
      <c r="O42" s="17">
        <v>0</v>
      </c>
      <c r="P42" s="17">
        <v>0</v>
      </c>
      <c r="Q42" s="17">
        <v>0</v>
      </c>
      <c r="R42" s="12">
        <v>0</v>
      </c>
      <c r="S42" s="70">
        <v>0</v>
      </c>
      <c r="T42" s="17">
        <v>0</v>
      </c>
      <c r="U42" s="17">
        <v>0</v>
      </c>
      <c r="V42" s="17">
        <v>0</v>
      </c>
      <c r="W42" s="17">
        <v>0</v>
      </c>
      <c r="X42" s="17">
        <v>0</v>
      </c>
      <c r="Y42" s="17">
        <v>0</v>
      </c>
      <c r="Z42" s="17">
        <v>0</v>
      </c>
      <c r="AA42" s="12">
        <v>0</v>
      </c>
      <c r="AB42" s="70">
        <v>0</v>
      </c>
      <c r="AC42" s="17">
        <v>0</v>
      </c>
      <c r="AD42" s="17">
        <v>0</v>
      </c>
      <c r="AE42" s="17">
        <v>0</v>
      </c>
      <c r="AF42" s="17">
        <v>0</v>
      </c>
      <c r="AG42" s="17">
        <v>0</v>
      </c>
      <c r="AH42" s="17">
        <v>0</v>
      </c>
      <c r="AI42" s="17">
        <v>0</v>
      </c>
      <c r="AJ42" s="12">
        <v>0</v>
      </c>
      <c r="AK42" s="70">
        <v>0</v>
      </c>
      <c r="AL42" s="17">
        <v>0</v>
      </c>
      <c r="AM42" s="17">
        <v>0</v>
      </c>
      <c r="AN42" s="17">
        <v>0</v>
      </c>
      <c r="AO42" s="17">
        <v>0</v>
      </c>
      <c r="AP42" s="17">
        <v>0</v>
      </c>
      <c r="AQ42" s="17">
        <v>0</v>
      </c>
      <c r="AR42" s="17">
        <v>0</v>
      </c>
      <c r="AS42" s="12">
        <v>0</v>
      </c>
    </row>
    <row r="43" spans="1:45" x14ac:dyDescent="0.25">
      <c r="A43" s="4" t="s">
        <v>34</v>
      </c>
      <c r="B43" s="92">
        <v>0</v>
      </c>
      <c r="C43" s="87">
        <v>0</v>
      </c>
      <c r="D43" s="87">
        <v>0</v>
      </c>
      <c r="E43" s="87">
        <v>0</v>
      </c>
      <c r="F43" s="87">
        <v>0</v>
      </c>
      <c r="G43" s="87">
        <v>0</v>
      </c>
      <c r="H43" s="87">
        <v>0</v>
      </c>
      <c r="I43" s="93">
        <v>0</v>
      </c>
      <c r="J43" s="70">
        <v>0</v>
      </c>
      <c r="K43" s="17">
        <v>0</v>
      </c>
      <c r="L43" s="17">
        <v>0</v>
      </c>
      <c r="M43" s="17">
        <v>0</v>
      </c>
      <c r="N43" s="17">
        <v>0</v>
      </c>
      <c r="O43" s="17">
        <v>0</v>
      </c>
      <c r="P43" s="17">
        <v>0</v>
      </c>
      <c r="Q43" s="17">
        <v>0</v>
      </c>
      <c r="R43" s="12">
        <v>0</v>
      </c>
      <c r="S43" s="70">
        <v>0</v>
      </c>
      <c r="T43" s="17">
        <v>0</v>
      </c>
      <c r="U43" s="17">
        <v>0</v>
      </c>
      <c r="V43" s="17">
        <v>0</v>
      </c>
      <c r="W43" s="17">
        <v>0</v>
      </c>
      <c r="X43" s="17">
        <v>0</v>
      </c>
      <c r="Y43" s="17">
        <v>0</v>
      </c>
      <c r="Z43" s="17">
        <v>0</v>
      </c>
      <c r="AA43" s="12">
        <v>0</v>
      </c>
      <c r="AB43" s="70">
        <v>0</v>
      </c>
      <c r="AC43" s="17">
        <v>0</v>
      </c>
      <c r="AD43" s="17">
        <v>0</v>
      </c>
      <c r="AE43" s="17">
        <v>0</v>
      </c>
      <c r="AF43" s="17">
        <v>0</v>
      </c>
      <c r="AG43" s="17">
        <v>0</v>
      </c>
      <c r="AH43" s="17">
        <v>0</v>
      </c>
      <c r="AI43" s="17">
        <v>0</v>
      </c>
      <c r="AJ43" s="12">
        <v>0</v>
      </c>
      <c r="AK43" s="70">
        <v>0</v>
      </c>
      <c r="AL43" s="17">
        <v>0</v>
      </c>
      <c r="AM43" s="17">
        <v>0</v>
      </c>
      <c r="AN43" s="17">
        <v>0</v>
      </c>
      <c r="AO43" s="17">
        <v>0</v>
      </c>
      <c r="AP43" s="17">
        <v>0</v>
      </c>
      <c r="AQ43" s="17">
        <v>0</v>
      </c>
      <c r="AR43" s="17">
        <v>0</v>
      </c>
      <c r="AS43" s="12">
        <v>0</v>
      </c>
    </row>
    <row r="44" spans="1:45" x14ac:dyDescent="0.25">
      <c r="A44" s="4" t="s">
        <v>35</v>
      </c>
      <c r="B44" s="92">
        <v>0</v>
      </c>
      <c r="C44" s="87">
        <v>0</v>
      </c>
      <c r="D44" s="87">
        <v>0</v>
      </c>
      <c r="E44" s="87">
        <v>0</v>
      </c>
      <c r="F44" s="87">
        <v>0</v>
      </c>
      <c r="G44" s="87">
        <v>2626156</v>
      </c>
      <c r="H44" s="87">
        <v>958442</v>
      </c>
      <c r="I44" s="93">
        <v>3584598</v>
      </c>
      <c r="J44" s="70" t="s">
        <v>358</v>
      </c>
      <c r="K44" s="17">
        <v>0</v>
      </c>
      <c r="L44" s="17">
        <v>0</v>
      </c>
      <c r="M44" s="17">
        <v>0</v>
      </c>
      <c r="N44" s="17">
        <v>0</v>
      </c>
      <c r="O44" s="17">
        <v>0</v>
      </c>
      <c r="P44" s="17">
        <v>2626156</v>
      </c>
      <c r="Q44" s="17">
        <v>0</v>
      </c>
      <c r="R44" s="12">
        <v>2626156</v>
      </c>
      <c r="S44" s="70" t="s">
        <v>359</v>
      </c>
      <c r="T44" s="17">
        <v>0</v>
      </c>
      <c r="U44" s="17">
        <v>0</v>
      </c>
      <c r="V44" s="17">
        <v>0</v>
      </c>
      <c r="W44" s="17">
        <v>0</v>
      </c>
      <c r="X44" s="17">
        <v>0</v>
      </c>
      <c r="Y44" s="17">
        <v>2626156</v>
      </c>
      <c r="Z44" s="17">
        <v>0</v>
      </c>
      <c r="AA44" s="12">
        <v>2626156</v>
      </c>
      <c r="AB44" s="70">
        <v>0</v>
      </c>
      <c r="AC44" s="17">
        <v>0</v>
      </c>
      <c r="AD44" s="17">
        <v>0</v>
      </c>
      <c r="AE44" s="17">
        <v>0</v>
      </c>
      <c r="AF44" s="17">
        <v>0</v>
      </c>
      <c r="AG44" s="17">
        <v>0</v>
      </c>
      <c r="AH44" s="17">
        <v>0</v>
      </c>
      <c r="AI44" s="17">
        <v>0</v>
      </c>
      <c r="AJ44" s="12">
        <v>0</v>
      </c>
      <c r="AK44" s="70">
        <v>0</v>
      </c>
      <c r="AL44" s="17">
        <v>0</v>
      </c>
      <c r="AM44" s="17">
        <v>0</v>
      </c>
      <c r="AN44" s="17">
        <v>0</v>
      </c>
      <c r="AO44" s="17">
        <v>0</v>
      </c>
      <c r="AP44" s="17">
        <v>0</v>
      </c>
      <c r="AQ44" s="17">
        <v>0</v>
      </c>
      <c r="AR44" s="17">
        <v>0</v>
      </c>
      <c r="AS44" s="12">
        <v>0</v>
      </c>
    </row>
    <row r="45" spans="1:45" x14ac:dyDescent="0.25">
      <c r="A45" s="4" t="s">
        <v>36</v>
      </c>
      <c r="B45" s="92">
        <v>0</v>
      </c>
      <c r="C45" s="87">
        <v>0</v>
      </c>
      <c r="D45" s="87">
        <v>0</v>
      </c>
      <c r="E45" s="87">
        <v>0</v>
      </c>
      <c r="F45" s="87">
        <v>0</v>
      </c>
      <c r="G45" s="87">
        <v>0</v>
      </c>
      <c r="H45" s="87">
        <v>0</v>
      </c>
      <c r="I45" s="93">
        <v>0</v>
      </c>
      <c r="J45" s="70">
        <v>0</v>
      </c>
      <c r="K45" s="17">
        <v>0</v>
      </c>
      <c r="L45" s="17">
        <v>0</v>
      </c>
      <c r="M45" s="17">
        <v>0</v>
      </c>
      <c r="N45" s="17">
        <v>0</v>
      </c>
      <c r="O45" s="17">
        <v>0</v>
      </c>
      <c r="P45" s="17">
        <v>0</v>
      </c>
      <c r="Q45" s="17">
        <v>0</v>
      </c>
      <c r="R45" s="12">
        <v>0</v>
      </c>
      <c r="S45" s="70">
        <v>0</v>
      </c>
      <c r="T45" s="17">
        <v>0</v>
      </c>
      <c r="U45" s="17">
        <v>0</v>
      </c>
      <c r="V45" s="17">
        <v>0</v>
      </c>
      <c r="W45" s="17">
        <v>0</v>
      </c>
      <c r="X45" s="17">
        <v>0</v>
      </c>
      <c r="Y45" s="17">
        <v>0</v>
      </c>
      <c r="Z45" s="17">
        <v>0</v>
      </c>
      <c r="AA45" s="12">
        <v>0</v>
      </c>
      <c r="AB45" s="70">
        <v>0</v>
      </c>
      <c r="AC45" s="17">
        <v>0</v>
      </c>
      <c r="AD45" s="17">
        <v>0</v>
      </c>
      <c r="AE45" s="17">
        <v>0</v>
      </c>
      <c r="AF45" s="17">
        <v>0</v>
      </c>
      <c r="AG45" s="17">
        <v>0</v>
      </c>
      <c r="AH45" s="17">
        <v>0</v>
      </c>
      <c r="AI45" s="17">
        <v>0</v>
      </c>
      <c r="AJ45" s="12">
        <v>0</v>
      </c>
      <c r="AK45" s="70">
        <v>0</v>
      </c>
      <c r="AL45" s="17">
        <v>0</v>
      </c>
      <c r="AM45" s="17">
        <v>0</v>
      </c>
      <c r="AN45" s="17">
        <v>0</v>
      </c>
      <c r="AO45" s="17">
        <v>0</v>
      </c>
      <c r="AP45" s="17">
        <v>0</v>
      </c>
      <c r="AQ45" s="17">
        <v>0</v>
      </c>
      <c r="AR45" s="17">
        <v>0</v>
      </c>
      <c r="AS45" s="12">
        <v>0</v>
      </c>
    </row>
    <row r="46" spans="1:45" x14ac:dyDescent="0.25">
      <c r="A46" s="4" t="s">
        <v>37</v>
      </c>
      <c r="B46" s="92">
        <v>1350.01</v>
      </c>
      <c r="C46" s="87">
        <v>0</v>
      </c>
      <c r="D46" s="87">
        <v>0</v>
      </c>
      <c r="E46" s="87">
        <v>0</v>
      </c>
      <c r="F46" s="87">
        <v>0</v>
      </c>
      <c r="G46" s="87">
        <v>0</v>
      </c>
      <c r="H46" s="87">
        <v>12896.42242751692</v>
      </c>
      <c r="I46" s="93">
        <v>14246.43242751692</v>
      </c>
      <c r="J46" s="70" t="s">
        <v>360</v>
      </c>
      <c r="K46" s="17">
        <v>1350.01</v>
      </c>
      <c r="L46" s="17">
        <v>0</v>
      </c>
      <c r="M46" s="17">
        <v>0</v>
      </c>
      <c r="N46" s="17">
        <v>0</v>
      </c>
      <c r="O46" s="17">
        <v>0</v>
      </c>
      <c r="P46" s="17">
        <v>0</v>
      </c>
      <c r="Q46" s="17">
        <v>12896.42242751692</v>
      </c>
      <c r="R46" s="12">
        <v>14246.43242751692</v>
      </c>
      <c r="S46" s="70">
        <v>0</v>
      </c>
      <c r="T46" s="17">
        <v>1350.01</v>
      </c>
      <c r="U46" s="17">
        <v>0</v>
      </c>
      <c r="V46" s="17">
        <v>0</v>
      </c>
      <c r="W46" s="17">
        <v>0</v>
      </c>
      <c r="X46" s="17">
        <v>0</v>
      </c>
      <c r="Y46" s="17">
        <v>0</v>
      </c>
      <c r="Z46" s="17">
        <v>12896.42242751692</v>
      </c>
      <c r="AA46" s="12">
        <v>14246.43242751692</v>
      </c>
      <c r="AB46" s="70">
        <v>0</v>
      </c>
      <c r="AC46" s="17">
        <v>0</v>
      </c>
      <c r="AD46" s="17">
        <v>0</v>
      </c>
      <c r="AE46" s="17">
        <v>0</v>
      </c>
      <c r="AF46" s="17">
        <v>0</v>
      </c>
      <c r="AG46" s="17">
        <v>0</v>
      </c>
      <c r="AH46" s="17">
        <v>0</v>
      </c>
      <c r="AI46" s="17">
        <v>0</v>
      </c>
      <c r="AJ46" s="12">
        <v>0</v>
      </c>
      <c r="AK46" s="70">
        <v>0</v>
      </c>
      <c r="AL46" s="17">
        <v>0</v>
      </c>
      <c r="AM46" s="17">
        <v>0</v>
      </c>
      <c r="AN46" s="17">
        <v>0</v>
      </c>
      <c r="AO46" s="17">
        <v>0</v>
      </c>
      <c r="AP46" s="17">
        <v>0</v>
      </c>
      <c r="AQ46" s="17">
        <v>0</v>
      </c>
      <c r="AR46" s="17">
        <v>0</v>
      </c>
      <c r="AS46" s="12">
        <v>0</v>
      </c>
    </row>
    <row r="47" spans="1:45" x14ac:dyDescent="0.25">
      <c r="A47" s="4" t="s">
        <v>38</v>
      </c>
      <c r="B47" s="92">
        <v>0</v>
      </c>
      <c r="C47" s="87">
        <v>0</v>
      </c>
      <c r="D47" s="87">
        <v>0</v>
      </c>
      <c r="E47" s="87">
        <v>0</v>
      </c>
      <c r="F47" s="87">
        <v>0</v>
      </c>
      <c r="G47" s="87">
        <v>0</v>
      </c>
      <c r="H47" s="87">
        <v>0</v>
      </c>
      <c r="I47" s="93">
        <v>0</v>
      </c>
      <c r="J47" s="70">
        <v>0</v>
      </c>
      <c r="K47" s="17">
        <v>0</v>
      </c>
      <c r="L47" s="17">
        <v>0</v>
      </c>
      <c r="M47" s="17">
        <v>0</v>
      </c>
      <c r="N47" s="17">
        <v>0</v>
      </c>
      <c r="O47" s="17">
        <v>0</v>
      </c>
      <c r="P47" s="17">
        <v>0</v>
      </c>
      <c r="Q47" s="17">
        <v>0</v>
      </c>
      <c r="R47" s="12">
        <v>0</v>
      </c>
      <c r="S47" s="70">
        <v>0</v>
      </c>
      <c r="T47" s="17">
        <v>0</v>
      </c>
      <c r="U47" s="17">
        <v>0</v>
      </c>
      <c r="V47" s="17">
        <v>0</v>
      </c>
      <c r="W47" s="17">
        <v>0</v>
      </c>
      <c r="X47" s="17">
        <v>0</v>
      </c>
      <c r="Y47" s="17">
        <v>0</v>
      </c>
      <c r="Z47" s="17">
        <v>0</v>
      </c>
      <c r="AA47" s="12">
        <v>0</v>
      </c>
      <c r="AB47" s="70">
        <v>0</v>
      </c>
      <c r="AC47" s="17">
        <v>0</v>
      </c>
      <c r="AD47" s="17">
        <v>0</v>
      </c>
      <c r="AE47" s="17">
        <v>0</v>
      </c>
      <c r="AF47" s="17">
        <v>0</v>
      </c>
      <c r="AG47" s="17">
        <v>0</v>
      </c>
      <c r="AH47" s="17">
        <v>0</v>
      </c>
      <c r="AI47" s="17">
        <v>0</v>
      </c>
      <c r="AJ47" s="12">
        <v>0</v>
      </c>
      <c r="AK47" s="70">
        <v>0</v>
      </c>
      <c r="AL47" s="17">
        <v>0</v>
      </c>
      <c r="AM47" s="17">
        <v>0</v>
      </c>
      <c r="AN47" s="17">
        <v>0</v>
      </c>
      <c r="AO47" s="17">
        <v>0</v>
      </c>
      <c r="AP47" s="17">
        <v>0</v>
      </c>
      <c r="AQ47" s="17">
        <v>0</v>
      </c>
      <c r="AR47" s="17">
        <v>0</v>
      </c>
      <c r="AS47" s="12">
        <v>0</v>
      </c>
    </row>
    <row r="48" spans="1:45" x14ac:dyDescent="0.25">
      <c r="A48" s="4" t="s">
        <v>39</v>
      </c>
      <c r="B48" s="92">
        <v>0</v>
      </c>
      <c r="C48" s="87">
        <v>0</v>
      </c>
      <c r="D48" s="87">
        <v>0</v>
      </c>
      <c r="E48" s="87">
        <v>0</v>
      </c>
      <c r="F48" s="87">
        <v>0</v>
      </c>
      <c r="G48" s="87">
        <v>0</v>
      </c>
      <c r="H48" s="87">
        <v>0</v>
      </c>
      <c r="I48" s="93">
        <v>0</v>
      </c>
      <c r="J48" s="70" t="s">
        <v>361</v>
      </c>
      <c r="K48" s="17">
        <v>0</v>
      </c>
      <c r="L48" s="17">
        <v>0</v>
      </c>
      <c r="M48" s="17">
        <v>0</v>
      </c>
      <c r="N48" s="17">
        <v>0</v>
      </c>
      <c r="O48" s="17">
        <v>0</v>
      </c>
      <c r="P48" s="17">
        <v>0</v>
      </c>
      <c r="Q48" s="17">
        <v>0</v>
      </c>
      <c r="R48" s="12">
        <v>0</v>
      </c>
      <c r="S48" s="70">
        <v>0</v>
      </c>
      <c r="T48" s="17">
        <v>0</v>
      </c>
      <c r="U48" s="17">
        <v>0</v>
      </c>
      <c r="V48" s="17">
        <v>0</v>
      </c>
      <c r="W48" s="17">
        <v>0</v>
      </c>
      <c r="X48" s="17">
        <v>0</v>
      </c>
      <c r="Y48" s="17">
        <v>0</v>
      </c>
      <c r="Z48" s="17">
        <v>0</v>
      </c>
      <c r="AA48" s="12">
        <v>0</v>
      </c>
      <c r="AB48" s="70">
        <v>0</v>
      </c>
      <c r="AC48" s="17">
        <v>0</v>
      </c>
      <c r="AD48" s="17">
        <v>0</v>
      </c>
      <c r="AE48" s="17">
        <v>0</v>
      </c>
      <c r="AF48" s="17">
        <v>0</v>
      </c>
      <c r="AG48" s="17">
        <v>0</v>
      </c>
      <c r="AH48" s="17">
        <v>0</v>
      </c>
      <c r="AI48" s="17">
        <v>0</v>
      </c>
      <c r="AJ48" s="12">
        <v>0</v>
      </c>
      <c r="AK48" s="70">
        <v>0</v>
      </c>
      <c r="AL48" s="17">
        <v>0</v>
      </c>
      <c r="AM48" s="17">
        <v>0</v>
      </c>
      <c r="AN48" s="17">
        <v>0</v>
      </c>
      <c r="AO48" s="17">
        <v>0</v>
      </c>
      <c r="AP48" s="17">
        <v>0</v>
      </c>
      <c r="AQ48" s="17">
        <v>0</v>
      </c>
      <c r="AR48" s="17">
        <v>0</v>
      </c>
      <c r="AS48" s="12">
        <v>0</v>
      </c>
    </row>
    <row r="49" spans="1:45" x14ac:dyDescent="0.25">
      <c r="A49" s="4" t="s">
        <v>40</v>
      </c>
      <c r="B49" s="92">
        <v>0</v>
      </c>
      <c r="C49" s="87">
        <v>0</v>
      </c>
      <c r="D49" s="87">
        <v>0</v>
      </c>
      <c r="E49" s="87">
        <v>0</v>
      </c>
      <c r="F49" s="87">
        <v>0</v>
      </c>
      <c r="G49" s="87">
        <v>4431646.9000000004</v>
      </c>
      <c r="H49" s="87">
        <v>0</v>
      </c>
      <c r="I49" s="93">
        <v>4431646.9000000004</v>
      </c>
      <c r="J49" s="70" t="s">
        <v>362</v>
      </c>
      <c r="K49" s="17">
        <v>0</v>
      </c>
      <c r="L49" s="17">
        <v>0</v>
      </c>
      <c r="M49" s="17">
        <v>0</v>
      </c>
      <c r="N49" s="17">
        <v>0</v>
      </c>
      <c r="O49" s="17">
        <v>0</v>
      </c>
      <c r="P49" s="17">
        <v>0</v>
      </c>
      <c r="Q49" s="17">
        <v>0</v>
      </c>
      <c r="R49" s="12">
        <v>0</v>
      </c>
      <c r="S49" s="70" t="s">
        <v>363</v>
      </c>
      <c r="T49" s="17">
        <v>0</v>
      </c>
      <c r="U49" s="17">
        <v>0</v>
      </c>
      <c r="V49" s="17">
        <v>0</v>
      </c>
      <c r="W49" s="17">
        <v>0</v>
      </c>
      <c r="X49" s="17">
        <v>0</v>
      </c>
      <c r="Y49" s="17">
        <v>0</v>
      </c>
      <c r="Z49" s="17">
        <v>0</v>
      </c>
      <c r="AA49" s="12">
        <v>0</v>
      </c>
      <c r="AB49" s="70" t="s">
        <v>364</v>
      </c>
      <c r="AC49" s="17">
        <v>0</v>
      </c>
      <c r="AD49" s="17">
        <v>0</v>
      </c>
      <c r="AE49" s="17">
        <v>0</v>
      </c>
      <c r="AF49" s="17">
        <v>0</v>
      </c>
      <c r="AG49" s="17">
        <v>0</v>
      </c>
      <c r="AH49" s="17">
        <v>4431646.9000000004</v>
      </c>
      <c r="AI49" s="17">
        <v>0</v>
      </c>
      <c r="AJ49" s="12">
        <v>4431646.9000000004</v>
      </c>
      <c r="AK49" s="70">
        <v>0</v>
      </c>
      <c r="AL49" s="17">
        <v>0</v>
      </c>
      <c r="AM49" s="17">
        <v>0</v>
      </c>
      <c r="AN49" s="17">
        <v>0</v>
      </c>
      <c r="AO49" s="17">
        <v>0</v>
      </c>
      <c r="AP49" s="17">
        <v>0</v>
      </c>
      <c r="AQ49" s="17">
        <v>0</v>
      </c>
      <c r="AR49" s="17">
        <v>0</v>
      </c>
      <c r="AS49" s="12">
        <v>0</v>
      </c>
    </row>
    <row r="50" spans="1:45" x14ac:dyDescent="0.25">
      <c r="A50" s="4" t="s">
        <v>41</v>
      </c>
      <c r="B50" s="92">
        <v>0</v>
      </c>
      <c r="C50" s="87">
        <v>0</v>
      </c>
      <c r="D50" s="87">
        <v>0</v>
      </c>
      <c r="E50" s="87">
        <v>0</v>
      </c>
      <c r="F50" s="87">
        <v>0</v>
      </c>
      <c r="G50" s="87">
        <v>0</v>
      </c>
      <c r="H50" s="87">
        <v>0</v>
      </c>
      <c r="I50" s="93">
        <v>0</v>
      </c>
      <c r="J50" s="70" t="s">
        <v>365</v>
      </c>
      <c r="K50" s="17">
        <v>0</v>
      </c>
      <c r="L50" s="17">
        <v>0</v>
      </c>
      <c r="M50" s="17">
        <v>0</v>
      </c>
      <c r="N50" s="17">
        <v>0</v>
      </c>
      <c r="O50" s="17">
        <v>0</v>
      </c>
      <c r="P50" s="17">
        <v>0</v>
      </c>
      <c r="Q50" s="17">
        <v>0</v>
      </c>
      <c r="R50" s="12">
        <v>0</v>
      </c>
      <c r="S50" s="70" t="s">
        <v>366</v>
      </c>
      <c r="T50" s="17">
        <v>0</v>
      </c>
      <c r="U50" s="17">
        <v>0</v>
      </c>
      <c r="V50" s="17">
        <v>0</v>
      </c>
      <c r="W50" s="17">
        <v>0</v>
      </c>
      <c r="X50" s="17">
        <v>0</v>
      </c>
      <c r="Y50" s="17">
        <v>0</v>
      </c>
      <c r="Z50" s="17">
        <v>0</v>
      </c>
      <c r="AA50" s="12">
        <v>0</v>
      </c>
      <c r="AB50" s="70" t="s">
        <v>363</v>
      </c>
      <c r="AC50" s="17">
        <v>0</v>
      </c>
      <c r="AD50" s="17">
        <v>0</v>
      </c>
      <c r="AE50" s="17">
        <v>0</v>
      </c>
      <c r="AF50" s="17">
        <v>0</v>
      </c>
      <c r="AG50" s="17">
        <v>0</v>
      </c>
      <c r="AH50" s="17">
        <v>0</v>
      </c>
      <c r="AI50" s="17">
        <v>0</v>
      </c>
      <c r="AJ50" s="12">
        <v>0</v>
      </c>
      <c r="AK50" s="70" t="s">
        <v>367</v>
      </c>
      <c r="AL50" s="17">
        <v>0</v>
      </c>
      <c r="AM50" s="17">
        <v>0</v>
      </c>
      <c r="AN50" s="17">
        <v>0</v>
      </c>
      <c r="AO50" s="17">
        <v>0</v>
      </c>
      <c r="AP50" s="17">
        <v>0</v>
      </c>
      <c r="AQ50" s="17">
        <v>0</v>
      </c>
      <c r="AR50" s="17">
        <v>0</v>
      </c>
      <c r="AS50" s="12">
        <v>0</v>
      </c>
    </row>
    <row r="51" spans="1:45" x14ac:dyDescent="0.25">
      <c r="A51" s="4" t="s">
        <v>42</v>
      </c>
      <c r="B51" s="92">
        <v>0</v>
      </c>
      <c r="C51" s="87">
        <v>0</v>
      </c>
      <c r="D51" s="87">
        <v>0</v>
      </c>
      <c r="E51" s="87">
        <v>0</v>
      </c>
      <c r="F51" s="87">
        <v>0</v>
      </c>
      <c r="G51" s="87">
        <v>0</v>
      </c>
      <c r="H51" s="87">
        <v>0</v>
      </c>
      <c r="I51" s="93">
        <v>0</v>
      </c>
      <c r="J51" s="70" t="s">
        <v>368</v>
      </c>
      <c r="K51" s="17">
        <v>0</v>
      </c>
      <c r="L51" s="17">
        <v>0</v>
      </c>
      <c r="M51" s="17">
        <v>0</v>
      </c>
      <c r="N51" s="17">
        <v>0</v>
      </c>
      <c r="O51" s="17">
        <v>0</v>
      </c>
      <c r="P51" s="17">
        <v>0</v>
      </c>
      <c r="Q51" s="17">
        <v>0</v>
      </c>
      <c r="R51" s="12">
        <v>0</v>
      </c>
      <c r="S51" s="70">
        <v>0</v>
      </c>
      <c r="T51" s="17">
        <v>0</v>
      </c>
      <c r="U51" s="17">
        <v>0</v>
      </c>
      <c r="V51" s="17">
        <v>0</v>
      </c>
      <c r="W51" s="17">
        <v>0</v>
      </c>
      <c r="X51" s="17">
        <v>0</v>
      </c>
      <c r="Y51" s="17">
        <v>0</v>
      </c>
      <c r="Z51" s="17">
        <v>0</v>
      </c>
      <c r="AA51" s="12">
        <v>0</v>
      </c>
      <c r="AB51" s="70">
        <v>0</v>
      </c>
      <c r="AC51" s="17">
        <v>0</v>
      </c>
      <c r="AD51" s="17">
        <v>0</v>
      </c>
      <c r="AE51" s="17">
        <v>0</v>
      </c>
      <c r="AF51" s="17">
        <v>0</v>
      </c>
      <c r="AG51" s="17">
        <v>0</v>
      </c>
      <c r="AH51" s="17">
        <v>0</v>
      </c>
      <c r="AI51" s="17">
        <v>0</v>
      </c>
      <c r="AJ51" s="12">
        <v>0</v>
      </c>
      <c r="AK51" s="70">
        <v>0</v>
      </c>
      <c r="AL51" s="17">
        <v>0</v>
      </c>
      <c r="AM51" s="17">
        <v>0</v>
      </c>
      <c r="AN51" s="17">
        <v>0</v>
      </c>
      <c r="AO51" s="17">
        <v>0</v>
      </c>
      <c r="AP51" s="17">
        <v>0</v>
      </c>
      <c r="AQ51" s="17">
        <v>0</v>
      </c>
      <c r="AR51" s="17">
        <v>0</v>
      </c>
      <c r="AS51" s="12">
        <v>0</v>
      </c>
    </row>
    <row r="52" spans="1:45" x14ac:dyDescent="0.25">
      <c r="A52" s="4" t="s">
        <v>43</v>
      </c>
      <c r="B52" s="92">
        <v>0</v>
      </c>
      <c r="C52" s="87">
        <v>0</v>
      </c>
      <c r="D52" s="87">
        <v>0</v>
      </c>
      <c r="E52" s="87">
        <v>0</v>
      </c>
      <c r="F52" s="87">
        <v>0</v>
      </c>
      <c r="G52" s="87">
        <v>0</v>
      </c>
      <c r="H52" s="87">
        <v>0</v>
      </c>
      <c r="I52" s="93">
        <v>0</v>
      </c>
      <c r="J52" s="70" t="s">
        <v>369</v>
      </c>
      <c r="K52" s="17">
        <v>0</v>
      </c>
      <c r="L52" s="17">
        <v>0</v>
      </c>
      <c r="M52" s="17">
        <v>0</v>
      </c>
      <c r="N52" s="17">
        <v>0</v>
      </c>
      <c r="O52" s="17">
        <v>0</v>
      </c>
      <c r="P52" s="17">
        <v>0</v>
      </c>
      <c r="Q52" s="17">
        <v>0</v>
      </c>
      <c r="R52" s="12">
        <v>0</v>
      </c>
      <c r="S52" s="70" t="s">
        <v>370</v>
      </c>
      <c r="T52" s="17">
        <v>0</v>
      </c>
      <c r="U52" s="17">
        <v>0</v>
      </c>
      <c r="V52" s="17">
        <v>0</v>
      </c>
      <c r="W52" s="17">
        <v>0</v>
      </c>
      <c r="X52" s="17">
        <v>0</v>
      </c>
      <c r="Y52" s="17">
        <v>0</v>
      </c>
      <c r="Z52" s="17">
        <v>0</v>
      </c>
      <c r="AA52" s="12">
        <v>0</v>
      </c>
      <c r="AB52" s="70" t="s">
        <v>371</v>
      </c>
      <c r="AC52" s="17">
        <v>0</v>
      </c>
      <c r="AD52" s="17">
        <v>0</v>
      </c>
      <c r="AE52" s="17">
        <v>0</v>
      </c>
      <c r="AF52" s="17">
        <v>0</v>
      </c>
      <c r="AG52" s="17">
        <v>0</v>
      </c>
      <c r="AH52" s="17">
        <v>0</v>
      </c>
      <c r="AI52" s="17">
        <v>0</v>
      </c>
      <c r="AJ52" s="12">
        <v>0</v>
      </c>
      <c r="AK52" s="70" t="s">
        <v>372</v>
      </c>
      <c r="AL52" s="17">
        <v>0</v>
      </c>
      <c r="AM52" s="17">
        <v>0</v>
      </c>
      <c r="AN52" s="17">
        <v>0</v>
      </c>
      <c r="AO52" s="17">
        <v>0</v>
      </c>
      <c r="AP52" s="17">
        <v>0</v>
      </c>
      <c r="AQ52" s="17">
        <v>0</v>
      </c>
      <c r="AR52" s="17">
        <v>0</v>
      </c>
      <c r="AS52" s="12">
        <v>0</v>
      </c>
    </row>
    <row r="53" spans="1:45" x14ac:dyDescent="0.25">
      <c r="A53" s="4" t="s">
        <v>44</v>
      </c>
      <c r="B53" s="92">
        <v>0</v>
      </c>
      <c r="C53" s="87">
        <v>0</v>
      </c>
      <c r="D53" s="87">
        <v>0</v>
      </c>
      <c r="E53" s="87">
        <v>0</v>
      </c>
      <c r="F53" s="87">
        <v>0</v>
      </c>
      <c r="G53" s="87">
        <v>0</v>
      </c>
      <c r="H53" s="87">
        <v>0</v>
      </c>
      <c r="I53" s="93">
        <v>0</v>
      </c>
      <c r="J53" s="70">
        <v>0</v>
      </c>
      <c r="K53" s="17">
        <v>0</v>
      </c>
      <c r="L53" s="17">
        <v>0</v>
      </c>
      <c r="M53" s="17">
        <v>0</v>
      </c>
      <c r="N53" s="17">
        <v>0</v>
      </c>
      <c r="O53" s="17">
        <v>0</v>
      </c>
      <c r="P53" s="17">
        <v>0</v>
      </c>
      <c r="Q53" s="17">
        <v>0</v>
      </c>
      <c r="R53" s="12">
        <v>0</v>
      </c>
      <c r="S53" s="70">
        <v>0</v>
      </c>
      <c r="T53" s="17">
        <v>0</v>
      </c>
      <c r="U53" s="17">
        <v>0</v>
      </c>
      <c r="V53" s="17">
        <v>0</v>
      </c>
      <c r="W53" s="17">
        <v>0</v>
      </c>
      <c r="X53" s="17">
        <v>0</v>
      </c>
      <c r="Y53" s="17">
        <v>0</v>
      </c>
      <c r="Z53" s="17">
        <v>0</v>
      </c>
      <c r="AA53" s="12">
        <v>0</v>
      </c>
      <c r="AB53" s="70">
        <v>0</v>
      </c>
      <c r="AC53" s="17">
        <v>0</v>
      </c>
      <c r="AD53" s="17">
        <v>0</v>
      </c>
      <c r="AE53" s="17">
        <v>0</v>
      </c>
      <c r="AF53" s="17">
        <v>0</v>
      </c>
      <c r="AG53" s="17">
        <v>0</v>
      </c>
      <c r="AH53" s="17">
        <v>0</v>
      </c>
      <c r="AI53" s="17">
        <v>0</v>
      </c>
      <c r="AJ53" s="12">
        <v>0</v>
      </c>
      <c r="AK53" s="70">
        <v>0</v>
      </c>
      <c r="AL53" s="17">
        <v>0</v>
      </c>
      <c r="AM53" s="17">
        <v>0</v>
      </c>
      <c r="AN53" s="17">
        <v>0</v>
      </c>
      <c r="AO53" s="17">
        <v>0</v>
      </c>
      <c r="AP53" s="17">
        <v>0</v>
      </c>
      <c r="AQ53" s="17">
        <v>0</v>
      </c>
      <c r="AR53" s="17">
        <v>0</v>
      </c>
      <c r="AS53" s="12">
        <v>0</v>
      </c>
    </row>
    <row r="54" spans="1:45" x14ac:dyDescent="0.25">
      <c r="A54" s="4" t="s">
        <v>264</v>
      </c>
      <c r="B54" s="92">
        <v>0</v>
      </c>
      <c r="C54" s="87">
        <v>0</v>
      </c>
      <c r="D54" s="87">
        <v>0</v>
      </c>
      <c r="E54" s="87">
        <v>0</v>
      </c>
      <c r="F54" s="87">
        <v>0</v>
      </c>
      <c r="G54" s="87">
        <v>0</v>
      </c>
      <c r="H54" s="87">
        <v>0</v>
      </c>
      <c r="I54" s="93">
        <v>0</v>
      </c>
      <c r="J54" s="70">
        <v>0</v>
      </c>
      <c r="K54" s="17">
        <v>0</v>
      </c>
      <c r="L54" s="17">
        <v>0</v>
      </c>
      <c r="M54" s="17">
        <v>0</v>
      </c>
      <c r="N54" s="17">
        <v>0</v>
      </c>
      <c r="O54" s="17">
        <v>0</v>
      </c>
      <c r="P54" s="17">
        <v>0</v>
      </c>
      <c r="Q54" s="17">
        <v>0</v>
      </c>
      <c r="R54" s="12">
        <v>0</v>
      </c>
      <c r="S54" s="70">
        <v>0</v>
      </c>
      <c r="T54" s="17">
        <v>0</v>
      </c>
      <c r="U54" s="17">
        <v>0</v>
      </c>
      <c r="V54" s="17">
        <v>0</v>
      </c>
      <c r="W54" s="17">
        <v>0</v>
      </c>
      <c r="X54" s="17">
        <v>0</v>
      </c>
      <c r="Y54" s="17">
        <v>0</v>
      </c>
      <c r="Z54" s="17">
        <v>0</v>
      </c>
      <c r="AA54" s="12">
        <v>0</v>
      </c>
      <c r="AB54" s="70">
        <v>0</v>
      </c>
      <c r="AC54" s="17">
        <v>0</v>
      </c>
      <c r="AD54" s="17">
        <v>0</v>
      </c>
      <c r="AE54" s="17">
        <v>0</v>
      </c>
      <c r="AF54" s="17">
        <v>0</v>
      </c>
      <c r="AG54" s="17">
        <v>0</v>
      </c>
      <c r="AH54" s="17">
        <v>0</v>
      </c>
      <c r="AI54" s="17">
        <v>0</v>
      </c>
      <c r="AJ54" s="12">
        <v>0</v>
      </c>
      <c r="AK54" s="70">
        <v>0</v>
      </c>
      <c r="AL54" s="17">
        <v>0</v>
      </c>
      <c r="AM54" s="17">
        <v>0</v>
      </c>
      <c r="AN54" s="17">
        <v>0</v>
      </c>
      <c r="AO54" s="17">
        <v>0</v>
      </c>
      <c r="AP54" s="17">
        <v>0</v>
      </c>
      <c r="AQ54" s="17">
        <v>0</v>
      </c>
      <c r="AR54" s="17">
        <v>0</v>
      </c>
      <c r="AS54" s="12">
        <v>0</v>
      </c>
    </row>
    <row r="55" spans="1:45" x14ac:dyDescent="0.25">
      <c r="A55" s="4" t="s">
        <v>45</v>
      </c>
      <c r="B55" s="92">
        <v>0</v>
      </c>
      <c r="C55" s="87">
        <v>0</v>
      </c>
      <c r="D55" s="87">
        <v>0</v>
      </c>
      <c r="E55" s="87">
        <v>0</v>
      </c>
      <c r="F55" s="87">
        <v>0</v>
      </c>
      <c r="G55" s="87">
        <v>415169.29</v>
      </c>
      <c r="H55" s="87">
        <v>0</v>
      </c>
      <c r="I55" s="93">
        <v>415169.29</v>
      </c>
      <c r="J55" s="70" t="s">
        <v>373</v>
      </c>
      <c r="K55" s="17">
        <v>0</v>
      </c>
      <c r="L55" s="17">
        <v>0</v>
      </c>
      <c r="M55" s="17">
        <v>0</v>
      </c>
      <c r="N55" s="17">
        <v>0</v>
      </c>
      <c r="O55" s="17">
        <v>0</v>
      </c>
      <c r="P55" s="17">
        <v>140279.24</v>
      </c>
      <c r="Q55" s="17">
        <v>0</v>
      </c>
      <c r="R55" s="12">
        <v>140279.24</v>
      </c>
      <c r="S55" s="70">
        <v>0</v>
      </c>
      <c r="T55" s="17">
        <v>0</v>
      </c>
      <c r="U55" s="17">
        <v>0</v>
      </c>
      <c r="V55" s="17">
        <v>0</v>
      </c>
      <c r="W55" s="17">
        <v>0</v>
      </c>
      <c r="X55" s="17">
        <v>0</v>
      </c>
      <c r="Y55" s="17">
        <v>140279.24</v>
      </c>
      <c r="Z55" s="17">
        <v>0</v>
      </c>
      <c r="AA55" s="12">
        <v>140279.24</v>
      </c>
      <c r="AB55" s="70" t="s">
        <v>374</v>
      </c>
      <c r="AC55" s="17">
        <v>0</v>
      </c>
      <c r="AD55" s="17">
        <v>0</v>
      </c>
      <c r="AE55" s="17">
        <v>0</v>
      </c>
      <c r="AF55" s="17">
        <v>0</v>
      </c>
      <c r="AG55" s="17">
        <v>0</v>
      </c>
      <c r="AH55" s="17">
        <v>274890.05</v>
      </c>
      <c r="AI55" s="17">
        <v>0</v>
      </c>
      <c r="AJ55" s="12">
        <v>274890.05</v>
      </c>
      <c r="AK55" s="70">
        <v>0</v>
      </c>
      <c r="AL55" s="17">
        <v>0</v>
      </c>
      <c r="AM55" s="17">
        <v>0</v>
      </c>
      <c r="AN55" s="17">
        <v>0</v>
      </c>
      <c r="AO55" s="17">
        <v>0</v>
      </c>
      <c r="AP55" s="17">
        <v>0</v>
      </c>
      <c r="AQ55" s="17">
        <v>0</v>
      </c>
      <c r="AR55" s="17">
        <v>0</v>
      </c>
      <c r="AS55" s="12">
        <v>0</v>
      </c>
    </row>
    <row r="56" spans="1:45" x14ac:dyDescent="0.25">
      <c r="A56" s="4" t="s">
        <v>46</v>
      </c>
      <c r="B56" s="92">
        <v>0</v>
      </c>
      <c r="C56" s="87">
        <v>0</v>
      </c>
      <c r="D56" s="87">
        <v>0</v>
      </c>
      <c r="E56" s="87">
        <v>0</v>
      </c>
      <c r="F56" s="87">
        <v>0</v>
      </c>
      <c r="G56" s="87">
        <v>0</v>
      </c>
      <c r="H56" s="87">
        <v>0</v>
      </c>
      <c r="I56" s="93">
        <v>0</v>
      </c>
      <c r="J56" s="70">
        <v>0</v>
      </c>
      <c r="K56" s="17">
        <v>0</v>
      </c>
      <c r="L56" s="17">
        <v>0</v>
      </c>
      <c r="M56" s="17">
        <v>0</v>
      </c>
      <c r="N56" s="17">
        <v>0</v>
      </c>
      <c r="O56" s="17">
        <v>0</v>
      </c>
      <c r="P56" s="17">
        <v>0</v>
      </c>
      <c r="Q56" s="17">
        <v>0</v>
      </c>
      <c r="R56" s="12">
        <v>0</v>
      </c>
      <c r="S56" s="70">
        <v>0</v>
      </c>
      <c r="T56" s="17">
        <v>0</v>
      </c>
      <c r="U56" s="17">
        <v>0</v>
      </c>
      <c r="V56" s="17">
        <v>0</v>
      </c>
      <c r="W56" s="17">
        <v>0</v>
      </c>
      <c r="X56" s="17">
        <v>0</v>
      </c>
      <c r="Y56" s="17">
        <v>0</v>
      </c>
      <c r="Z56" s="17">
        <v>0</v>
      </c>
      <c r="AA56" s="12">
        <v>0</v>
      </c>
      <c r="AB56" s="70">
        <v>0</v>
      </c>
      <c r="AC56" s="17">
        <v>0</v>
      </c>
      <c r="AD56" s="17">
        <v>0</v>
      </c>
      <c r="AE56" s="17">
        <v>0</v>
      </c>
      <c r="AF56" s="17">
        <v>0</v>
      </c>
      <c r="AG56" s="17">
        <v>0</v>
      </c>
      <c r="AH56" s="17">
        <v>0</v>
      </c>
      <c r="AI56" s="17">
        <v>0</v>
      </c>
      <c r="AJ56" s="12">
        <v>0</v>
      </c>
      <c r="AK56" s="70">
        <v>0</v>
      </c>
      <c r="AL56" s="17">
        <v>0</v>
      </c>
      <c r="AM56" s="17">
        <v>0</v>
      </c>
      <c r="AN56" s="17">
        <v>0</v>
      </c>
      <c r="AO56" s="17">
        <v>0</v>
      </c>
      <c r="AP56" s="17">
        <v>0</v>
      </c>
      <c r="AQ56" s="17">
        <v>0</v>
      </c>
      <c r="AR56" s="17">
        <v>0</v>
      </c>
      <c r="AS56" s="12">
        <v>0</v>
      </c>
    </row>
    <row r="57" spans="1:45" x14ac:dyDescent="0.25">
      <c r="A57" s="4" t="s">
        <v>47</v>
      </c>
      <c r="B57" s="92">
        <v>0</v>
      </c>
      <c r="C57" s="87">
        <v>0</v>
      </c>
      <c r="D57" s="87">
        <v>0</v>
      </c>
      <c r="E57" s="87">
        <v>0</v>
      </c>
      <c r="F57" s="87">
        <v>0</v>
      </c>
      <c r="G57" s="87">
        <v>593470</v>
      </c>
      <c r="H57" s="87">
        <v>985254</v>
      </c>
      <c r="I57" s="93">
        <v>1578724</v>
      </c>
      <c r="J57" s="70" t="s">
        <v>375</v>
      </c>
      <c r="K57" s="17">
        <v>0</v>
      </c>
      <c r="L57" s="17">
        <v>0</v>
      </c>
      <c r="M57" s="17">
        <v>0</v>
      </c>
      <c r="N57" s="17">
        <v>0</v>
      </c>
      <c r="O57" s="17">
        <v>0</v>
      </c>
      <c r="P57" s="17">
        <v>593470</v>
      </c>
      <c r="Q57" s="17">
        <v>985254</v>
      </c>
      <c r="R57" s="12">
        <v>1578724</v>
      </c>
      <c r="S57" s="70">
        <v>0</v>
      </c>
      <c r="T57" s="17">
        <v>0</v>
      </c>
      <c r="U57" s="17">
        <v>0</v>
      </c>
      <c r="V57" s="17">
        <v>0</v>
      </c>
      <c r="W57" s="17">
        <v>0</v>
      </c>
      <c r="X57" s="17">
        <v>0</v>
      </c>
      <c r="Y57" s="17">
        <v>593470</v>
      </c>
      <c r="Z57" s="17">
        <v>985254</v>
      </c>
      <c r="AA57" s="12">
        <v>1578724</v>
      </c>
      <c r="AB57" s="70">
        <v>0</v>
      </c>
      <c r="AC57" s="17">
        <v>0</v>
      </c>
      <c r="AD57" s="17">
        <v>0</v>
      </c>
      <c r="AE57" s="17">
        <v>0</v>
      </c>
      <c r="AF57" s="17">
        <v>0</v>
      </c>
      <c r="AG57" s="17">
        <v>0</v>
      </c>
      <c r="AH57" s="17">
        <v>0</v>
      </c>
      <c r="AI57" s="17">
        <v>0</v>
      </c>
      <c r="AJ57" s="12">
        <v>0</v>
      </c>
      <c r="AK57" s="70">
        <v>0</v>
      </c>
      <c r="AL57" s="17">
        <v>0</v>
      </c>
      <c r="AM57" s="17">
        <v>0</v>
      </c>
      <c r="AN57" s="17">
        <v>0</v>
      </c>
      <c r="AO57" s="17">
        <v>0</v>
      </c>
      <c r="AP57" s="17">
        <v>0</v>
      </c>
      <c r="AQ57" s="17">
        <v>0</v>
      </c>
      <c r="AR57" s="17">
        <v>0</v>
      </c>
      <c r="AS57" s="12">
        <v>0</v>
      </c>
    </row>
    <row r="58" spans="1:45" x14ac:dyDescent="0.25">
      <c r="A58" s="4" t="s">
        <v>48</v>
      </c>
      <c r="B58" s="92">
        <v>0</v>
      </c>
      <c r="C58" s="87">
        <v>0</v>
      </c>
      <c r="D58" s="87">
        <v>0</v>
      </c>
      <c r="E58" s="87">
        <v>0</v>
      </c>
      <c r="F58" s="87">
        <v>0</v>
      </c>
      <c r="G58" s="87">
        <v>0</v>
      </c>
      <c r="H58" s="87">
        <v>0</v>
      </c>
      <c r="I58" s="93">
        <v>0</v>
      </c>
      <c r="J58" s="70">
        <v>0</v>
      </c>
      <c r="K58" s="17">
        <v>0</v>
      </c>
      <c r="L58" s="17">
        <v>0</v>
      </c>
      <c r="M58" s="17">
        <v>0</v>
      </c>
      <c r="N58" s="17">
        <v>0</v>
      </c>
      <c r="O58" s="17">
        <v>0</v>
      </c>
      <c r="P58" s="17">
        <v>0</v>
      </c>
      <c r="Q58" s="17">
        <v>0</v>
      </c>
      <c r="R58" s="12">
        <v>0</v>
      </c>
      <c r="S58" s="70">
        <v>0</v>
      </c>
      <c r="T58" s="17">
        <v>0</v>
      </c>
      <c r="U58" s="17">
        <v>0</v>
      </c>
      <c r="V58" s="17">
        <v>0</v>
      </c>
      <c r="W58" s="17">
        <v>0</v>
      </c>
      <c r="X58" s="17">
        <v>0</v>
      </c>
      <c r="Y58" s="17">
        <v>0</v>
      </c>
      <c r="Z58" s="17">
        <v>0</v>
      </c>
      <c r="AA58" s="12">
        <v>0</v>
      </c>
      <c r="AB58" s="70">
        <v>0</v>
      </c>
      <c r="AC58" s="17">
        <v>0</v>
      </c>
      <c r="AD58" s="17">
        <v>0</v>
      </c>
      <c r="AE58" s="17">
        <v>0</v>
      </c>
      <c r="AF58" s="17">
        <v>0</v>
      </c>
      <c r="AG58" s="17">
        <v>0</v>
      </c>
      <c r="AH58" s="17">
        <v>0</v>
      </c>
      <c r="AI58" s="17">
        <v>0</v>
      </c>
      <c r="AJ58" s="12">
        <v>0</v>
      </c>
      <c r="AK58" s="70">
        <v>0</v>
      </c>
      <c r="AL58" s="17">
        <v>0</v>
      </c>
      <c r="AM58" s="17">
        <v>0</v>
      </c>
      <c r="AN58" s="17">
        <v>0</v>
      </c>
      <c r="AO58" s="17">
        <v>0</v>
      </c>
      <c r="AP58" s="17">
        <v>0</v>
      </c>
      <c r="AQ58" s="17">
        <v>0</v>
      </c>
      <c r="AR58" s="17">
        <v>0</v>
      </c>
      <c r="AS58" s="12">
        <v>0</v>
      </c>
    </row>
    <row r="59" spans="1:45" x14ac:dyDescent="0.25">
      <c r="A59" s="4" t="s">
        <v>49</v>
      </c>
      <c r="B59" s="92">
        <v>0</v>
      </c>
      <c r="C59" s="87">
        <v>0</v>
      </c>
      <c r="D59" s="87">
        <v>0</v>
      </c>
      <c r="E59" s="87">
        <v>0</v>
      </c>
      <c r="F59" s="87">
        <v>0</v>
      </c>
      <c r="G59" s="87">
        <v>0</v>
      </c>
      <c r="H59" s="87">
        <v>0</v>
      </c>
      <c r="I59" s="93">
        <v>0</v>
      </c>
      <c r="J59" s="70">
        <v>0</v>
      </c>
      <c r="K59" s="17">
        <v>0</v>
      </c>
      <c r="L59" s="17">
        <v>0</v>
      </c>
      <c r="M59" s="17">
        <v>0</v>
      </c>
      <c r="N59" s="17">
        <v>0</v>
      </c>
      <c r="O59" s="17">
        <v>0</v>
      </c>
      <c r="P59" s="17">
        <v>0</v>
      </c>
      <c r="Q59" s="17">
        <v>0</v>
      </c>
      <c r="R59" s="12">
        <v>0</v>
      </c>
      <c r="S59" s="70">
        <v>0</v>
      </c>
      <c r="T59" s="17">
        <v>0</v>
      </c>
      <c r="U59" s="17">
        <v>0</v>
      </c>
      <c r="V59" s="17">
        <v>0</v>
      </c>
      <c r="W59" s="17">
        <v>0</v>
      </c>
      <c r="X59" s="17">
        <v>0</v>
      </c>
      <c r="Y59" s="17">
        <v>0</v>
      </c>
      <c r="Z59" s="17">
        <v>0</v>
      </c>
      <c r="AA59" s="12">
        <v>0</v>
      </c>
      <c r="AB59" s="70">
        <v>0</v>
      </c>
      <c r="AC59" s="17">
        <v>0</v>
      </c>
      <c r="AD59" s="17">
        <v>0</v>
      </c>
      <c r="AE59" s="17">
        <v>0</v>
      </c>
      <c r="AF59" s="17">
        <v>0</v>
      </c>
      <c r="AG59" s="17">
        <v>0</v>
      </c>
      <c r="AH59" s="17">
        <v>0</v>
      </c>
      <c r="AI59" s="17">
        <v>0</v>
      </c>
      <c r="AJ59" s="12">
        <v>0</v>
      </c>
      <c r="AK59" s="70">
        <v>0</v>
      </c>
      <c r="AL59" s="17">
        <v>0</v>
      </c>
      <c r="AM59" s="17">
        <v>0</v>
      </c>
      <c r="AN59" s="17">
        <v>0</v>
      </c>
      <c r="AO59" s="17">
        <v>0</v>
      </c>
      <c r="AP59" s="17">
        <v>0</v>
      </c>
      <c r="AQ59" s="17">
        <v>0</v>
      </c>
      <c r="AR59" s="17">
        <v>0</v>
      </c>
      <c r="AS59" s="12">
        <v>0</v>
      </c>
    </row>
    <row r="60" spans="1:45" x14ac:dyDescent="0.25">
      <c r="A60" s="4" t="s">
        <v>50</v>
      </c>
      <c r="B60" s="92">
        <v>0</v>
      </c>
      <c r="C60" s="87">
        <v>0</v>
      </c>
      <c r="D60" s="87">
        <v>0</v>
      </c>
      <c r="E60" s="87">
        <v>0</v>
      </c>
      <c r="F60" s="87">
        <v>0</v>
      </c>
      <c r="G60" s="87">
        <v>0</v>
      </c>
      <c r="H60" s="87">
        <v>0</v>
      </c>
      <c r="I60" s="93">
        <v>0</v>
      </c>
      <c r="J60" s="70" t="s">
        <v>376</v>
      </c>
      <c r="K60" s="17">
        <v>0</v>
      </c>
      <c r="L60" s="17">
        <v>0</v>
      </c>
      <c r="M60" s="17">
        <v>0</v>
      </c>
      <c r="N60" s="17">
        <v>0</v>
      </c>
      <c r="O60" s="17">
        <v>0</v>
      </c>
      <c r="P60" s="17">
        <v>0</v>
      </c>
      <c r="Q60" s="17">
        <v>0</v>
      </c>
      <c r="R60" s="12">
        <v>0</v>
      </c>
      <c r="S60" s="70">
        <v>0</v>
      </c>
      <c r="T60" s="17">
        <v>0</v>
      </c>
      <c r="U60" s="17">
        <v>0</v>
      </c>
      <c r="V60" s="17">
        <v>0</v>
      </c>
      <c r="W60" s="17">
        <v>0</v>
      </c>
      <c r="X60" s="17">
        <v>0</v>
      </c>
      <c r="Y60" s="17">
        <v>0</v>
      </c>
      <c r="Z60" s="17">
        <v>0</v>
      </c>
      <c r="AA60" s="12">
        <v>0</v>
      </c>
      <c r="AB60" s="70">
        <v>0</v>
      </c>
      <c r="AC60" s="17">
        <v>0</v>
      </c>
      <c r="AD60" s="17">
        <v>0</v>
      </c>
      <c r="AE60" s="17">
        <v>0</v>
      </c>
      <c r="AF60" s="17">
        <v>0</v>
      </c>
      <c r="AG60" s="17">
        <v>0</v>
      </c>
      <c r="AH60" s="17">
        <v>0</v>
      </c>
      <c r="AI60" s="17">
        <v>0</v>
      </c>
      <c r="AJ60" s="12">
        <v>0</v>
      </c>
      <c r="AK60" s="70">
        <v>0</v>
      </c>
      <c r="AL60" s="17">
        <v>0</v>
      </c>
      <c r="AM60" s="17">
        <v>0</v>
      </c>
      <c r="AN60" s="17">
        <v>0</v>
      </c>
      <c r="AO60" s="17">
        <v>0</v>
      </c>
      <c r="AP60" s="17">
        <v>0</v>
      </c>
      <c r="AQ60" s="17">
        <v>0</v>
      </c>
      <c r="AR60" s="17">
        <v>0</v>
      </c>
      <c r="AS60" s="12">
        <v>0</v>
      </c>
    </row>
    <row r="61" spans="1:45" x14ac:dyDescent="0.25">
      <c r="A61" s="4" t="s">
        <v>51</v>
      </c>
      <c r="B61" s="92">
        <v>0</v>
      </c>
      <c r="C61" s="87">
        <v>0</v>
      </c>
      <c r="D61" s="87">
        <v>0</v>
      </c>
      <c r="E61" s="87">
        <v>0</v>
      </c>
      <c r="F61" s="87">
        <v>0</v>
      </c>
      <c r="G61" s="87">
        <v>0</v>
      </c>
      <c r="H61" s="87">
        <v>0</v>
      </c>
      <c r="I61" s="93">
        <v>0</v>
      </c>
      <c r="J61" s="70" t="s">
        <v>377</v>
      </c>
      <c r="K61" s="17">
        <v>0</v>
      </c>
      <c r="L61" s="17">
        <v>0</v>
      </c>
      <c r="M61" s="17">
        <v>0</v>
      </c>
      <c r="N61" s="17">
        <v>0</v>
      </c>
      <c r="O61" s="17">
        <v>0</v>
      </c>
      <c r="P61" s="17">
        <v>0</v>
      </c>
      <c r="Q61" s="17">
        <v>0</v>
      </c>
      <c r="R61" s="12">
        <v>0</v>
      </c>
      <c r="S61" s="70" t="s">
        <v>378</v>
      </c>
      <c r="T61" s="17">
        <v>0</v>
      </c>
      <c r="U61" s="17">
        <v>0</v>
      </c>
      <c r="V61" s="17">
        <v>0</v>
      </c>
      <c r="W61" s="17">
        <v>0</v>
      </c>
      <c r="X61" s="17">
        <v>0</v>
      </c>
      <c r="Y61" s="17">
        <v>0</v>
      </c>
      <c r="Z61" s="17">
        <v>0</v>
      </c>
      <c r="AA61" s="12">
        <v>0</v>
      </c>
      <c r="AB61" s="70" t="s">
        <v>379</v>
      </c>
      <c r="AC61" s="17">
        <v>0</v>
      </c>
      <c r="AD61" s="17">
        <v>0</v>
      </c>
      <c r="AE61" s="17">
        <v>0</v>
      </c>
      <c r="AF61" s="17">
        <v>0</v>
      </c>
      <c r="AG61" s="17">
        <v>0</v>
      </c>
      <c r="AH61" s="17">
        <v>0</v>
      </c>
      <c r="AI61" s="17">
        <v>0</v>
      </c>
      <c r="AJ61" s="12">
        <v>0</v>
      </c>
      <c r="AK61" s="70">
        <v>0</v>
      </c>
      <c r="AL61" s="17">
        <v>0</v>
      </c>
      <c r="AM61" s="17">
        <v>0</v>
      </c>
      <c r="AN61" s="17">
        <v>0</v>
      </c>
      <c r="AO61" s="17">
        <v>0</v>
      </c>
      <c r="AP61" s="17">
        <v>0</v>
      </c>
      <c r="AQ61" s="17">
        <v>0</v>
      </c>
      <c r="AR61" s="17">
        <v>0</v>
      </c>
      <c r="AS61" s="12">
        <v>0</v>
      </c>
    </row>
    <row r="62" spans="1:45" x14ac:dyDescent="0.25">
      <c r="A62" s="4" t="s">
        <v>52</v>
      </c>
      <c r="B62" s="92">
        <v>0</v>
      </c>
      <c r="C62" s="87">
        <v>0</v>
      </c>
      <c r="D62" s="87">
        <v>0</v>
      </c>
      <c r="E62" s="87">
        <v>0</v>
      </c>
      <c r="F62" s="87">
        <v>0</v>
      </c>
      <c r="G62" s="87">
        <v>0</v>
      </c>
      <c r="H62" s="87">
        <v>0</v>
      </c>
      <c r="I62" s="93">
        <v>0</v>
      </c>
      <c r="J62" s="70" t="s">
        <v>380</v>
      </c>
      <c r="K62" s="17">
        <v>0</v>
      </c>
      <c r="L62" s="17">
        <v>0</v>
      </c>
      <c r="M62" s="17">
        <v>0</v>
      </c>
      <c r="N62" s="17">
        <v>0</v>
      </c>
      <c r="O62" s="17">
        <v>0</v>
      </c>
      <c r="P62" s="17">
        <v>0</v>
      </c>
      <c r="Q62" s="17">
        <v>0</v>
      </c>
      <c r="R62" s="12">
        <v>0</v>
      </c>
      <c r="S62" s="70" t="s">
        <v>381</v>
      </c>
      <c r="T62" s="17">
        <v>0</v>
      </c>
      <c r="U62" s="17">
        <v>0</v>
      </c>
      <c r="V62" s="17">
        <v>0</v>
      </c>
      <c r="W62" s="17">
        <v>0</v>
      </c>
      <c r="X62" s="17">
        <v>0</v>
      </c>
      <c r="Y62" s="17">
        <v>0</v>
      </c>
      <c r="Z62" s="17">
        <v>0</v>
      </c>
      <c r="AA62" s="12">
        <v>0</v>
      </c>
      <c r="AB62" s="70" t="s">
        <v>382</v>
      </c>
      <c r="AC62" s="17">
        <v>0</v>
      </c>
      <c r="AD62" s="17">
        <v>0</v>
      </c>
      <c r="AE62" s="17">
        <v>0</v>
      </c>
      <c r="AF62" s="17">
        <v>0</v>
      </c>
      <c r="AG62" s="17">
        <v>0</v>
      </c>
      <c r="AH62" s="17">
        <v>0</v>
      </c>
      <c r="AI62" s="17">
        <v>0</v>
      </c>
      <c r="AJ62" s="12">
        <v>0</v>
      </c>
      <c r="AK62" s="70">
        <v>0</v>
      </c>
      <c r="AL62" s="17">
        <v>0</v>
      </c>
      <c r="AM62" s="17">
        <v>0</v>
      </c>
      <c r="AN62" s="17">
        <v>0</v>
      </c>
      <c r="AO62" s="17">
        <v>0</v>
      </c>
      <c r="AP62" s="17">
        <v>0</v>
      </c>
      <c r="AQ62" s="17">
        <v>0</v>
      </c>
      <c r="AR62" s="17">
        <v>0</v>
      </c>
      <c r="AS62" s="12">
        <v>0</v>
      </c>
    </row>
    <row r="63" spans="1:45" x14ac:dyDescent="0.25">
      <c r="A63" s="4" t="s">
        <v>53</v>
      </c>
      <c r="B63" s="92">
        <v>0</v>
      </c>
      <c r="C63" s="87">
        <v>0</v>
      </c>
      <c r="D63" s="87">
        <v>0</v>
      </c>
      <c r="E63" s="87">
        <v>0</v>
      </c>
      <c r="F63" s="87">
        <v>0</v>
      </c>
      <c r="G63" s="87">
        <v>0</v>
      </c>
      <c r="H63" s="87">
        <v>0</v>
      </c>
      <c r="I63" s="93">
        <v>0</v>
      </c>
      <c r="J63" s="70" t="s">
        <v>383</v>
      </c>
      <c r="K63" s="17">
        <v>0</v>
      </c>
      <c r="L63" s="17">
        <v>0</v>
      </c>
      <c r="M63" s="17">
        <v>0</v>
      </c>
      <c r="N63" s="17">
        <v>0</v>
      </c>
      <c r="O63" s="17">
        <v>0</v>
      </c>
      <c r="P63" s="17">
        <v>0</v>
      </c>
      <c r="Q63" s="17">
        <v>0</v>
      </c>
      <c r="R63" s="12">
        <v>0</v>
      </c>
      <c r="S63" s="70" t="s">
        <v>384</v>
      </c>
      <c r="T63" s="17">
        <v>0</v>
      </c>
      <c r="U63" s="17">
        <v>0</v>
      </c>
      <c r="V63" s="17">
        <v>0</v>
      </c>
      <c r="W63" s="17">
        <v>0</v>
      </c>
      <c r="X63" s="17">
        <v>0</v>
      </c>
      <c r="Y63" s="17">
        <v>0</v>
      </c>
      <c r="Z63" s="17">
        <v>0</v>
      </c>
      <c r="AA63" s="12">
        <v>0</v>
      </c>
      <c r="AB63" s="70" t="s">
        <v>385</v>
      </c>
      <c r="AC63" s="17">
        <v>0</v>
      </c>
      <c r="AD63" s="17">
        <v>0</v>
      </c>
      <c r="AE63" s="17">
        <v>0</v>
      </c>
      <c r="AF63" s="17">
        <v>0</v>
      </c>
      <c r="AG63" s="17">
        <v>0</v>
      </c>
      <c r="AH63" s="17">
        <v>0</v>
      </c>
      <c r="AI63" s="17">
        <v>0</v>
      </c>
      <c r="AJ63" s="12">
        <v>0</v>
      </c>
      <c r="AK63" s="70">
        <v>0</v>
      </c>
      <c r="AL63" s="17">
        <v>0</v>
      </c>
      <c r="AM63" s="17">
        <v>0</v>
      </c>
      <c r="AN63" s="17">
        <v>0</v>
      </c>
      <c r="AO63" s="17">
        <v>0</v>
      </c>
      <c r="AP63" s="17">
        <v>0</v>
      </c>
      <c r="AQ63" s="17">
        <v>0</v>
      </c>
      <c r="AR63" s="17">
        <v>0</v>
      </c>
      <c r="AS63" s="12">
        <v>0</v>
      </c>
    </row>
    <row r="64" spans="1:45" x14ac:dyDescent="0.25">
      <c r="A64" s="4" t="s">
        <v>54</v>
      </c>
      <c r="B64" s="92">
        <v>0</v>
      </c>
      <c r="C64" s="87">
        <v>0</v>
      </c>
      <c r="D64" s="87">
        <v>0</v>
      </c>
      <c r="E64" s="87">
        <v>0</v>
      </c>
      <c r="F64" s="87">
        <v>0</v>
      </c>
      <c r="G64" s="87">
        <v>0</v>
      </c>
      <c r="H64" s="87">
        <v>0</v>
      </c>
      <c r="I64" s="93">
        <v>0</v>
      </c>
      <c r="J64" s="70">
        <v>0</v>
      </c>
      <c r="K64" s="17">
        <v>0</v>
      </c>
      <c r="L64" s="17">
        <v>0</v>
      </c>
      <c r="M64" s="17">
        <v>0</v>
      </c>
      <c r="N64" s="17">
        <v>0</v>
      </c>
      <c r="O64" s="17">
        <v>0</v>
      </c>
      <c r="P64" s="17">
        <v>0</v>
      </c>
      <c r="Q64" s="17">
        <v>0</v>
      </c>
      <c r="R64" s="12">
        <v>0</v>
      </c>
      <c r="S64" s="70">
        <v>0</v>
      </c>
      <c r="T64" s="17">
        <v>0</v>
      </c>
      <c r="U64" s="17">
        <v>0</v>
      </c>
      <c r="V64" s="17">
        <v>0</v>
      </c>
      <c r="W64" s="17">
        <v>0</v>
      </c>
      <c r="X64" s="17">
        <v>0</v>
      </c>
      <c r="Y64" s="17">
        <v>0</v>
      </c>
      <c r="Z64" s="17">
        <v>0</v>
      </c>
      <c r="AA64" s="12">
        <v>0</v>
      </c>
      <c r="AB64" s="70">
        <v>0</v>
      </c>
      <c r="AC64" s="17">
        <v>0</v>
      </c>
      <c r="AD64" s="17">
        <v>0</v>
      </c>
      <c r="AE64" s="17">
        <v>0</v>
      </c>
      <c r="AF64" s="17">
        <v>0</v>
      </c>
      <c r="AG64" s="17">
        <v>0</v>
      </c>
      <c r="AH64" s="17">
        <v>0</v>
      </c>
      <c r="AI64" s="17">
        <v>0</v>
      </c>
      <c r="AJ64" s="12">
        <v>0</v>
      </c>
      <c r="AK64" s="70">
        <v>0</v>
      </c>
      <c r="AL64" s="17">
        <v>0</v>
      </c>
      <c r="AM64" s="17">
        <v>0</v>
      </c>
      <c r="AN64" s="17">
        <v>0</v>
      </c>
      <c r="AO64" s="17">
        <v>0</v>
      </c>
      <c r="AP64" s="17">
        <v>0</v>
      </c>
      <c r="AQ64" s="17">
        <v>0</v>
      </c>
      <c r="AR64" s="17">
        <v>0</v>
      </c>
      <c r="AS64" s="12">
        <v>0</v>
      </c>
    </row>
    <row r="65" spans="1:45" x14ac:dyDescent="0.25">
      <c r="A65" s="4" t="s">
        <v>55</v>
      </c>
      <c r="B65" s="92">
        <v>0</v>
      </c>
      <c r="C65" s="87">
        <v>0</v>
      </c>
      <c r="D65" s="87">
        <v>0</v>
      </c>
      <c r="E65" s="87">
        <v>0</v>
      </c>
      <c r="F65" s="87">
        <v>0</v>
      </c>
      <c r="G65" s="87">
        <v>0</v>
      </c>
      <c r="H65" s="87">
        <v>0</v>
      </c>
      <c r="I65" s="93">
        <v>0</v>
      </c>
      <c r="J65" s="70">
        <v>0</v>
      </c>
      <c r="K65" s="17">
        <v>0</v>
      </c>
      <c r="L65" s="17">
        <v>0</v>
      </c>
      <c r="M65" s="17">
        <v>0</v>
      </c>
      <c r="N65" s="17">
        <v>0</v>
      </c>
      <c r="O65" s="17">
        <v>0</v>
      </c>
      <c r="P65" s="17">
        <v>0</v>
      </c>
      <c r="Q65" s="17">
        <v>0</v>
      </c>
      <c r="R65" s="12">
        <v>0</v>
      </c>
      <c r="S65" s="70">
        <v>0</v>
      </c>
      <c r="T65" s="17">
        <v>0</v>
      </c>
      <c r="U65" s="17">
        <v>0</v>
      </c>
      <c r="V65" s="17">
        <v>0</v>
      </c>
      <c r="W65" s="17">
        <v>0</v>
      </c>
      <c r="X65" s="17">
        <v>0</v>
      </c>
      <c r="Y65" s="17">
        <v>0</v>
      </c>
      <c r="Z65" s="17">
        <v>0</v>
      </c>
      <c r="AA65" s="12">
        <v>0</v>
      </c>
      <c r="AB65" s="70">
        <v>0</v>
      </c>
      <c r="AC65" s="17">
        <v>0</v>
      </c>
      <c r="AD65" s="17">
        <v>0</v>
      </c>
      <c r="AE65" s="17">
        <v>0</v>
      </c>
      <c r="AF65" s="17">
        <v>0</v>
      </c>
      <c r="AG65" s="17">
        <v>0</v>
      </c>
      <c r="AH65" s="17">
        <v>0</v>
      </c>
      <c r="AI65" s="17">
        <v>0</v>
      </c>
      <c r="AJ65" s="12">
        <v>0</v>
      </c>
      <c r="AK65" s="70">
        <v>0</v>
      </c>
      <c r="AL65" s="17">
        <v>0</v>
      </c>
      <c r="AM65" s="17">
        <v>0</v>
      </c>
      <c r="AN65" s="17">
        <v>0</v>
      </c>
      <c r="AO65" s="17">
        <v>0</v>
      </c>
      <c r="AP65" s="17">
        <v>0</v>
      </c>
      <c r="AQ65" s="17">
        <v>0</v>
      </c>
      <c r="AR65" s="17">
        <v>0</v>
      </c>
      <c r="AS65" s="12">
        <v>0</v>
      </c>
    </row>
    <row r="66" spans="1:45" x14ac:dyDescent="0.25">
      <c r="A66" s="4" t="s">
        <v>56</v>
      </c>
      <c r="B66" s="92">
        <v>0</v>
      </c>
      <c r="C66" s="87">
        <v>0</v>
      </c>
      <c r="D66" s="87">
        <v>0</v>
      </c>
      <c r="E66" s="87">
        <v>0</v>
      </c>
      <c r="F66" s="87">
        <v>0</v>
      </c>
      <c r="G66" s="87">
        <v>0</v>
      </c>
      <c r="H66" s="87">
        <v>0</v>
      </c>
      <c r="I66" s="93">
        <v>0</v>
      </c>
      <c r="J66" s="70" t="s">
        <v>386</v>
      </c>
      <c r="K66" s="17">
        <v>0</v>
      </c>
      <c r="L66" s="17">
        <v>0</v>
      </c>
      <c r="M66" s="17">
        <v>0</v>
      </c>
      <c r="N66" s="17">
        <v>0</v>
      </c>
      <c r="O66" s="17">
        <v>0</v>
      </c>
      <c r="P66" s="17">
        <v>0</v>
      </c>
      <c r="Q66" s="17">
        <v>0</v>
      </c>
      <c r="R66" s="12">
        <v>0</v>
      </c>
      <c r="S66" s="70">
        <v>0</v>
      </c>
      <c r="T66" s="17">
        <v>0</v>
      </c>
      <c r="U66" s="17">
        <v>0</v>
      </c>
      <c r="V66" s="17">
        <v>0</v>
      </c>
      <c r="W66" s="17">
        <v>0</v>
      </c>
      <c r="X66" s="17">
        <v>0</v>
      </c>
      <c r="Y66" s="17">
        <v>0</v>
      </c>
      <c r="Z66" s="17">
        <v>0</v>
      </c>
      <c r="AA66" s="12">
        <v>0</v>
      </c>
      <c r="AB66" s="70">
        <v>0</v>
      </c>
      <c r="AC66" s="17">
        <v>0</v>
      </c>
      <c r="AD66" s="17">
        <v>0</v>
      </c>
      <c r="AE66" s="17">
        <v>0</v>
      </c>
      <c r="AF66" s="17">
        <v>0</v>
      </c>
      <c r="AG66" s="17">
        <v>0</v>
      </c>
      <c r="AH66" s="17">
        <v>0</v>
      </c>
      <c r="AI66" s="17">
        <v>0</v>
      </c>
      <c r="AJ66" s="12">
        <v>0</v>
      </c>
      <c r="AK66" s="70">
        <v>0</v>
      </c>
      <c r="AL66" s="17">
        <v>0</v>
      </c>
      <c r="AM66" s="17">
        <v>0</v>
      </c>
      <c r="AN66" s="17">
        <v>0</v>
      </c>
      <c r="AO66" s="17">
        <v>0</v>
      </c>
      <c r="AP66" s="17">
        <v>0</v>
      </c>
      <c r="AQ66" s="17">
        <v>0</v>
      </c>
      <c r="AR66" s="17">
        <v>0</v>
      </c>
      <c r="AS66" s="12">
        <v>0</v>
      </c>
    </row>
    <row r="67" spans="1:45" x14ac:dyDescent="0.25">
      <c r="A67" s="4" t="s">
        <v>57</v>
      </c>
      <c r="B67" s="92">
        <v>264928.23</v>
      </c>
      <c r="C67" s="87">
        <v>0</v>
      </c>
      <c r="D67" s="87">
        <v>0</v>
      </c>
      <c r="E67" s="87">
        <v>0</v>
      </c>
      <c r="F67" s="87">
        <v>0</v>
      </c>
      <c r="G67" s="87">
        <v>0</v>
      </c>
      <c r="H67" s="87">
        <v>2747.27</v>
      </c>
      <c r="I67" s="93">
        <v>267675.5</v>
      </c>
      <c r="J67" s="70">
        <v>0</v>
      </c>
      <c r="K67" s="17">
        <v>102566.23</v>
      </c>
      <c r="L67" s="17">
        <v>0</v>
      </c>
      <c r="M67" s="17">
        <v>0</v>
      </c>
      <c r="N67" s="17">
        <v>0</v>
      </c>
      <c r="O67" s="17">
        <v>0</v>
      </c>
      <c r="P67" s="17">
        <v>0</v>
      </c>
      <c r="Q67" s="17">
        <v>2747.27</v>
      </c>
      <c r="R67" s="12">
        <v>105313.5</v>
      </c>
      <c r="S67" s="70">
        <v>0</v>
      </c>
      <c r="T67" s="17">
        <v>102566.23</v>
      </c>
      <c r="U67" s="17">
        <v>0</v>
      </c>
      <c r="V67" s="17">
        <v>0</v>
      </c>
      <c r="W67" s="17">
        <v>0</v>
      </c>
      <c r="X67" s="17">
        <v>0</v>
      </c>
      <c r="Y67" s="17">
        <v>0</v>
      </c>
      <c r="Z67" s="17">
        <v>2747.27</v>
      </c>
      <c r="AA67" s="12">
        <v>105313.5</v>
      </c>
      <c r="AB67" s="70">
        <v>0</v>
      </c>
      <c r="AC67" s="17">
        <v>0</v>
      </c>
      <c r="AD67" s="17">
        <v>0</v>
      </c>
      <c r="AE67" s="17">
        <v>0</v>
      </c>
      <c r="AF67" s="17">
        <v>0</v>
      </c>
      <c r="AG67" s="17">
        <v>0</v>
      </c>
      <c r="AH67" s="17">
        <v>0</v>
      </c>
      <c r="AI67" s="17">
        <v>0</v>
      </c>
      <c r="AJ67" s="12">
        <v>0</v>
      </c>
      <c r="AK67" s="70">
        <v>0</v>
      </c>
      <c r="AL67" s="17">
        <v>0</v>
      </c>
      <c r="AM67" s="17">
        <v>0</v>
      </c>
      <c r="AN67" s="17">
        <v>0</v>
      </c>
      <c r="AO67" s="17">
        <v>0</v>
      </c>
      <c r="AP67" s="17">
        <v>0</v>
      </c>
      <c r="AQ67" s="17">
        <v>0</v>
      </c>
      <c r="AR67" s="17">
        <v>0</v>
      </c>
      <c r="AS67" s="12">
        <v>0</v>
      </c>
    </row>
    <row r="68" spans="1:45" x14ac:dyDescent="0.25">
      <c r="A68" s="4" t="s">
        <v>58</v>
      </c>
      <c r="B68" s="92">
        <v>0</v>
      </c>
      <c r="C68" s="87">
        <v>0</v>
      </c>
      <c r="D68" s="87">
        <v>0</v>
      </c>
      <c r="E68" s="87">
        <v>0</v>
      </c>
      <c r="F68" s="87">
        <v>0</v>
      </c>
      <c r="G68" s="87">
        <v>0</v>
      </c>
      <c r="H68" s="87">
        <v>0</v>
      </c>
      <c r="I68" s="93">
        <v>0</v>
      </c>
      <c r="J68" s="70">
        <v>0</v>
      </c>
      <c r="K68" s="17">
        <v>0</v>
      </c>
      <c r="L68" s="17">
        <v>0</v>
      </c>
      <c r="M68" s="17">
        <v>0</v>
      </c>
      <c r="N68" s="17">
        <v>0</v>
      </c>
      <c r="O68" s="17">
        <v>0</v>
      </c>
      <c r="P68" s="17">
        <v>0</v>
      </c>
      <c r="Q68" s="17">
        <v>0</v>
      </c>
      <c r="R68" s="12">
        <v>0</v>
      </c>
      <c r="S68" s="70">
        <v>0</v>
      </c>
      <c r="T68" s="17">
        <v>0</v>
      </c>
      <c r="U68" s="17">
        <v>0</v>
      </c>
      <c r="V68" s="17">
        <v>0</v>
      </c>
      <c r="W68" s="17">
        <v>0</v>
      </c>
      <c r="X68" s="17">
        <v>0</v>
      </c>
      <c r="Y68" s="17">
        <v>0</v>
      </c>
      <c r="Z68" s="17">
        <v>0</v>
      </c>
      <c r="AA68" s="12">
        <v>0</v>
      </c>
      <c r="AB68" s="70">
        <v>0</v>
      </c>
      <c r="AC68" s="17">
        <v>0</v>
      </c>
      <c r="AD68" s="17">
        <v>0</v>
      </c>
      <c r="AE68" s="17">
        <v>0</v>
      </c>
      <c r="AF68" s="17">
        <v>0</v>
      </c>
      <c r="AG68" s="17">
        <v>0</v>
      </c>
      <c r="AH68" s="17">
        <v>0</v>
      </c>
      <c r="AI68" s="17">
        <v>0</v>
      </c>
      <c r="AJ68" s="12">
        <v>0</v>
      </c>
      <c r="AK68" s="70">
        <v>0</v>
      </c>
      <c r="AL68" s="17">
        <v>0</v>
      </c>
      <c r="AM68" s="17">
        <v>0</v>
      </c>
      <c r="AN68" s="17">
        <v>0</v>
      </c>
      <c r="AO68" s="17">
        <v>0</v>
      </c>
      <c r="AP68" s="17">
        <v>0</v>
      </c>
      <c r="AQ68" s="17">
        <v>0</v>
      </c>
      <c r="AR68" s="17">
        <v>0</v>
      </c>
      <c r="AS68" s="12">
        <v>0</v>
      </c>
    </row>
    <row r="69" spans="1:45" x14ac:dyDescent="0.25">
      <c r="A69" s="4" t="s">
        <v>59</v>
      </c>
      <c r="B69" s="92">
        <v>0</v>
      </c>
      <c r="C69" s="87">
        <v>0</v>
      </c>
      <c r="D69" s="87">
        <v>0</v>
      </c>
      <c r="E69" s="87">
        <v>0</v>
      </c>
      <c r="F69" s="87">
        <v>0</v>
      </c>
      <c r="G69" s="87">
        <v>0</v>
      </c>
      <c r="H69" s="87">
        <v>52207</v>
      </c>
      <c r="I69" s="93">
        <v>52207</v>
      </c>
      <c r="J69" s="70" t="s">
        <v>387</v>
      </c>
      <c r="K69" s="17">
        <v>0</v>
      </c>
      <c r="L69" s="17">
        <v>0</v>
      </c>
      <c r="M69" s="17">
        <v>0</v>
      </c>
      <c r="N69" s="17">
        <v>0</v>
      </c>
      <c r="O69" s="17">
        <v>0</v>
      </c>
      <c r="P69" s="17">
        <v>0</v>
      </c>
      <c r="Q69" s="17">
        <v>52207</v>
      </c>
      <c r="R69" s="12">
        <v>52207</v>
      </c>
      <c r="S69" s="70">
        <v>0</v>
      </c>
      <c r="T69" s="17">
        <v>0</v>
      </c>
      <c r="U69" s="17">
        <v>0</v>
      </c>
      <c r="V69" s="17">
        <v>0</v>
      </c>
      <c r="W69" s="17">
        <v>0</v>
      </c>
      <c r="X69" s="17">
        <v>0</v>
      </c>
      <c r="Y69" s="17">
        <v>0</v>
      </c>
      <c r="Z69" s="17">
        <v>52207</v>
      </c>
      <c r="AA69" s="12">
        <v>52207</v>
      </c>
      <c r="AB69" s="70">
        <v>0</v>
      </c>
      <c r="AC69" s="17">
        <v>0</v>
      </c>
      <c r="AD69" s="17">
        <v>0</v>
      </c>
      <c r="AE69" s="17">
        <v>0</v>
      </c>
      <c r="AF69" s="17">
        <v>0</v>
      </c>
      <c r="AG69" s="17">
        <v>0</v>
      </c>
      <c r="AH69" s="17">
        <v>0</v>
      </c>
      <c r="AI69" s="17">
        <v>0</v>
      </c>
      <c r="AJ69" s="12">
        <v>0</v>
      </c>
      <c r="AK69" s="70">
        <v>0</v>
      </c>
      <c r="AL69" s="17">
        <v>0</v>
      </c>
      <c r="AM69" s="17">
        <v>0</v>
      </c>
      <c r="AN69" s="17">
        <v>0</v>
      </c>
      <c r="AO69" s="17">
        <v>0</v>
      </c>
      <c r="AP69" s="17">
        <v>0</v>
      </c>
      <c r="AQ69" s="17">
        <v>0</v>
      </c>
      <c r="AR69" s="17">
        <v>0</v>
      </c>
      <c r="AS69" s="12">
        <v>0</v>
      </c>
    </row>
    <row r="70" spans="1:45" x14ac:dyDescent="0.25">
      <c r="A70" s="4" t="s">
        <v>60</v>
      </c>
      <c r="B70" s="92">
        <v>0</v>
      </c>
      <c r="C70" s="87">
        <v>0</v>
      </c>
      <c r="D70" s="87">
        <v>0</v>
      </c>
      <c r="E70" s="87">
        <v>0</v>
      </c>
      <c r="F70" s="87">
        <v>0</v>
      </c>
      <c r="G70" s="87">
        <v>0</v>
      </c>
      <c r="H70" s="87">
        <v>0</v>
      </c>
      <c r="I70" s="93">
        <v>0</v>
      </c>
      <c r="J70" s="70">
        <v>0</v>
      </c>
      <c r="K70" s="17">
        <v>0</v>
      </c>
      <c r="L70" s="17">
        <v>0</v>
      </c>
      <c r="M70" s="17">
        <v>0</v>
      </c>
      <c r="N70" s="17">
        <v>0</v>
      </c>
      <c r="O70" s="17">
        <v>0</v>
      </c>
      <c r="P70" s="17">
        <v>0</v>
      </c>
      <c r="Q70" s="17">
        <v>0</v>
      </c>
      <c r="R70" s="12">
        <v>0</v>
      </c>
      <c r="S70" s="70">
        <v>0</v>
      </c>
      <c r="T70" s="17">
        <v>0</v>
      </c>
      <c r="U70" s="17">
        <v>0</v>
      </c>
      <c r="V70" s="17">
        <v>0</v>
      </c>
      <c r="W70" s="17">
        <v>0</v>
      </c>
      <c r="X70" s="17">
        <v>0</v>
      </c>
      <c r="Y70" s="17">
        <v>0</v>
      </c>
      <c r="Z70" s="17">
        <v>0</v>
      </c>
      <c r="AA70" s="12">
        <v>0</v>
      </c>
      <c r="AB70" s="70">
        <v>0</v>
      </c>
      <c r="AC70" s="17">
        <v>0</v>
      </c>
      <c r="AD70" s="17">
        <v>0</v>
      </c>
      <c r="AE70" s="17">
        <v>0</v>
      </c>
      <c r="AF70" s="17">
        <v>0</v>
      </c>
      <c r="AG70" s="17">
        <v>0</v>
      </c>
      <c r="AH70" s="17">
        <v>0</v>
      </c>
      <c r="AI70" s="17">
        <v>0</v>
      </c>
      <c r="AJ70" s="12">
        <v>0</v>
      </c>
      <c r="AK70" s="70">
        <v>0</v>
      </c>
      <c r="AL70" s="17">
        <v>0</v>
      </c>
      <c r="AM70" s="17">
        <v>0</v>
      </c>
      <c r="AN70" s="17">
        <v>0</v>
      </c>
      <c r="AO70" s="17">
        <v>0</v>
      </c>
      <c r="AP70" s="17">
        <v>0</v>
      </c>
      <c r="AQ70" s="17">
        <v>0</v>
      </c>
      <c r="AR70" s="17">
        <v>0</v>
      </c>
      <c r="AS70" s="12">
        <v>0</v>
      </c>
    </row>
    <row r="71" spans="1:45" x14ac:dyDescent="0.25">
      <c r="A71" s="4" t="s">
        <v>61</v>
      </c>
      <c r="B71" s="92">
        <v>0</v>
      </c>
      <c r="C71" s="87">
        <v>0</v>
      </c>
      <c r="D71" s="87">
        <v>0</v>
      </c>
      <c r="E71" s="87">
        <v>0</v>
      </c>
      <c r="F71" s="87">
        <v>0</v>
      </c>
      <c r="G71" s="87">
        <v>0</v>
      </c>
      <c r="H71" s="87">
        <v>1200</v>
      </c>
      <c r="I71" s="93">
        <v>1200</v>
      </c>
      <c r="J71" s="70" t="s">
        <v>388</v>
      </c>
      <c r="K71" s="17">
        <v>0</v>
      </c>
      <c r="L71" s="17">
        <v>0</v>
      </c>
      <c r="M71" s="17">
        <v>0</v>
      </c>
      <c r="N71" s="17">
        <v>0</v>
      </c>
      <c r="O71" s="17">
        <v>0</v>
      </c>
      <c r="P71" s="17">
        <v>0</v>
      </c>
      <c r="Q71" s="17">
        <v>1200</v>
      </c>
      <c r="R71" s="12">
        <v>1200</v>
      </c>
      <c r="S71" s="70">
        <v>0</v>
      </c>
      <c r="T71" s="17">
        <v>0</v>
      </c>
      <c r="U71" s="17">
        <v>0</v>
      </c>
      <c r="V71" s="17">
        <v>0</v>
      </c>
      <c r="W71" s="17">
        <v>0</v>
      </c>
      <c r="X71" s="17">
        <v>0</v>
      </c>
      <c r="Y71" s="17">
        <v>0</v>
      </c>
      <c r="Z71" s="17">
        <v>1200</v>
      </c>
      <c r="AA71" s="12">
        <v>1200</v>
      </c>
      <c r="AB71" s="70">
        <v>0</v>
      </c>
      <c r="AC71" s="17">
        <v>0</v>
      </c>
      <c r="AD71" s="17">
        <v>0</v>
      </c>
      <c r="AE71" s="17">
        <v>0</v>
      </c>
      <c r="AF71" s="17">
        <v>0</v>
      </c>
      <c r="AG71" s="17">
        <v>0</v>
      </c>
      <c r="AH71" s="17">
        <v>0</v>
      </c>
      <c r="AI71" s="17">
        <v>0</v>
      </c>
      <c r="AJ71" s="12">
        <v>0</v>
      </c>
      <c r="AK71" s="70">
        <v>0</v>
      </c>
      <c r="AL71" s="17">
        <v>0</v>
      </c>
      <c r="AM71" s="17">
        <v>0</v>
      </c>
      <c r="AN71" s="17">
        <v>0</v>
      </c>
      <c r="AO71" s="17">
        <v>0</v>
      </c>
      <c r="AP71" s="17">
        <v>0</v>
      </c>
      <c r="AQ71" s="17">
        <v>0</v>
      </c>
      <c r="AR71" s="17">
        <v>0</v>
      </c>
      <c r="AS71" s="12">
        <v>0</v>
      </c>
    </row>
    <row r="72" spans="1:45" x14ac:dyDescent="0.25">
      <c r="A72" s="4" t="s">
        <v>62</v>
      </c>
      <c r="B72" s="92">
        <v>0</v>
      </c>
      <c r="C72" s="87">
        <v>0</v>
      </c>
      <c r="D72" s="87">
        <v>0</v>
      </c>
      <c r="E72" s="87">
        <v>0</v>
      </c>
      <c r="F72" s="87">
        <v>0</v>
      </c>
      <c r="G72" s="87">
        <v>0</v>
      </c>
      <c r="H72" s="87">
        <v>0</v>
      </c>
      <c r="I72" s="93">
        <v>0</v>
      </c>
      <c r="J72" s="70">
        <v>0</v>
      </c>
      <c r="K72" s="17">
        <v>0</v>
      </c>
      <c r="L72" s="17">
        <v>0</v>
      </c>
      <c r="M72" s="17">
        <v>0</v>
      </c>
      <c r="N72" s="17">
        <v>0</v>
      </c>
      <c r="O72" s="17">
        <v>0</v>
      </c>
      <c r="P72" s="17">
        <v>0</v>
      </c>
      <c r="Q72" s="17">
        <v>0</v>
      </c>
      <c r="R72" s="12">
        <v>0</v>
      </c>
      <c r="S72" s="70">
        <v>0</v>
      </c>
      <c r="T72" s="17">
        <v>0</v>
      </c>
      <c r="U72" s="17">
        <v>0</v>
      </c>
      <c r="V72" s="17">
        <v>0</v>
      </c>
      <c r="W72" s="17">
        <v>0</v>
      </c>
      <c r="X72" s="17">
        <v>0</v>
      </c>
      <c r="Y72" s="17">
        <v>0</v>
      </c>
      <c r="Z72" s="17">
        <v>0</v>
      </c>
      <c r="AA72" s="12">
        <v>0</v>
      </c>
      <c r="AB72" s="70">
        <v>0</v>
      </c>
      <c r="AC72" s="17">
        <v>0</v>
      </c>
      <c r="AD72" s="17">
        <v>0</v>
      </c>
      <c r="AE72" s="17">
        <v>0</v>
      </c>
      <c r="AF72" s="17">
        <v>0</v>
      </c>
      <c r="AG72" s="17">
        <v>0</v>
      </c>
      <c r="AH72" s="17">
        <v>0</v>
      </c>
      <c r="AI72" s="17">
        <v>0</v>
      </c>
      <c r="AJ72" s="12">
        <v>0</v>
      </c>
      <c r="AK72" s="70">
        <v>0</v>
      </c>
      <c r="AL72" s="17">
        <v>0</v>
      </c>
      <c r="AM72" s="17">
        <v>0</v>
      </c>
      <c r="AN72" s="17">
        <v>0</v>
      </c>
      <c r="AO72" s="17">
        <v>0</v>
      </c>
      <c r="AP72" s="17">
        <v>0</v>
      </c>
      <c r="AQ72" s="17">
        <v>0</v>
      </c>
      <c r="AR72" s="17">
        <v>0</v>
      </c>
      <c r="AS72" s="12">
        <v>0</v>
      </c>
    </row>
    <row r="73" spans="1:45" x14ac:dyDescent="0.25">
      <c r="A73" s="4" t="s">
        <v>63</v>
      </c>
      <c r="B73" s="92">
        <v>0</v>
      </c>
      <c r="C73" s="87">
        <v>0</v>
      </c>
      <c r="D73" s="87">
        <v>0</v>
      </c>
      <c r="E73" s="87">
        <v>0</v>
      </c>
      <c r="F73" s="87">
        <v>0</v>
      </c>
      <c r="G73" s="87">
        <v>0</v>
      </c>
      <c r="H73" s="87">
        <v>0</v>
      </c>
      <c r="I73" s="93">
        <v>0</v>
      </c>
      <c r="J73" s="70">
        <v>0</v>
      </c>
      <c r="K73" s="17">
        <v>0</v>
      </c>
      <c r="L73" s="17">
        <v>0</v>
      </c>
      <c r="M73" s="17">
        <v>0</v>
      </c>
      <c r="N73" s="17">
        <v>0</v>
      </c>
      <c r="O73" s="17">
        <v>0</v>
      </c>
      <c r="P73" s="17">
        <v>0</v>
      </c>
      <c r="Q73" s="17">
        <v>0</v>
      </c>
      <c r="R73" s="12">
        <v>0</v>
      </c>
      <c r="S73" s="70">
        <v>0</v>
      </c>
      <c r="T73" s="17">
        <v>0</v>
      </c>
      <c r="U73" s="17">
        <v>0</v>
      </c>
      <c r="V73" s="17">
        <v>0</v>
      </c>
      <c r="W73" s="17">
        <v>0</v>
      </c>
      <c r="X73" s="17">
        <v>0</v>
      </c>
      <c r="Y73" s="17">
        <v>0</v>
      </c>
      <c r="Z73" s="17">
        <v>0</v>
      </c>
      <c r="AA73" s="12">
        <v>0</v>
      </c>
      <c r="AB73" s="70">
        <v>0</v>
      </c>
      <c r="AC73" s="17">
        <v>0</v>
      </c>
      <c r="AD73" s="17">
        <v>0</v>
      </c>
      <c r="AE73" s="17">
        <v>0</v>
      </c>
      <c r="AF73" s="17">
        <v>0</v>
      </c>
      <c r="AG73" s="17">
        <v>0</v>
      </c>
      <c r="AH73" s="17">
        <v>0</v>
      </c>
      <c r="AI73" s="17">
        <v>0</v>
      </c>
      <c r="AJ73" s="12">
        <v>0</v>
      </c>
      <c r="AK73" s="70">
        <v>0</v>
      </c>
      <c r="AL73" s="17">
        <v>0</v>
      </c>
      <c r="AM73" s="17">
        <v>0</v>
      </c>
      <c r="AN73" s="17">
        <v>0</v>
      </c>
      <c r="AO73" s="17">
        <v>0</v>
      </c>
      <c r="AP73" s="17">
        <v>0</v>
      </c>
      <c r="AQ73" s="17">
        <v>0</v>
      </c>
      <c r="AR73" s="17">
        <v>0</v>
      </c>
      <c r="AS73" s="12">
        <v>0</v>
      </c>
    </row>
    <row r="74" spans="1:45" x14ac:dyDescent="0.25">
      <c r="A74" s="4" t="s">
        <v>64</v>
      </c>
      <c r="B74" s="92">
        <v>0</v>
      </c>
      <c r="C74" s="87">
        <v>0</v>
      </c>
      <c r="D74" s="87">
        <v>0</v>
      </c>
      <c r="E74" s="87">
        <v>0</v>
      </c>
      <c r="F74" s="87">
        <v>0</v>
      </c>
      <c r="G74" s="87">
        <v>0</v>
      </c>
      <c r="H74" s="87">
        <v>0</v>
      </c>
      <c r="I74" s="93">
        <v>0</v>
      </c>
      <c r="J74" s="70">
        <v>0</v>
      </c>
      <c r="K74" s="17">
        <v>0</v>
      </c>
      <c r="L74" s="17">
        <v>0</v>
      </c>
      <c r="M74" s="17">
        <v>0</v>
      </c>
      <c r="N74" s="17">
        <v>0</v>
      </c>
      <c r="O74" s="17">
        <v>0</v>
      </c>
      <c r="P74" s="17">
        <v>0</v>
      </c>
      <c r="Q74" s="17">
        <v>0</v>
      </c>
      <c r="R74" s="12">
        <v>0</v>
      </c>
      <c r="S74" s="70">
        <v>0</v>
      </c>
      <c r="T74" s="17">
        <v>0</v>
      </c>
      <c r="U74" s="17">
        <v>0</v>
      </c>
      <c r="V74" s="17">
        <v>0</v>
      </c>
      <c r="W74" s="17">
        <v>0</v>
      </c>
      <c r="X74" s="17">
        <v>0</v>
      </c>
      <c r="Y74" s="17">
        <v>0</v>
      </c>
      <c r="Z74" s="17">
        <v>0</v>
      </c>
      <c r="AA74" s="12">
        <v>0</v>
      </c>
      <c r="AB74" s="70">
        <v>0</v>
      </c>
      <c r="AC74" s="17">
        <v>0</v>
      </c>
      <c r="AD74" s="17">
        <v>0</v>
      </c>
      <c r="AE74" s="17">
        <v>0</v>
      </c>
      <c r="AF74" s="17">
        <v>0</v>
      </c>
      <c r="AG74" s="17">
        <v>0</v>
      </c>
      <c r="AH74" s="17">
        <v>0</v>
      </c>
      <c r="AI74" s="17">
        <v>0</v>
      </c>
      <c r="AJ74" s="12">
        <v>0</v>
      </c>
      <c r="AK74" s="70">
        <v>0</v>
      </c>
      <c r="AL74" s="17">
        <v>0</v>
      </c>
      <c r="AM74" s="17">
        <v>0</v>
      </c>
      <c r="AN74" s="17">
        <v>0</v>
      </c>
      <c r="AO74" s="17">
        <v>0</v>
      </c>
      <c r="AP74" s="17">
        <v>0</v>
      </c>
      <c r="AQ74" s="17">
        <v>0</v>
      </c>
      <c r="AR74" s="17">
        <v>0</v>
      </c>
      <c r="AS74" s="12">
        <v>0</v>
      </c>
    </row>
    <row r="75" spans="1:45" x14ac:dyDescent="0.25">
      <c r="A75" s="4" t="s">
        <v>65</v>
      </c>
      <c r="B75" s="92">
        <v>0</v>
      </c>
      <c r="C75" s="87">
        <v>0</v>
      </c>
      <c r="D75" s="87">
        <v>0</v>
      </c>
      <c r="E75" s="87">
        <v>0</v>
      </c>
      <c r="F75" s="87">
        <v>0</v>
      </c>
      <c r="G75" s="87">
        <v>0</v>
      </c>
      <c r="H75" s="87">
        <v>0</v>
      </c>
      <c r="I75" s="93">
        <v>0</v>
      </c>
      <c r="J75" s="70" t="s">
        <v>389</v>
      </c>
      <c r="K75" s="17">
        <v>0</v>
      </c>
      <c r="L75" s="17">
        <v>0</v>
      </c>
      <c r="M75" s="17">
        <v>0</v>
      </c>
      <c r="N75" s="17">
        <v>0</v>
      </c>
      <c r="O75" s="17">
        <v>0</v>
      </c>
      <c r="P75" s="17">
        <v>0</v>
      </c>
      <c r="Q75" s="17">
        <v>0</v>
      </c>
      <c r="R75" s="12">
        <v>0</v>
      </c>
      <c r="S75" s="70" t="s">
        <v>390</v>
      </c>
      <c r="T75" s="17">
        <v>0</v>
      </c>
      <c r="U75" s="17">
        <v>0</v>
      </c>
      <c r="V75" s="17">
        <v>0</v>
      </c>
      <c r="W75" s="17">
        <v>0</v>
      </c>
      <c r="X75" s="17">
        <v>0</v>
      </c>
      <c r="Y75" s="17">
        <v>0</v>
      </c>
      <c r="Z75" s="17">
        <v>0</v>
      </c>
      <c r="AA75" s="12">
        <v>0</v>
      </c>
      <c r="AB75" s="70" t="s">
        <v>391</v>
      </c>
      <c r="AC75" s="17">
        <v>0</v>
      </c>
      <c r="AD75" s="17">
        <v>0</v>
      </c>
      <c r="AE75" s="17">
        <v>0</v>
      </c>
      <c r="AF75" s="17">
        <v>0</v>
      </c>
      <c r="AG75" s="17">
        <v>0</v>
      </c>
      <c r="AH75" s="17">
        <v>0</v>
      </c>
      <c r="AI75" s="17">
        <v>0</v>
      </c>
      <c r="AJ75" s="12">
        <v>0</v>
      </c>
      <c r="AK75" s="70">
        <v>0</v>
      </c>
      <c r="AL75" s="17">
        <v>0</v>
      </c>
      <c r="AM75" s="17">
        <v>0</v>
      </c>
      <c r="AN75" s="17">
        <v>0</v>
      </c>
      <c r="AO75" s="17">
        <v>0</v>
      </c>
      <c r="AP75" s="17">
        <v>0</v>
      </c>
      <c r="AQ75" s="17">
        <v>0</v>
      </c>
      <c r="AR75" s="17">
        <v>0</v>
      </c>
      <c r="AS75" s="12">
        <v>0</v>
      </c>
    </row>
    <row r="76" spans="1:45" x14ac:dyDescent="0.25">
      <c r="A76" s="4" t="s">
        <v>66</v>
      </c>
      <c r="B76" s="92">
        <v>0</v>
      </c>
      <c r="C76" s="87">
        <v>0</v>
      </c>
      <c r="D76" s="87">
        <v>0</v>
      </c>
      <c r="E76" s="87">
        <v>0</v>
      </c>
      <c r="F76" s="87">
        <v>0</v>
      </c>
      <c r="G76" s="87">
        <v>0</v>
      </c>
      <c r="H76" s="87">
        <v>0</v>
      </c>
      <c r="I76" s="93">
        <v>0</v>
      </c>
      <c r="J76" s="70">
        <v>0</v>
      </c>
      <c r="K76" s="17">
        <v>0</v>
      </c>
      <c r="L76" s="17">
        <v>0</v>
      </c>
      <c r="M76" s="17">
        <v>0</v>
      </c>
      <c r="N76" s="17">
        <v>0</v>
      </c>
      <c r="O76" s="17">
        <v>0</v>
      </c>
      <c r="P76" s="17">
        <v>0</v>
      </c>
      <c r="Q76" s="17">
        <v>0</v>
      </c>
      <c r="R76" s="12">
        <v>0</v>
      </c>
      <c r="S76" s="70">
        <v>0</v>
      </c>
      <c r="T76" s="17">
        <v>0</v>
      </c>
      <c r="U76" s="17">
        <v>0</v>
      </c>
      <c r="V76" s="17">
        <v>0</v>
      </c>
      <c r="W76" s="17">
        <v>0</v>
      </c>
      <c r="X76" s="17">
        <v>0</v>
      </c>
      <c r="Y76" s="17">
        <v>0</v>
      </c>
      <c r="Z76" s="17">
        <v>0</v>
      </c>
      <c r="AA76" s="12">
        <v>0</v>
      </c>
      <c r="AB76" s="70">
        <v>0</v>
      </c>
      <c r="AC76" s="17">
        <v>0</v>
      </c>
      <c r="AD76" s="17">
        <v>0</v>
      </c>
      <c r="AE76" s="17">
        <v>0</v>
      </c>
      <c r="AF76" s="17">
        <v>0</v>
      </c>
      <c r="AG76" s="17">
        <v>0</v>
      </c>
      <c r="AH76" s="17">
        <v>0</v>
      </c>
      <c r="AI76" s="17">
        <v>0</v>
      </c>
      <c r="AJ76" s="12">
        <v>0</v>
      </c>
      <c r="AK76" s="70">
        <v>0</v>
      </c>
      <c r="AL76" s="17">
        <v>0</v>
      </c>
      <c r="AM76" s="17">
        <v>0</v>
      </c>
      <c r="AN76" s="17">
        <v>0</v>
      </c>
      <c r="AO76" s="17">
        <v>0</v>
      </c>
      <c r="AP76" s="17">
        <v>0</v>
      </c>
      <c r="AQ76" s="17">
        <v>0</v>
      </c>
      <c r="AR76" s="17">
        <v>0</v>
      </c>
      <c r="AS76" s="12">
        <v>0</v>
      </c>
    </row>
    <row r="77" spans="1:45" x14ac:dyDescent="0.25">
      <c r="A77" s="4" t="s">
        <v>67</v>
      </c>
      <c r="B77" s="92">
        <v>0</v>
      </c>
      <c r="C77" s="87">
        <v>0</v>
      </c>
      <c r="D77" s="87">
        <v>0</v>
      </c>
      <c r="E77" s="87">
        <v>0</v>
      </c>
      <c r="F77" s="87">
        <v>0</v>
      </c>
      <c r="G77" s="87">
        <v>0</v>
      </c>
      <c r="H77" s="87">
        <v>0</v>
      </c>
      <c r="I77" s="93">
        <v>0</v>
      </c>
      <c r="J77" s="70" t="s">
        <v>392</v>
      </c>
      <c r="K77" s="17">
        <v>0</v>
      </c>
      <c r="L77" s="17">
        <v>0</v>
      </c>
      <c r="M77" s="17">
        <v>0</v>
      </c>
      <c r="N77" s="17">
        <v>0</v>
      </c>
      <c r="O77" s="17">
        <v>0</v>
      </c>
      <c r="P77" s="17">
        <v>0</v>
      </c>
      <c r="Q77" s="17">
        <v>0</v>
      </c>
      <c r="R77" s="12">
        <v>0</v>
      </c>
      <c r="S77" s="70" t="s">
        <v>393</v>
      </c>
      <c r="T77" s="17">
        <v>0</v>
      </c>
      <c r="U77" s="17">
        <v>0</v>
      </c>
      <c r="V77" s="17">
        <v>0</v>
      </c>
      <c r="W77" s="17">
        <v>0</v>
      </c>
      <c r="X77" s="17">
        <v>0</v>
      </c>
      <c r="Y77" s="17">
        <v>0</v>
      </c>
      <c r="Z77" s="17">
        <v>0</v>
      </c>
      <c r="AA77" s="12">
        <v>0</v>
      </c>
      <c r="AB77" s="70">
        <v>0</v>
      </c>
      <c r="AC77" s="17">
        <v>0</v>
      </c>
      <c r="AD77" s="17">
        <v>0</v>
      </c>
      <c r="AE77" s="17">
        <v>0</v>
      </c>
      <c r="AF77" s="17">
        <v>0</v>
      </c>
      <c r="AG77" s="17">
        <v>0</v>
      </c>
      <c r="AH77" s="17">
        <v>0</v>
      </c>
      <c r="AI77" s="17">
        <v>0</v>
      </c>
      <c r="AJ77" s="12">
        <v>0</v>
      </c>
      <c r="AK77" s="70">
        <v>0</v>
      </c>
      <c r="AL77" s="17">
        <v>0</v>
      </c>
      <c r="AM77" s="17">
        <v>0</v>
      </c>
      <c r="AN77" s="17">
        <v>0</v>
      </c>
      <c r="AO77" s="17">
        <v>0</v>
      </c>
      <c r="AP77" s="17">
        <v>0</v>
      </c>
      <c r="AQ77" s="17">
        <v>0</v>
      </c>
      <c r="AR77" s="17">
        <v>0</v>
      </c>
      <c r="AS77" s="12">
        <v>0</v>
      </c>
    </row>
    <row r="78" spans="1:45" x14ac:dyDescent="0.25">
      <c r="A78" s="4" t="s">
        <v>68</v>
      </c>
      <c r="B78" s="92">
        <v>0</v>
      </c>
      <c r="C78" s="87">
        <v>0</v>
      </c>
      <c r="D78" s="87">
        <v>0</v>
      </c>
      <c r="E78" s="87">
        <v>0</v>
      </c>
      <c r="F78" s="87">
        <v>0</v>
      </c>
      <c r="G78" s="87">
        <v>0</v>
      </c>
      <c r="H78" s="87">
        <v>0</v>
      </c>
      <c r="I78" s="93">
        <v>0</v>
      </c>
      <c r="J78" s="70">
        <v>0</v>
      </c>
      <c r="K78" s="17">
        <v>0</v>
      </c>
      <c r="L78" s="17">
        <v>0</v>
      </c>
      <c r="M78" s="17">
        <v>0</v>
      </c>
      <c r="N78" s="17">
        <v>0</v>
      </c>
      <c r="O78" s="17">
        <v>0</v>
      </c>
      <c r="P78" s="17">
        <v>0</v>
      </c>
      <c r="Q78" s="17">
        <v>0</v>
      </c>
      <c r="R78" s="12">
        <v>0</v>
      </c>
      <c r="S78" s="70">
        <v>0</v>
      </c>
      <c r="T78" s="17">
        <v>0</v>
      </c>
      <c r="U78" s="17">
        <v>0</v>
      </c>
      <c r="V78" s="17">
        <v>0</v>
      </c>
      <c r="W78" s="17">
        <v>0</v>
      </c>
      <c r="X78" s="17">
        <v>0</v>
      </c>
      <c r="Y78" s="17">
        <v>0</v>
      </c>
      <c r="Z78" s="17">
        <v>0</v>
      </c>
      <c r="AA78" s="12">
        <v>0</v>
      </c>
      <c r="AB78" s="70">
        <v>0</v>
      </c>
      <c r="AC78" s="17">
        <v>0</v>
      </c>
      <c r="AD78" s="17">
        <v>0</v>
      </c>
      <c r="AE78" s="17">
        <v>0</v>
      </c>
      <c r="AF78" s="17">
        <v>0</v>
      </c>
      <c r="AG78" s="17">
        <v>0</v>
      </c>
      <c r="AH78" s="17">
        <v>0</v>
      </c>
      <c r="AI78" s="17">
        <v>0</v>
      </c>
      <c r="AJ78" s="12">
        <v>0</v>
      </c>
      <c r="AK78" s="70">
        <v>0</v>
      </c>
      <c r="AL78" s="17">
        <v>0</v>
      </c>
      <c r="AM78" s="17">
        <v>0</v>
      </c>
      <c r="AN78" s="17">
        <v>0</v>
      </c>
      <c r="AO78" s="17">
        <v>0</v>
      </c>
      <c r="AP78" s="17">
        <v>0</v>
      </c>
      <c r="AQ78" s="17">
        <v>0</v>
      </c>
      <c r="AR78" s="17">
        <v>0</v>
      </c>
      <c r="AS78" s="12">
        <v>0</v>
      </c>
    </row>
    <row r="79" spans="1:45" x14ac:dyDescent="0.25">
      <c r="A79" s="4" t="s">
        <v>69</v>
      </c>
      <c r="B79" s="92">
        <v>0</v>
      </c>
      <c r="C79" s="87">
        <v>0</v>
      </c>
      <c r="D79" s="87">
        <v>0</v>
      </c>
      <c r="E79" s="87">
        <v>0</v>
      </c>
      <c r="F79" s="87">
        <v>0</v>
      </c>
      <c r="G79" s="87">
        <v>0</v>
      </c>
      <c r="H79" s="87">
        <v>0</v>
      </c>
      <c r="I79" s="93">
        <v>0</v>
      </c>
      <c r="J79" s="70">
        <v>0</v>
      </c>
      <c r="K79" s="17">
        <v>0</v>
      </c>
      <c r="L79" s="17">
        <v>0</v>
      </c>
      <c r="M79" s="17">
        <v>0</v>
      </c>
      <c r="N79" s="17">
        <v>0</v>
      </c>
      <c r="O79" s="17">
        <v>0</v>
      </c>
      <c r="P79" s="17">
        <v>0</v>
      </c>
      <c r="Q79" s="17">
        <v>0</v>
      </c>
      <c r="R79" s="12">
        <v>0</v>
      </c>
      <c r="S79" s="70">
        <v>0</v>
      </c>
      <c r="T79" s="17">
        <v>0</v>
      </c>
      <c r="U79" s="17">
        <v>0</v>
      </c>
      <c r="V79" s="17">
        <v>0</v>
      </c>
      <c r="W79" s="17">
        <v>0</v>
      </c>
      <c r="X79" s="17">
        <v>0</v>
      </c>
      <c r="Y79" s="17">
        <v>0</v>
      </c>
      <c r="Z79" s="17">
        <v>0</v>
      </c>
      <c r="AA79" s="12">
        <v>0</v>
      </c>
      <c r="AB79" s="70">
        <v>0</v>
      </c>
      <c r="AC79" s="17">
        <v>0</v>
      </c>
      <c r="AD79" s="17">
        <v>0</v>
      </c>
      <c r="AE79" s="17">
        <v>0</v>
      </c>
      <c r="AF79" s="17">
        <v>0</v>
      </c>
      <c r="AG79" s="17">
        <v>0</v>
      </c>
      <c r="AH79" s="17">
        <v>0</v>
      </c>
      <c r="AI79" s="17">
        <v>0</v>
      </c>
      <c r="AJ79" s="12">
        <v>0</v>
      </c>
      <c r="AK79" s="70">
        <v>0</v>
      </c>
      <c r="AL79" s="17">
        <v>0</v>
      </c>
      <c r="AM79" s="17">
        <v>0</v>
      </c>
      <c r="AN79" s="17">
        <v>0</v>
      </c>
      <c r="AO79" s="17">
        <v>0</v>
      </c>
      <c r="AP79" s="17">
        <v>0</v>
      </c>
      <c r="AQ79" s="17">
        <v>0</v>
      </c>
      <c r="AR79" s="17">
        <v>0</v>
      </c>
      <c r="AS79" s="12">
        <v>0</v>
      </c>
    </row>
    <row r="80" spans="1:45" x14ac:dyDescent="0.25">
      <c r="A80" s="4" t="s">
        <v>70</v>
      </c>
      <c r="B80" s="92">
        <v>0</v>
      </c>
      <c r="C80" s="87">
        <v>0</v>
      </c>
      <c r="D80" s="87">
        <v>0</v>
      </c>
      <c r="E80" s="87">
        <v>0</v>
      </c>
      <c r="F80" s="87">
        <v>0</v>
      </c>
      <c r="G80" s="87">
        <v>0</v>
      </c>
      <c r="H80" s="87">
        <v>0</v>
      </c>
      <c r="I80" s="93">
        <v>0</v>
      </c>
      <c r="J80" s="70">
        <v>0</v>
      </c>
      <c r="K80" s="17">
        <v>0</v>
      </c>
      <c r="L80" s="17">
        <v>0</v>
      </c>
      <c r="M80" s="17">
        <v>0</v>
      </c>
      <c r="N80" s="17">
        <v>0</v>
      </c>
      <c r="O80" s="17">
        <v>0</v>
      </c>
      <c r="P80" s="17">
        <v>0</v>
      </c>
      <c r="Q80" s="17">
        <v>0</v>
      </c>
      <c r="R80" s="12">
        <v>0</v>
      </c>
      <c r="S80" s="70">
        <v>0</v>
      </c>
      <c r="T80" s="17">
        <v>0</v>
      </c>
      <c r="U80" s="17">
        <v>0</v>
      </c>
      <c r="V80" s="17">
        <v>0</v>
      </c>
      <c r="W80" s="17">
        <v>0</v>
      </c>
      <c r="X80" s="17">
        <v>0</v>
      </c>
      <c r="Y80" s="17">
        <v>0</v>
      </c>
      <c r="Z80" s="17">
        <v>0</v>
      </c>
      <c r="AA80" s="12">
        <v>0</v>
      </c>
      <c r="AB80" s="70">
        <v>0</v>
      </c>
      <c r="AC80" s="17">
        <v>0</v>
      </c>
      <c r="AD80" s="17">
        <v>0</v>
      </c>
      <c r="AE80" s="17">
        <v>0</v>
      </c>
      <c r="AF80" s="17">
        <v>0</v>
      </c>
      <c r="AG80" s="17">
        <v>0</v>
      </c>
      <c r="AH80" s="17">
        <v>0</v>
      </c>
      <c r="AI80" s="17">
        <v>0</v>
      </c>
      <c r="AJ80" s="12">
        <v>0</v>
      </c>
      <c r="AK80" s="70">
        <v>0</v>
      </c>
      <c r="AL80" s="17">
        <v>0</v>
      </c>
      <c r="AM80" s="17">
        <v>0</v>
      </c>
      <c r="AN80" s="17">
        <v>0</v>
      </c>
      <c r="AO80" s="17">
        <v>0</v>
      </c>
      <c r="AP80" s="17">
        <v>0</v>
      </c>
      <c r="AQ80" s="17">
        <v>0</v>
      </c>
      <c r="AR80" s="17">
        <v>0</v>
      </c>
      <c r="AS80" s="12">
        <v>0</v>
      </c>
    </row>
    <row r="81" spans="1:45" x14ac:dyDescent="0.25">
      <c r="A81" s="4" t="s">
        <v>71</v>
      </c>
      <c r="B81" s="92">
        <v>0</v>
      </c>
      <c r="C81" s="87">
        <v>0</v>
      </c>
      <c r="D81" s="87">
        <v>0</v>
      </c>
      <c r="E81" s="87">
        <v>0</v>
      </c>
      <c r="F81" s="87">
        <v>0</v>
      </c>
      <c r="G81" s="87">
        <v>0</v>
      </c>
      <c r="H81" s="87">
        <v>0</v>
      </c>
      <c r="I81" s="93">
        <v>0</v>
      </c>
      <c r="J81" s="70">
        <v>0</v>
      </c>
      <c r="K81" s="17">
        <v>0</v>
      </c>
      <c r="L81" s="17">
        <v>0</v>
      </c>
      <c r="M81" s="17">
        <v>0</v>
      </c>
      <c r="N81" s="17">
        <v>0</v>
      </c>
      <c r="O81" s="17">
        <v>0</v>
      </c>
      <c r="P81" s="17">
        <v>0</v>
      </c>
      <c r="Q81" s="17">
        <v>0</v>
      </c>
      <c r="R81" s="12">
        <v>0</v>
      </c>
      <c r="S81" s="70">
        <v>0</v>
      </c>
      <c r="T81" s="17">
        <v>0</v>
      </c>
      <c r="U81" s="17">
        <v>0</v>
      </c>
      <c r="V81" s="17">
        <v>0</v>
      </c>
      <c r="W81" s="17">
        <v>0</v>
      </c>
      <c r="X81" s="17">
        <v>0</v>
      </c>
      <c r="Y81" s="17">
        <v>0</v>
      </c>
      <c r="Z81" s="17">
        <v>0</v>
      </c>
      <c r="AA81" s="12">
        <v>0</v>
      </c>
      <c r="AB81" s="70">
        <v>0</v>
      </c>
      <c r="AC81" s="17">
        <v>0</v>
      </c>
      <c r="AD81" s="17">
        <v>0</v>
      </c>
      <c r="AE81" s="17">
        <v>0</v>
      </c>
      <c r="AF81" s="17">
        <v>0</v>
      </c>
      <c r="AG81" s="17">
        <v>0</v>
      </c>
      <c r="AH81" s="17">
        <v>0</v>
      </c>
      <c r="AI81" s="17">
        <v>0</v>
      </c>
      <c r="AJ81" s="12">
        <v>0</v>
      </c>
      <c r="AK81" s="70">
        <v>0</v>
      </c>
      <c r="AL81" s="17">
        <v>0</v>
      </c>
      <c r="AM81" s="17">
        <v>0</v>
      </c>
      <c r="AN81" s="17">
        <v>0</v>
      </c>
      <c r="AO81" s="17">
        <v>0</v>
      </c>
      <c r="AP81" s="17">
        <v>0</v>
      </c>
      <c r="AQ81" s="17">
        <v>0</v>
      </c>
      <c r="AR81" s="17">
        <v>0</v>
      </c>
      <c r="AS81" s="12">
        <v>0</v>
      </c>
    </row>
    <row r="82" spans="1:45" x14ac:dyDescent="0.25">
      <c r="A82" s="4" t="s">
        <v>72</v>
      </c>
      <c r="B82" s="92">
        <v>0</v>
      </c>
      <c r="C82" s="87">
        <v>0</v>
      </c>
      <c r="D82" s="87">
        <v>0</v>
      </c>
      <c r="E82" s="87">
        <v>0</v>
      </c>
      <c r="F82" s="87">
        <v>0</v>
      </c>
      <c r="G82" s="87">
        <v>0</v>
      </c>
      <c r="H82" s="87">
        <v>0</v>
      </c>
      <c r="I82" s="93">
        <v>0</v>
      </c>
      <c r="J82" s="70">
        <v>0</v>
      </c>
      <c r="K82" s="17">
        <v>0</v>
      </c>
      <c r="L82" s="17">
        <v>0</v>
      </c>
      <c r="M82" s="17">
        <v>0</v>
      </c>
      <c r="N82" s="17">
        <v>0</v>
      </c>
      <c r="O82" s="17">
        <v>0</v>
      </c>
      <c r="P82" s="17">
        <v>0</v>
      </c>
      <c r="Q82" s="17">
        <v>0</v>
      </c>
      <c r="R82" s="12">
        <v>0</v>
      </c>
      <c r="S82" s="70">
        <v>0</v>
      </c>
      <c r="T82" s="17">
        <v>0</v>
      </c>
      <c r="U82" s="17">
        <v>0</v>
      </c>
      <c r="V82" s="17">
        <v>0</v>
      </c>
      <c r="W82" s="17">
        <v>0</v>
      </c>
      <c r="X82" s="17">
        <v>0</v>
      </c>
      <c r="Y82" s="17">
        <v>0</v>
      </c>
      <c r="Z82" s="17">
        <v>0</v>
      </c>
      <c r="AA82" s="12">
        <v>0</v>
      </c>
      <c r="AB82" s="70">
        <v>0</v>
      </c>
      <c r="AC82" s="17">
        <v>0</v>
      </c>
      <c r="AD82" s="17">
        <v>0</v>
      </c>
      <c r="AE82" s="17">
        <v>0</v>
      </c>
      <c r="AF82" s="17">
        <v>0</v>
      </c>
      <c r="AG82" s="17">
        <v>0</v>
      </c>
      <c r="AH82" s="17">
        <v>0</v>
      </c>
      <c r="AI82" s="17">
        <v>0</v>
      </c>
      <c r="AJ82" s="12">
        <v>0</v>
      </c>
      <c r="AK82" s="70">
        <v>0</v>
      </c>
      <c r="AL82" s="17">
        <v>0</v>
      </c>
      <c r="AM82" s="17">
        <v>0</v>
      </c>
      <c r="AN82" s="17">
        <v>0</v>
      </c>
      <c r="AO82" s="17">
        <v>0</v>
      </c>
      <c r="AP82" s="17">
        <v>0</v>
      </c>
      <c r="AQ82" s="17">
        <v>0</v>
      </c>
      <c r="AR82" s="17">
        <v>0</v>
      </c>
      <c r="AS82" s="12">
        <v>0</v>
      </c>
    </row>
    <row r="83" spans="1:45" x14ac:dyDescent="0.25">
      <c r="A83" s="4" t="s">
        <v>73</v>
      </c>
      <c r="B83" s="92">
        <v>0</v>
      </c>
      <c r="C83" s="87">
        <v>0</v>
      </c>
      <c r="D83" s="87">
        <v>0</v>
      </c>
      <c r="E83" s="87">
        <v>0</v>
      </c>
      <c r="F83" s="87">
        <v>0</v>
      </c>
      <c r="G83" s="87">
        <v>0</v>
      </c>
      <c r="H83" s="87">
        <v>985615.24</v>
      </c>
      <c r="I83" s="93">
        <v>985615.24</v>
      </c>
      <c r="J83" s="70" t="s">
        <v>395</v>
      </c>
      <c r="K83" s="17">
        <v>0</v>
      </c>
      <c r="L83" s="17">
        <v>0</v>
      </c>
      <c r="M83" s="17">
        <v>0</v>
      </c>
      <c r="N83" s="17">
        <v>0</v>
      </c>
      <c r="O83" s="17">
        <v>0</v>
      </c>
      <c r="P83" s="17">
        <v>0</v>
      </c>
      <c r="Q83" s="17">
        <v>985615.24</v>
      </c>
      <c r="R83" s="12">
        <v>985615.24</v>
      </c>
      <c r="S83" s="70">
        <v>0</v>
      </c>
      <c r="T83" s="17">
        <v>0</v>
      </c>
      <c r="U83" s="17">
        <v>0</v>
      </c>
      <c r="V83" s="17">
        <v>0</v>
      </c>
      <c r="W83" s="17">
        <v>0</v>
      </c>
      <c r="X83" s="17">
        <v>0</v>
      </c>
      <c r="Y83" s="17">
        <v>0</v>
      </c>
      <c r="Z83" s="17">
        <v>985615.24</v>
      </c>
      <c r="AA83" s="12">
        <v>985615.24</v>
      </c>
      <c r="AB83" s="70">
        <v>0</v>
      </c>
      <c r="AC83" s="17">
        <v>0</v>
      </c>
      <c r="AD83" s="17">
        <v>0</v>
      </c>
      <c r="AE83" s="17">
        <v>0</v>
      </c>
      <c r="AF83" s="17">
        <v>0</v>
      </c>
      <c r="AG83" s="17">
        <v>0</v>
      </c>
      <c r="AH83" s="17">
        <v>0</v>
      </c>
      <c r="AI83" s="17">
        <v>0</v>
      </c>
      <c r="AJ83" s="12">
        <v>0</v>
      </c>
      <c r="AK83" s="70">
        <v>0</v>
      </c>
      <c r="AL83" s="17">
        <v>0</v>
      </c>
      <c r="AM83" s="17">
        <v>0</v>
      </c>
      <c r="AN83" s="17">
        <v>0</v>
      </c>
      <c r="AO83" s="17">
        <v>0</v>
      </c>
      <c r="AP83" s="17">
        <v>0</v>
      </c>
      <c r="AQ83" s="17">
        <v>0</v>
      </c>
      <c r="AR83" s="17">
        <v>0</v>
      </c>
      <c r="AS83" s="12">
        <v>0</v>
      </c>
    </row>
    <row r="84" spans="1:45" x14ac:dyDescent="0.25">
      <c r="A84" s="4" t="s">
        <v>74</v>
      </c>
      <c r="B84" s="92">
        <v>0</v>
      </c>
      <c r="C84" s="87">
        <v>0</v>
      </c>
      <c r="D84" s="87">
        <v>0</v>
      </c>
      <c r="E84" s="87">
        <v>0</v>
      </c>
      <c r="F84" s="87">
        <v>0</v>
      </c>
      <c r="G84" s="87">
        <v>0</v>
      </c>
      <c r="H84" s="87">
        <v>0</v>
      </c>
      <c r="I84" s="93">
        <v>0</v>
      </c>
      <c r="J84" s="70">
        <v>0</v>
      </c>
      <c r="K84" s="17">
        <v>0</v>
      </c>
      <c r="L84" s="17">
        <v>0</v>
      </c>
      <c r="M84" s="17">
        <v>0</v>
      </c>
      <c r="N84" s="17">
        <v>0</v>
      </c>
      <c r="O84" s="17">
        <v>0</v>
      </c>
      <c r="P84" s="17">
        <v>0</v>
      </c>
      <c r="Q84" s="17">
        <v>0</v>
      </c>
      <c r="R84" s="12">
        <v>0</v>
      </c>
      <c r="S84" s="70">
        <v>0</v>
      </c>
      <c r="T84" s="17">
        <v>0</v>
      </c>
      <c r="U84" s="17">
        <v>0</v>
      </c>
      <c r="V84" s="17">
        <v>0</v>
      </c>
      <c r="W84" s="17">
        <v>0</v>
      </c>
      <c r="X84" s="17">
        <v>0</v>
      </c>
      <c r="Y84" s="17">
        <v>0</v>
      </c>
      <c r="Z84" s="17">
        <v>0</v>
      </c>
      <c r="AA84" s="12">
        <v>0</v>
      </c>
      <c r="AB84" s="70">
        <v>0</v>
      </c>
      <c r="AC84" s="17">
        <v>0</v>
      </c>
      <c r="AD84" s="17">
        <v>0</v>
      </c>
      <c r="AE84" s="17">
        <v>0</v>
      </c>
      <c r="AF84" s="17">
        <v>0</v>
      </c>
      <c r="AG84" s="17">
        <v>0</v>
      </c>
      <c r="AH84" s="17">
        <v>0</v>
      </c>
      <c r="AI84" s="17">
        <v>0</v>
      </c>
      <c r="AJ84" s="12">
        <v>0</v>
      </c>
      <c r="AK84" s="70">
        <v>0</v>
      </c>
      <c r="AL84" s="17">
        <v>0</v>
      </c>
      <c r="AM84" s="17">
        <v>0</v>
      </c>
      <c r="AN84" s="17">
        <v>0</v>
      </c>
      <c r="AO84" s="17">
        <v>0</v>
      </c>
      <c r="AP84" s="17">
        <v>0</v>
      </c>
      <c r="AQ84" s="17">
        <v>0</v>
      </c>
      <c r="AR84" s="17">
        <v>0</v>
      </c>
      <c r="AS84" s="12">
        <v>0</v>
      </c>
    </row>
    <row r="85" spans="1:45" x14ac:dyDescent="0.25">
      <c r="A85" s="4" t="s">
        <v>75</v>
      </c>
      <c r="B85" s="92">
        <v>955381.24</v>
      </c>
      <c r="C85" s="87">
        <v>0</v>
      </c>
      <c r="D85" s="87">
        <v>0</v>
      </c>
      <c r="E85" s="87">
        <v>0</v>
      </c>
      <c r="F85" s="87">
        <v>0</v>
      </c>
      <c r="G85" s="87">
        <v>0</v>
      </c>
      <c r="H85" s="87">
        <v>7365510.1400000006</v>
      </c>
      <c r="I85" s="93">
        <v>8320891.3800000008</v>
      </c>
      <c r="J85" s="70" t="s">
        <v>396</v>
      </c>
      <c r="K85" s="17">
        <v>0</v>
      </c>
      <c r="L85" s="17">
        <v>0</v>
      </c>
      <c r="M85" s="17">
        <v>0</v>
      </c>
      <c r="N85" s="17">
        <v>0</v>
      </c>
      <c r="O85" s="17">
        <v>0</v>
      </c>
      <c r="P85" s="17">
        <v>0</v>
      </c>
      <c r="Q85" s="17">
        <v>7365510.1400000006</v>
      </c>
      <c r="R85" s="12">
        <v>7365510.1400000006</v>
      </c>
      <c r="S85" s="70" t="s">
        <v>397</v>
      </c>
      <c r="T85" s="17">
        <v>0</v>
      </c>
      <c r="U85" s="17">
        <v>0</v>
      </c>
      <c r="V85" s="17">
        <v>0</v>
      </c>
      <c r="W85" s="17">
        <v>0</v>
      </c>
      <c r="X85" s="17">
        <v>0</v>
      </c>
      <c r="Y85" s="17">
        <v>0</v>
      </c>
      <c r="Z85" s="17">
        <v>7365510.1400000006</v>
      </c>
      <c r="AA85" s="12">
        <v>7365510.1400000006</v>
      </c>
      <c r="AB85" s="70" t="s">
        <v>398</v>
      </c>
      <c r="AC85" s="17">
        <v>955381.24</v>
      </c>
      <c r="AD85" s="17">
        <v>0</v>
      </c>
      <c r="AE85" s="17">
        <v>0</v>
      </c>
      <c r="AF85" s="17">
        <v>0</v>
      </c>
      <c r="AG85" s="17">
        <v>0</v>
      </c>
      <c r="AH85" s="17">
        <v>0</v>
      </c>
      <c r="AI85" s="17">
        <v>0</v>
      </c>
      <c r="AJ85" s="12">
        <v>955381.24</v>
      </c>
      <c r="AK85" s="70" t="s">
        <v>399</v>
      </c>
      <c r="AL85" s="17">
        <v>0</v>
      </c>
      <c r="AM85" s="17">
        <v>0</v>
      </c>
      <c r="AN85" s="17">
        <v>0</v>
      </c>
      <c r="AO85" s="17">
        <v>0</v>
      </c>
      <c r="AP85" s="17">
        <v>0</v>
      </c>
      <c r="AQ85" s="17">
        <v>0</v>
      </c>
      <c r="AR85" s="17">
        <v>0</v>
      </c>
      <c r="AS85" s="12">
        <v>0</v>
      </c>
    </row>
    <row r="86" spans="1:45" x14ac:dyDescent="0.25">
      <c r="A86" s="4" t="s">
        <v>76</v>
      </c>
      <c r="B86" s="92">
        <v>3896000</v>
      </c>
      <c r="C86" s="87">
        <v>0</v>
      </c>
      <c r="D86" s="87">
        <v>0</v>
      </c>
      <c r="E86" s="87">
        <v>229000</v>
      </c>
      <c r="F86" s="87">
        <v>0</v>
      </c>
      <c r="G86" s="87">
        <v>6950000</v>
      </c>
      <c r="H86" s="87">
        <v>4495000</v>
      </c>
      <c r="I86" s="93">
        <v>15570000</v>
      </c>
      <c r="J86" s="70" t="s">
        <v>142</v>
      </c>
      <c r="K86" s="17">
        <v>3896000</v>
      </c>
      <c r="L86" s="17" t="s">
        <v>286</v>
      </c>
      <c r="M86" s="17" t="s">
        <v>286</v>
      </c>
      <c r="N86" s="17">
        <v>229000</v>
      </c>
      <c r="O86" s="17">
        <v>0</v>
      </c>
      <c r="P86" s="17">
        <v>6950000</v>
      </c>
      <c r="Q86" s="17">
        <v>4495000</v>
      </c>
      <c r="R86" s="12">
        <v>15570000</v>
      </c>
      <c r="S86" s="70" t="s">
        <v>400</v>
      </c>
      <c r="T86" s="17">
        <v>3896000</v>
      </c>
      <c r="U86" s="17" t="s">
        <v>286</v>
      </c>
      <c r="V86" s="17" t="s">
        <v>286</v>
      </c>
      <c r="W86" s="17">
        <v>229000</v>
      </c>
      <c r="X86" s="17">
        <v>0</v>
      </c>
      <c r="Y86" s="17">
        <v>6950000</v>
      </c>
      <c r="Z86" s="17">
        <v>4495000</v>
      </c>
      <c r="AA86" s="12">
        <v>15570000</v>
      </c>
      <c r="AB86" s="70">
        <v>0</v>
      </c>
      <c r="AC86" s="17">
        <v>0</v>
      </c>
      <c r="AD86" s="17">
        <v>0</v>
      </c>
      <c r="AE86" s="17">
        <v>0</v>
      </c>
      <c r="AF86" s="17">
        <v>0</v>
      </c>
      <c r="AG86" s="17">
        <v>0</v>
      </c>
      <c r="AH86" s="17">
        <v>0</v>
      </c>
      <c r="AI86" s="17">
        <v>0</v>
      </c>
      <c r="AJ86" s="12">
        <v>0</v>
      </c>
      <c r="AK86" s="70">
        <v>0</v>
      </c>
      <c r="AL86" s="17">
        <v>0</v>
      </c>
      <c r="AM86" s="17">
        <v>0</v>
      </c>
      <c r="AN86" s="17">
        <v>0</v>
      </c>
      <c r="AO86" s="17">
        <v>0</v>
      </c>
      <c r="AP86" s="17">
        <v>0</v>
      </c>
      <c r="AQ86" s="17">
        <v>0</v>
      </c>
      <c r="AR86" s="17">
        <v>0</v>
      </c>
      <c r="AS86" s="12">
        <v>0</v>
      </c>
    </row>
    <row r="87" spans="1:45" x14ac:dyDescent="0.25">
      <c r="A87" s="4" t="s">
        <v>77</v>
      </c>
      <c r="B87" s="92">
        <v>0</v>
      </c>
      <c r="C87" s="87">
        <v>0</v>
      </c>
      <c r="D87" s="87">
        <v>0</v>
      </c>
      <c r="E87" s="87">
        <v>0</v>
      </c>
      <c r="F87" s="87">
        <v>0</v>
      </c>
      <c r="G87" s="87">
        <v>0</v>
      </c>
      <c r="H87" s="87">
        <v>0</v>
      </c>
      <c r="I87" s="93">
        <v>0</v>
      </c>
      <c r="J87" s="70">
        <v>0</v>
      </c>
      <c r="K87" s="17">
        <v>0</v>
      </c>
      <c r="L87" s="17">
        <v>0</v>
      </c>
      <c r="M87" s="17">
        <v>0</v>
      </c>
      <c r="N87" s="17">
        <v>0</v>
      </c>
      <c r="O87" s="17">
        <v>0</v>
      </c>
      <c r="P87" s="17">
        <v>0</v>
      </c>
      <c r="Q87" s="17">
        <v>0</v>
      </c>
      <c r="R87" s="12">
        <v>0</v>
      </c>
      <c r="S87" s="70">
        <v>0</v>
      </c>
      <c r="T87" s="17">
        <v>0</v>
      </c>
      <c r="U87" s="17">
        <v>0</v>
      </c>
      <c r="V87" s="17">
        <v>0</v>
      </c>
      <c r="W87" s="17">
        <v>0</v>
      </c>
      <c r="X87" s="17">
        <v>0</v>
      </c>
      <c r="Y87" s="17">
        <v>0</v>
      </c>
      <c r="Z87" s="17">
        <v>0</v>
      </c>
      <c r="AA87" s="12">
        <v>0</v>
      </c>
      <c r="AB87" s="70">
        <v>0</v>
      </c>
      <c r="AC87" s="17">
        <v>0</v>
      </c>
      <c r="AD87" s="17">
        <v>0</v>
      </c>
      <c r="AE87" s="17">
        <v>0</v>
      </c>
      <c r="AF87" s="17">
        <v>0</v>
      </c>
      <c r="AG87" s="17">
        <v>0</v>
      </c>
      <c r="AH87" s="17">
        <v>0</v>
      </c>
      <c r="AI87" s="17">
        <v>0</v>
      </c>
      <c r="AJ87" s="12">
        <v>0</v>
      </c>
      <c r="AK87" s="70">
        <v>0</v>
      </c>
      <c r="AL87" s="17">
        <v>0</v>
      </c>
      <c r="AM87" s="17">
        <v>0</v>
      </c>
      <c r="AN87" s="17">
        <v>0</v>
      </c>
      <c r="AO87" s="17">
        <v>0</v>
      </c>
      <c r="AP87" s="17">
        <v>0</v>
      </c>
      <c r="AQ87" s="17">
        <v>0</v>
      </c>
      <c r="AR87" s="17">
        <v>0</v>
      </c>
      <c r="AS87" s="12">
        <v>0</v>
      </c>
    </row>
    <row r="88" spans="1:45" x14ac:dyDescent="0.25">
      <c r="A88" s="4" t="s">
        <v>78</v>
      </c>
      <c r="B88" s="92">
        <v>0</v>
      </c>
      <c r="C88" s="87">
        <v>0</v>
      </c>
      <c r="D88" s="87">
        <v>0</v>
      </c>
      <c r="E88" s="87">
        <v>0</v>
      </c>
      <c r="F88" s="87">
        <v>0</v>
      </c>
      <c r="G88" s="87">
        <v>0</v>
      </c>
      <c r="H88" s="87">
        <v>0</v>
      </c>
      <c r="I88" s="93">
        <v>0</v>
      </c>
      <c r="J88" s="70">
        <v>0</v>
      </c>
      <c r="K88" s="17">
        <v>0</v>
      </c>
      <c r="L88" s="17">
        <v>0</v>
      </c>
      <c r="M88" s="17">
        <v>0</v>
      </c>
      <c r="N88" s="17">
        <v>0</v>
      </c>
      <c r="O88" s="17">
        <v>0</v>
      </c>
      <c r="P88" s="17">
        <v>0</v>
      </c>
      <c r="Q88" s="17">
        <v>0</v>
      </c>
      <c r="R88" s="12">
        <v>0</v>
      </c>
      <c r="S88" s="70">
        <v>0</v>
      </c>
      <c r="T88" s="17">
        <v>0</v>
      </c>
      <c r="U88" s="17">
        <v>0</v>
      </c>
      <c r="V88" s="17">
        <v>0</v>
      </c>
      <c r="W88" s="17">
        <v>0</v>
      </c>
      <c r="X88" s="17">
        <v>0</v>
      </c>
      <c r="Y88" s="17">
        <v>0</v>
      </c>
      <c r="Z88" s="17">
        <v>0</v>
      </c>
      <c r="AA88" s="12">
        <v>0</v>
      </c>
      <c r="AB88" s="70">
        <v>0</v>
      </c>
      <c r="AC88" s="17">
        <v>0</v>
      </c>
      <c r="AD88" s="17">
        <v>0</v>
      </c>
      <c r="AE88" s="17">
        <v>0</v>
      </c>
      <c r="AF88" s="17">
        <v>0</v>
      </c>
      <c r="AG88" s="17">
        <v>0</v>
      </c>
      <c r="AH88" s="17">
        <v>0</v>
      </c>
      <c r="AI88" s="17">
        <v>0</v>
      </c>
      <c r="AJ88" s="12">
        <v>0</v>
      </c>
      <c r="AK88" s="70">
        <v>0</v>
      </c>
      <c r="AL88" s="17">
        <v>0</v>
      </c>
      <c r="AM88" s="17">
        <v>0</v>
      </c>
      <c r="AN88" s="17">
        <v>0</v>
      </c>
      <c r="AO88" s="17">
        <v>0</v>
      </c>
      <c r="AP88" s="17">
        <v>0</v>
      </c>
      <c r="AQ88" s="17">
        <v>0</v>
      </c>
      <c r="AR88" s="17">
        <v>0</v>
      </c>
      <c r="AS88" s="12">
        <v>0</v>
      </c>
    </row>
    <row r="89" spans="1:45" x14ac:dyDescent="0.25">
      <c r="A89" s="5"/>
      <c r="B89" s="94"/>
      <c r="C89" s="88"/>
      <c r="D89" s="88"/>
      <c r="E89" s="88"/>
      <c r="F89" s="88"/>
      <c r="G89" s="88"/>
      <c r="H89" s="88"/>
      <c r="I89" s="95"/>
      <c r="J89" s="71"/>
      <c r="K89" s="19"/>
      <c r="L89" s="19"/>
      <c r="M89" s="19"/>
      <c r="N89" s="19"/>
      <c r="O89" s="19"/>
      <c r="P89" s="19"/>
      <c r="Q89" s="19"/>
      <c r="R89" s="13"/>
      <c r="S89" s="71"/>
      <c r="T89" s="19"/>
      <c r="U89" s="19"/>
      <c r="V89" s="19"/>
      <c r="W89" s="19"/>
      <c r="X89" s="19"/>
      <c r="Y89" s="19"/>
      <c r="Z89" s="19"/>
      <c r="AA89" s="13"/>
      <c r="AB89" s="71"/>
      <c r="AC89" s="19"/>
      <c r="AD89" s="19"/>
      <c r="AE89" s="19"/>
      <c r="AF89" s="19"/>
      <c r="AG89" s="19"/>
      <c r="AH89" s="19"/>
      <c r="AI89" s="19"/>
      <c r="AJ89" s="13"/>
      <c r="AK89" s="71"/>
      <c r="AL89" s="19"/>
      <c r="AM89" s="19"/>
      <c r="AN89" s="19"/>
      <c r="AO89" s="19"/>
      <c r="AP89" s="19"/>
      <c r="AQ89" s="19"/>
      <c r="AR89" s="19"/>
      <c r="AS89" s="13"/>
    </row>
    <row r="90" spans="1:45" x14ac:dyDescent="0.25">
      <c r="A90" s="30"/>
      <c r="B90" s="31">
        <f>SUM(B9:B89)</f>
        <v>5299593.8174999999</v>
      </c>
      <c r="C90" s="32">
        <f t="shared" ref="C90:I90" si="0">SUM(C9:C89)</f>
        <v>0</v>
      </c>
      <c r="D90" s="32">
        <f t="shared" ref="D90:E90" si="1">SUM(D9:D89)</f>
        <v>536880</v>
      </c>
      <c r="E90" s="32">
        <f t="shared" si="1"/>
        <v>1577010</v>
      </c>
      <c r="F90" s="32">
        <f t="shared" si="0"/>
        <v>2396182.46</v>
      </c>
      <c r="G90" s="32">
        <f t="shared" si="0"/>
        <v>222555600.32999998</v>
      </c>
      <c r="H90" s="32">
        <f t="shared" si="0"/>
        <v>16058577.832427517</v>
      </c>
      <c r="I90" s="33">
        <f t="shared" si="0"/>
        <v>248423844.43992752</v>
      </c>
      <c r="J90" s="31">
        <f>COUNTIF(J9:J89,"*")</f>
        <v>35</v>
      </c>
      <c r="K90" s="32">
        <f t="shared" ref="K90:M90" si="2">SUM(K9:K89)</f>
        <v>4169487.27</v>
      </c>
      <c r="L90" s="32">
        <f t="shared" si="2"/>
        <v>0</v>
      </c>
      <c r="M90" s="32">
        <f t="shared" si="2"/>
        <v>536880</v>
      </c>
      <c r="N90" s="32">
        <f t="shared" ref="N90:AS90" si="3">SUM(N9:N89)</f>
        <v>1577010</v>
      </c>
      <c r="O90" s="32">
        <f t="shared" si="3"/>
        <v>2396182.46</v>
      </c>
      <c r="P90" s="32">
        <f t="shared" si="3"/>
        <v>217849063.38</v>
      </c>
      <c r="Q90" s="32">
        <f t="shared" si="3"/>
        <v>15147692.792427517</v>
      </c>
      <c r="R90" s="33">
        <f t="shared" si="3"/>
        <v>241676315.90242755</v>
      </c>
      <c r="S90" s="31">
        <f>COUNTIF(S9:S89,"*")</f>
        <v>22</v>
      </c>
      <c r="T90" s="32">
        <f t="shared" ref="T90:V90" si="4">SUM(T9:T89)</f>
        <v>4169487.27</v>
      </c>
      <c r="U90" s="32">
        <f t="shared" si="4"/>
        <v>0</v>
      </c>
      <c r="V90" s="32">
        <f t="shared" si="4"/>
        <v>536880</v>
      </c>
      <c r="W90" s="32">
        <f t="shared" ref="W90:AA90" si="5">SUM(W9:W89)</f>
        <v>1577010</v>
      </c>
      <c r="X90" s="32">
        <f t="shared" si="5"/>
        <v>2396182.46</v>
      </c>
      <c r="Y90" s="32">
        <f t="shared" si="5"/>
        <v>217849063.38</v>
      </c>
      <c r="Z90" s="32">
        <f t="shared" si="5"/>
        <v>15147692.792427517</v>
      </c>
      <c r="AA90" s="33">
        <f t="shared" si="5"/>
        <v>241676315.90242755</v>
      </c>
      <c r="AB90" s="31">
        <f>COUNTIF(AB9:AB89,"*")</f>
        <v>13</v>
      </c>
      <c r="AC90" s="32">
        <f t="shared" ref="AC90" si="6">SUM(AC9:AC89)</f>
        <v>955381.24</v>
      </c>
      <c r="AD90" s="32">
        <f t="shared" si="3"/>
        <v>0</v>
      </c>
      <c r="AE90" s="32">
        <f t="shared" si="3"/>
        <v>0</v>
      </c>
      <c r="AF90" s="32">
        <f t="shared" si="3"/>
        <v>0</v>
      </c>
      <c r="AG90" s="32">
        <f t="shared" si="3"/>
        <v>0</v>
      </c>
      <c r="AH90" s="32">
        <f t="shared" ref="AH90:AI90" si="7">SUM(AH9:AH89)</f>
        <v>4706536.95</v>
      </c>
      <c r="AI90" s="32">
        <f t="shared" si="7"/>
        <v>-302250</v>
      </c>
      <c r="AJ90" s="33">
        <f t="shared" si="3"/>
        <v>5359668.1900000004</v>
      </c>
      <c r="AK90" s="31">
        <f>COUNTIF(AK9:AK89,"*")</f>
        <v>5</v>
      </c>
      <c r="AL90" s="32">
        <f t="shared" ref="AL90" si="8">SUM(AL9:AL89)</f>
        <v>0</v>
      </c>
      <c r="AM90" s="32">
        <f t="shared" si="3"/>
        <v>0</v>
      </c>
      <c r="AN90" s="32">
        <f t="shared" si="3"/>
        <v>0</v>
      </c>
      <c r="AO90" s="32">
        <f t="shared" si="3"/>
        <v>0</v>
      </c>
      <c r="AP90" s="32">
        <f t="shared" ref="AP90:AQ90" si="9">SUM(AP9:AP89)</f>
        <v>0</v>
      </c>
      <c r="AQ90" s="32">
        <f t="shared" si="9"/>
        <v>0</v>
      </c>
      <c r="AR90" s="32">
        <f t="shared" si="3"/>
        <v>0</v>
      </c>
      <c r="AS90" s="33">
        <f t="shared" si="3"/>
        <v>0</v>
      </c>
    </row>
    <row r="91" spans="1:45" x14ac:dyDescent="0.25">
      <c r="A91" s="29" t="str">
        <f>'Total Exp'!A91</f>
        <v>Source: Victoria Grants Commission - Questionnaire 2017-18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5" tint="0.39997558519241921"/>
  </sheetPr>
  <dimension ref="A1:K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640625" defaultRowHeight="13.8" x14ac:dyDescent="0.25"/>
  <cols>
    <col min="1" max="1" width="24.6640625" style="6" customWidth="1"/>
    <col min="2" max="11" width="12.6640625" style="9"/>
    <col min="12" max="16384" width="12.6640625" style="6"/>
  </cols>
  <sheetData>
    <row r="1" spans="1:11" x14ac:dyDescent="0.25">
      <c r="A1" s="1" t="s">
        <v>0</v>
      </c>
      <c r="B1" s="7"/>
      <c r="C1" s="7"/>
      <c r="D1" s="7"/>
      <c r="E1" s="7"/>
      <c r="F1" s="7"/>
      <c r="G1" s="7"/>
      <c r="H1" s="7"/>
      <c r="I1" s="7"/>
      <c r="J1" s="7"/>
      <c r="K1" s="7"/>
    </row>
    <row r="2" spans="1:11" ht="15.6" x14ac:dyDescent="0.3">
      <c r="A2" s="2" t="s">
        <v>105</v>
      </c>
      <c r="B2" s="8"/>
      <c r="C2" s="8"/>
      <c r="D2" s="8"/>
      <c r="E2" s="8"/>
      <c r="F2" s="8"/>
      <c r="G2" s="8"/>
      <c r="H2" s="8"/>
      <c r="I2" s="8"/>
      <c r="J2" s="8"/>
      <c r="K2" s="8"/>
    </row>
    <row r="3" spans="1:11" x14ac:dyDescent="0.25">
      <c r="A3" s="28" t="str">
        <f>'Total Exp'!A3</f>
        <v>2017-18</v>
      </c>
    </row>
    <row r="4" spans="1:11" ht="15.6" x14ac:dyDescent="0.3">
      <c r="A4" s="82" t="s">
        <v>249</v>
      </c>
      <c r="B4" s="83"/>
      <c r="C4" s="83"/>
      <c r="D4" s="83"/>
      <c r="E4" s="84"/>
      <c r="F4" s="85"/>
      <c r="G4" s="83"/>
      <c r="H4" s="84"/>
      <c r="I4" s="85"/>
      <c r="J4" s="83"/>
      <c r="K4" s="84" t="s">
        <v>287</v>
      </c>
    </row>
    <row r="5" spans="1:11" s="60" customFormat="1" ht="13.2" x14ac:dyDescent="0.25">
      <c r="A5" s="49"/>
      <c r="B5" s="72" t="s">
        <v>253</v>
      </c>
      <c r="C5" s="62"/>
      <c r="D5" s="62"/>
      <c r="E5" s="63"/>
      <c r="F5" s="68" t="s">
        <v>258</v>
      </c>
      <c r="G5" s="65"/>
      <c r="H5" s="66"/>
      <c r="I5" s="68" t="s">
        <v>259</v>
      </c>
      <c r="J5" s="78" t="s">
        <v>260</v>
      </c>
      <c r="K5" s="66"/>
    </row>
    <row r="6" spans="1:11" s="60" customFormat="1" ht="13.2" x14ac:dyDescent="0.25">
      <c r="A6" s="49"/>
      <c r="B6" s="50" t="str">
        <f>$A$4&amp;" Total"</f>
        <v>Other Revenue Total</v>
      </c>
      <c r="C6" s="51"/>
      <c r="D6" s="51"/>
      <c r="E6" s="52"/>
      <c r="F6" s="50" t="s">
        <v>256</v>
      </c>
      <c r="G6" s="51"/>
      <c r="H6" s="52"/>
      <c r="I6" s="50" t="s">
        <v>282</v>
      </c>
      <c r="J6" s="51" t="s">
        <v>277</v>
      </c>
      <c r="K6" s="52"/>
    </row>
    <row r="7" spans="1:11" s="59" customFormat="1" ht="20.399999999999999" x14ac:dyDescent="0.2">
      <c r="A7" s="57"/>
      <c r="B7" s="42" t="s">
        <v>256</v>
      </c>
      <c r="C7" s="43" t="s">
        <v>274</v>
      </c>
      <c r="D7" s="43" t="s">
        <v>109</v>
      </c>
      <c r="E7" s="58" t="s">
        <v>276</v>
      </c>
      <c r="F7" s="42" t="s">
        <v>256</v>
      </c>
      <c r="G7" s="43" t="s">
        <v>109</v>
      </c>
      <c r="H7" s="58" t="s">
        <v>276</v>
      </c>
      <c r="I7" s="42" t="s">
        <v>284</v>
      </c>
      <c r="J7" s="43" t="s">
        <v>284</v>
      </c>
      <c r="K7" s="58" t="s">
        <v>283</v>
      </c>
    </row>
    <row r="8" spans="1:11" s="59" customFormat="1" ht="10.199999999999999" x14ac:dyDescent="0.2">
      <c r="A8" s="67"/>
      <c r="B8" s="73" t="s">
        <v>257</v>
      </c>
      <c r="C8" s="47" t="s">
        <v>111</v>
      </c>
      <c r="D8" s="47" t="s">
        <v>116</v>
      </c>
      <c r="E8" s="48" t="s">
        <v>117</v>
      </c>
      <c r="F8" s="73" t="s">
        <v>257</v>
      </c>
      <c r="G8" s="47" t="s">
        <v>116</v>
      </c>
      <c r="H8" s="48" t="s">
        <v>117</v>
      </c>
      <c r="I8" s="73" t="s">
        <v>111</v>
      </c>
      <c r="J8" s="77" t="s">
        <v>111</v>
      </c>
      <c r="K8" s="48" t="s">
        <v>117</v>
      </c>
    </row>
    <row r="9" spans="1:11" x14ac:dyDescent="0.25">
      <c r="A9" s="3"/>
      <c r="B9" s="89"/>
      <c r="C9" s="90"/>
      <c r="D9" s="90"/>
      <c r="E9" s="91"/>
      <c r="F9" s="14"/>
      <c r="G9" s="15"/>
      <c r="H9" s="11"/>
      <c r="I9" s="14"/>
      <c r="J9" s="15"/>
      <c r="K9" s="74"/>
    </row>
    <row r="10" spans="1:11" x14ac:dyDescent="0.25">
      <c r="A10" s="4" t="s">
        <v>1</v>
      </c>
      <c r="B10" s="92">
        <v>17772000</v>
      </c>
      <c r="C10" s="87">
        <v>3729527</v>
      </c>
      <c r="D10" s="87">
        <v>0</v>
      </c>
      <c r="E10" s="93">
        <v>21501527</v>
      </c>
      <c r="F10" s="16">
        <v>17772000</v>
      </c>
      <c r="G10" s="17">
        <v>0</v>
      </c>
      <c r="H10" s="12">
        <v>17772000</v>
      </c>
      <c r="I10" s="16">
        <v>2656981</v>
      </c>
      <c r="J10" s="17">
        <v>1072546</v>
      </c>
      <c r="K10" s="75">
        <v>3729527</v>
      </c>
    </row>
    <row r="11" spans="1:11" x14ac:dyDescent="0.25">
      <c r="A11" s="4" t="s">
        <v>2</v>
      </c>
      <c r="B11" s="92">
        <v>16512195</v>
      </c>
      <c r="C11" s="87">
        <v>5550842</v>
      </c>
      <c r="D11" s="87">
        <v>116989.23</v>
      </c>
      <c r="E11" s="93">
        <v>22180026.23</v>
      </c>
      <c r="F11" s="16">
        <v>16512195</v>
      </c>
      <c r="G11" s="17">
        <v>116989.23</v>
      </c>
      <c r="H11" s="12">
        <v>16629184.23</v>
      </c>
      <c r="I11" s="16">
        <v>3416456</v>
      </c>
      <c r="J11" s="17">
        <v>2134386</v>
      </c>
      <c r="K11" s="75">
        <v>5550842</v>
      </c>
    </row>
    <row r="12" spans="1:11" x14ac:dyDescent="0.25">
      <c r="A12" s="4" t="s">
        <v>3</v>
      </c>
      <c r="B12" s="92">
        <v>110386858</v>
      </c>
      <c r="C12" s="87">
        <v>13329959</v>
      </c>
      <c r="D12" s="87">
        <v>0</v>
      </c>
      <c r="E12" s="93">
        <v>123716817</v>
      </c>
      <c r="F12" s="16">
        <v>110386858</v>
      </c>
      <c r="G12" s="17">
        <v>0</v>
      </c>
      <c r="H12" s="12">
        <v>110386858</v>
      </c>
      <c r="I12" s="16">
        <v>11035388</v>
      </c>
      <c r="J12" s="17">
        <v>2294571</v>
      </c>
      <c r="K12" s="75">
        <v>13329959</v>
      </c>
    </row>
    <row r="13" spans="1:11" x14ac:dyDescent="0.25">
      <c r="A13" s="4" t="s">
        <v>4</v>
      </c>
      <c r="B13" s="92">
        <v>97297000</v>
      </c>
      <c r="C13" s="87">
        <v>3809778</v>
      </c>
      <c r="D13" s="87">
        <v>0</v>
      </c>
      <c r="E13" s="93">
        <v>101106778</v>
      </c>
      <c r="F13" s="16">
        <v>97297000</v>
      </c>
      <c r="G13" s="17">
        <v>0</v>
      </c>
      <c r="H13" s="12">
        <v>97297000</v>
      </c>
      <c r="I13" s="16">
        <v>2870156</v>
      </c>
      <c r="J13" s="17">
        <v>939622</v>
      </c>
      <c r="K13" s="75">
        <v>3809778</v>
      </c>
    </row>
    <row r="14" spans="1:11" x14ac:dyDescent="0.25">
      <c r="A14" s="4" t="s">
        <v>5</v>
      </c>
      <c r="B14" s="92">
        <v>55323250</v>
      </c>
      <c r="C14" s="87">
        <v>6393577</v>
      </c>
      <c r="D14" s="87">
        <v>0</v>
      </c>
      <c r="E14" s="93">
        <v>61716827</v>
      </c>
      <c r="F14" s="16">
        <v>55323250</v>
      </c>
      <c r="G14" s="17">
        <v>0</v>
      </c>
      <c r="H14" s="12">
        <v>55323250</v>
      </c>
      <c r="I14" s="16">
        <v>4982957</v>
      </c>
      <c r="J14" s="17">
        <v>1410620</v>
      </c>
      <c r="K14" s="75">
        <v>6393577</v>
      </c>
    </row>
    <row r="15" spans="1:11" x14ac:dyDescent="0.25">
      <c r="A15" s="4" t="s">
        <v>6</v>
      </c>
      <c r="B15" s="92">
        <v>53809240</v>
      </c>
      <c r="C15" s="87">
        <v>9354762</v>
      </c>
      <c r="D15" s="87">
        <v>225454</v>
      </c>
      <c r="E15" s="93">
        <v>63389456</v>
      </c>
      <c r="F15" s="16">
        <v>53809240</v>
      </c>
      <c r="G15" s="17">
        <v>225454</v>
      </c>
      <c r="H15" s="12">
        <v>54034694</v>
      </c>
      <c r="I15" s="16">
        <v>6556474</v>
      </c>
      <c r="J15" s="17">
        <v>2798288</v>
      </c>
      <c r="K15" s="75">
        <v>9354762</v>
      </c>
    </row>
    <row r="16" spans="1:11" x14ac:dyDescent="0.25">
      <c r="A16" s="4" t="s">
        <v>7</v>
      </c>
      <c r="B16" s="92">
        <v>89143712.799999997</v>
      </c>
      <c r="C16" s="87">
        <v>2779785</v>
      </c>
      <c r="D16" s="87">
        <v>0</v>
      </c>
      <c r="E16" s="93">
        <v>91923497.799999997</v>
      </c>
      <c r="F16" s="16">
        <v>89143712.799999997</v>
      </c>
      <c r="G16" s="17">
        <v>0</v>
      </c>
      <c r="H16" s="12">
        <v>89143712.799999997</v>
      </c>
      <c r="I16" s="16">
        <v>2219041</v>
      </c>
      <c r="J16" s="17">
        <v>560744</v>
      </c>
      <c r="K16" s="75">
        <v>2779785</v>
      </c>
    </row>
    <row r="17" spans="1:11" x14ac:dyDescent="0.25">
      <c r="A17" s="4" t="s">
        <v>8</v>
      </c>
      <c r="B17" s="92">
        <v>16740586</v>
      </c>
      <c r="C17" s="87">
        <v>4091865</v>
      </c>
      <c r="D17" s="87">
        <v>-1001</v>
      </c>
      <c r="E17" s="93">
        <v>20831450</v>
      </c>
      <c r="F17" s="16">
        <v>16740586</v>
      </c>
      <c r="G17" s="17">
        <v>-1001</v>
      </c>
      <c r="H17" s="12">
        <v>16739585</v>
      </c>
      <c r="I17" s="16">
        <v>2596532</v>
      </c>
      <c r="J17" s="17">
        <v>1495333</v>
      </c>
      <c r="K17" s="75">
        <v>4091865</v>
      </c>
    </row>
    <row r="18" spans="1:11" x14ac:dyDescent="0.25">
      <c r="A18" s="4" t="s">
        <v>9</v>
      </c>
      <c r="B18" s="92">
        <v>172057548</v>
      </c>
      <c r="C18" s="87">
        <v>4705054</v>
      </c>
      <c r="D18" s="87">
        <v>0</v>
      </c>
      <c r="E18" s="93">
        <v>176762602</v>
      </c>
      <c r="F18" s="16">
        <v>172057548</v>
      </c>
      <c r="G18" s="17">
        <v>0</v>
      </c>
      <c r="H18" s="12">
        <v>172057548</v>
      </c>
      <c r="I18" s="16">
        <v>3804630</v>
      </c>
      <c r="J18" s="17">
        <v>900424</v>
      </c>
      <c r="K18" s="75">
        <v>4705054</v>
      </c>
    </row>
    <row r="19" spans="1:11" x14ac:dyDescent="0.25">
      <c r="A19" s="4" t="s">
        <v>10</v>
      </c>
      <c r="B19" s="92">
        <v>150002945.50999999</v>
      </c>
      <c r="C19" s="87">
        <v>15205706</v>
      </c>
      <c r="D19" s="87">
        <v>0</v>
      </c>
      <c r="E19" s="93">
        <v>165208651.50999999</v>
      </c>
      <c r="F19" s="16">
        <v>150002945.50999999</v>
      </c>
      <c r="G19" s="17">
        <v>0</v>
      </c>
      <c r="H19" s="12">
        <v>150002945.50999999</v>
      </c>
      <c r="I19" s="16">
        <v>13495365</v>
      </c>
      <c r="J19" s="17">
        <v>1710341</v>
      </c>
      <c r="K19" s="75">
        <v>15205706</v>
      </c>
    </row>
    <row r="20" spans="1:11" x14ac:dyDescent="0.25">
      <c r="A20" s="4" t="s">
        <v>11</v>
      </c>
      <c r="B20" s="92">
        <v>12933996.6</v>
      </c>
      <c r="C20" s="87">
        <v>6084088</v>
      </c>
      <c r="D20" s="87">
        <v>0</v>
      </c>
      <c r="E20" s="93">
        <v>19018084.600000001</v>
      </c>
      <c r="F20" s="16">
        <v>12933996.6</v>
      </c>
      <c r="G20" s="17">
        <v>0</v>
      </c>
      <c r="H20" s="12">
        <v>12933996.6</v>
      </c>
      <c r="I20" s="16">
        <v>3667204</v>
      </c>
      <c r="J20" s="17">
        <v>2416884</v>
      </c>
      <c r="K20" s="75">
        <v>6084088</v>
      </c>
    </row>
    <row r="21" spans="1:11" x14ac:dyDescent="0.25">
      <c r="A21" s="4" t="s">
        <v>12</v>
      </c>
      <c r="B21" s="92">
        <v>40717970.38000001</v>
      </c>
      <c r="C21" s="87">
        <v>11310832</v>
      </c>
      <c r="D21" s="87">
        <v>0</v>
      </c>
      <c r="E21" s="93">
        <v>52028802.38000001</v>
      </c>
      <c r="F21" s="16">
        <v>40717970.38000001</v>
      </c>
      <c r="G21" s="17">
        <v>0</v>
      </c>
      <c r="H21" s="12">
        <v>40717970.38000001</v>
      </c>
      <c r="I21" s="16">
        <v>7412391</v>
      </c>
      <c r="J21" s="17">
        <v>3898441</v>
      </c>
      <c r="K21" s="75">
        <v>11310832</v>
      </c>
    </row>
    <row r="22" spans="1:11" x14ac:dyDescent="0.25">
      <c r="A22" s="4" t="s">
        <v>13</v>
      </c>
      <c r="B22" s="92">
        <v>83816826.120000005</v>
      </c>
      <c r="C22" s="87">
        <v>11232262</v>
      </c>
      <c r="D22" s="87">
        <v>0</v>
      </c>
      <c r="E22" s="93">
        <v>95049088.120000005</v>
      </c>
      <c r="F22" s="16">
        <v>83816826.120000005</v>
      </c>
      <c r="G22" s="17">
        <v>0</v>
      </c>
      <c r="H22" s="12">
        <v>83816826.120000005</v>
      </c>
      <c r="I22" s="16">
        <v>8695649</v>
      </c>
      <c r="J22" s="17">
        <v>2536613</v>
      </c>
      <c r="K22" s="75">
        <v>11232262</v>
      </c>
    </row>
    <row r="23" spans="1:11" x14ac:dyDescent="0.25">
      <c r="A23" s="4" t="s">
        <v>14</v>
      </c>
      <c r="B23" s="92">
        <v>212681717</v>
      </c>
      <c r="C23" s="87">
        <v>20213018</v>
      </c>
      <c r="D23" s="87">
        <v>0</v>
      </c>
      <c r="E23" s="93">
        <v>232894735</v>
      </c>
      <c r="F23" s="16">
        <v>212681717</v>
      </c>
      <c r="G23" s="17">
        <v>0</v>
      </c>
      <c r="H23" s="12">
        <v>212681717</v>
      </c>
      <c r="I23" s="16">
        <v>17726365</v>
      </c>
      <c r="J23" s="17">
        <v>2486653</v>
      </c>
      <c r="K23" s="75">
        <v>20213018</v>
      </c>
    </row>
    <row r="24" spans="1:11" x14ac:dyDescent="0.25">
      <c r="A24" s="4" t="s">
        <v>15</v>
      </c>
      <c r="B24" s="92">
        <v>13996951</v>
      </c>
      <c r="C24" s="87">
        <v>3925031</v>
      </c>
      <c r="D24" s="87">
        <v>47780</v>
      </c>
      <c r="E24" s="93">
        <v>17969762</v>
      </c>
      <c r="F24" s="16">
        <v>13996951</v>
      </c>
      <c r="G24" s="17">
        <v>47780</v>
      </c>
      <c r="H24" s="12">
        <v>14044731</v>
      </c>
      <c r="I24" s="16">
        <v>2729934</v>
      </c>
      <c r="J24" s="17">
        <v>1195097</v>
      </c>
      <c r="K24" s="75">
        <v>3925031</v>
      </c>
    </row>
    <row r="25" spans="1:11" x14ac:dyDescent="0.25">
      <c r="A25" s="4" t="s">
        <v>16</v>
      </c>
      <c r="B25" s="92">
        <v>29507323</v>
      </c>
      <c r="C25" s="87">
        <v>6261404</v>
      </c>
      <c r="D25" s="87">
        <v>0</v>
      </c>
      <c r="E25" s="93">
        <v>35768727</v>
      </c>
      <c r="F25" s="16">
        <v>29507323</v>
      </c>
      <c r="G25" s="17">
        <v>0</v>
      </c>
      <c r="H25" s="12">
        <v>29507323</v>
      </c>
      <c r="I25" s="16">
        <v>3734235</v>
      </c>
      <c r="J25" s="17">
        <v>2527169</v>
      </c>
      <c r="K25" s="75">
        <v>6261404</v>
      </c>
    </row>
    <row r="26" spans="1:11" x14ac:dyDescent="0.25">
      <c r="A26" s="4" t="s">
        <v>17</v>
      </c>
      <c r="B26" s="92">
        <v>20747127.849999998</v>
      </c>
      <c r="C26" s="87">
        <v>7615808</v>
      </c>
      <c r="D26" s="87">
        <v>83364.09</v>
      </c>
      <c r="E26" s="93">
        <v>28446299.939999998</v>
      </c>
      <c r="F26" s="16">
        <v>20747127.849999998</v>
      </c>
      <c r="G26" s="17">
        <v>83364.09</v>
      </c>
      <c r="H26" s="12">
        <v>20830491.939999998</v>
      </c>
      <c r="I26" s="16">
        <v>4192111</v>
      </c>
      <c r="J26" s="17">
        <v>3423697</v>
      </c>
      <c r="K26" s="75">
        <v>7615808</v>
      </c>
    </row>
    <row r="27" spans="1:11" x14ac:dyDescent="0.25">
      <c r="A27" s="4" t="s">
        <v>18</v>
      </c>
      <c r="B27" s="92">
        <v>122809705.75</v>
      </c>
      <c r="C27" s="87">
        <v>4097474</v>
      </c>
      <c r="D27" s="87">
        <v>504825</v>
      </c>
      <c r="E27" s="93">
        <v>127412004.75</v>
      </c>
      <c r="F27" s="16">
        <v>122809705.75</v>
      </c>
      <c r="G27" s="17">
        <v>504825</v>
      </c>
      <c r="H27" s="12">
        <v>123314530.75</v>
      </c>
      <c r="I27" s="16">
        <v>3215260</v>
      </c>
      <c r="J27" s="17">
        <v>882214</v>
      </c>
      <c r="K27" s="75">
        <v>4097474</v>
      </c>
    </row>
    <row r="28" spans="1:11" x14ac:dyDescent="0.25">
      <c r="A28" s="4" t="s">
        <v>19</v>
      </c>
      <c r="B28" s="92">
        <v>54605031</v>
      </c>
      <c r="C28" s="87">
        <v>14826821</v>
      </c>
      <c r="D28" s="87">
        <v>288213</v>
      </c>
      <c r="E28" s="93">
        <v>69720065</v>
      </c>
      <c r="F28" s="16">
        <v>54605031</v>
      </c>
      <c r="G28" s="17">
        <v>288213</v>
      </c>
      <c r="H28" s="12">
        <v>54893244</v>
      </c>
      <c r="I28" s="16">
        <v>10387819</v>
      </c>
      <c r="J28" s="17">
        <v>4439002</v>
      </c>
      <c r="K28" s="75">
        <v>14826821</v>
      </c>
    </row>
    <row r="29" spans="1:11" x14ac:dyDescent="0.25">
      <c r="A29" s="4" t="s">
        <v>20</v>
      </c>
      <c r="B29" s="92">
        <v>116463477</v>
      </c>
      <c r="C29" s="87">
        <v>8878679</v>
      </c>
      <c r="D29" s="87">
        <v>0</v>
      </c>
      <c r="E29" s="93">
        <v>125342156</v>
      </c>
      <c r="F29" s="16">
        <v>116463477</v>
      </c>
      <c r="G29" s="17">
        <v>0</v>
      </c>
      <c r="H29" s="12">
        <v>116463477</v>
      </c>
      <c r="I29" s="16">
        <v>7754753</v>
      </c>
      <c r="J29" s="17">
        <v>1123926</v>
      </c>
      <c r="K29" s="75">
        <v>8878679</v>
      </c>
    </row>
    <row r="30" spans="1:11" x14ac:dyDescent="0.25">
      <c r="A30" s="4" t="s">
        <v>21</v>
      </c>
      <c r="B30" s="92">
        <v>12205384</v>
      </c>
      <c r="C30" s="87">
        <v>5400662</v>
      </c>
      <c r="D30" s="87">
        <v>127922</v>
      </c>
      <c r="E30" s="93">
        <v>17733968</v>
      </c>
      <c r="F30" s="16">
        <v>12205384</v>
      </c>
      <c r="G30" s="17">
        <v>127922</v>
      </c>
      <c r="H30" s="12">
        <v>12333306</v>
      </c>
      <c r="I30" s="16">
        <v>3419448</v>
      </c>
      <c r="J30" s="17">
        <v>1981214</v>
      </c>
      <c r="K30" s="75">
        <v>5400662</v>
      </c>
    </row>
    <row r="31" spans="1:11" x14ac:dyDescent="0.25">
      <c r="A31" s="4" t="s">
        <v>22</v>
      </c>
      <c r="B31" s="92">
        <v>103263039.78</v>
      </c>
      <c r="C31" s="87">
        <v>3854129</v>
      </c>
      <c r="D31" s="87">
        <v>54615.76</v>
      </c>
      <c r="E31" s="93">
        <v>107171784.54000001</v>
      </c>
      <c r="F31" s="16">
        <v>103263039.78</v>
      </c>
      <c r="G31" s="17">
        <v>54615.76</v>
      </c>
      <c r="H31" s="12">
        <v>103317655.54000001</v>
      </c>
      <c r="I31" s="16">
        <v>3213162</v>
      </c>
      <c r="J31" s="17">
        <v>640967</v>
      </c>
      <c r="K31" s="75">
        <v>3854129</v>
      </c>
    </row>
    <row r="32" spans="1:11" x14ac:dyDescent="0.25">
      <c r="A32" s="4" t="s">
        <v>23</v>
      </c>
      <c r="B32" s="92">
        <v>23668900</v>
      </c>
      <c r="C32" s="87">
        <v>7899225</v>
      </c>
      <c r="D32" s="87">
        <v>0</v>
      </c>
      <c r="E32" s="93">
        <v>31568125</v>
      </c>
      <c r="F32" s="16">
        <v>23668900</v>
      </c>
      <c r="G32" s="17">
        <v>0</v>
      </c>
      <c r="H32" s="12">
        <v>23668900</v>
      </c>
      <c r="I32" s="16">
        <v>4478512</v>
      </c>
      <c r="J32" s="17">
        <v>3420713</v>
      </c>
      <c r="K32" s="75">
        <v>7899225</v>
      </c>
    </row>
    <row r="33" spans="1:11" x14ac:dyDescent="0.25">
      <c r="A33" s="4" t="s">
        <v>24</v>
      </c>
      <c r="B33" s="92">
        <v>21518311</v>
      </c>
      <c r="C33" s="87">
        <v>5625662</v>
      </c>
      <c r="D33" s="87">
        <v>0</v>
      </c>
      <c r="E33" s="93">
        <v>27143973</v>
      </c>
      <c r="F33" s="16">
        <v>21518311</v>
      </c>
      <c r="G33" s="17">
        <v>0</v>
      </c>
      <c r="H33" s="12">
        <v>21518311</v>
      </c>
      <c r="I33" s="16">
        <v>3606514</v>
      </c>
      <c r="J33" s="17">
        <v>2019148</v>
      </c>
      <c r="K33" s="75">
        <v>5625662</v>
      </c>
    </row>
    <row r="34" spans="1:11" ht="13.2" customHeight="1" x14ac:dyDescent="0.25">
      <c r="A34" s="4" t="s">
        <v>25</v>
      </c>
      <c r="B34" s="92">
        <v>110485587.72</v>
      </c>
      <c r="C34" s="87">
        <v>16512401</v>
      </c>
      <c r="D34" s="87">
        <v>0</v>
      </c>
      <c r="E34" s="93">
        <v>126997988.72</v>
      </c>
      <c r="F34" s="16">
        <v>110485587.72</v>
      </c>
      <c r="G34" s="17">
        <v>0</v>
      </c>
      <c r="H34" s="12">
        <v>110485587.72</v>
      </c>
      <c r="I34" s="16">
        <v>13122474</v>
      </c>
      <c r="J34" s="17">
        <v>3389927</v>
      </c>
      <c r="K34" s="75">
        <v>16512401</v>
      </c>
    </row>
    <row r="35" spans="1:11" x14ac:dyDescent="0.25">
      <c r="A35" s="4" t="s">
        <v>26</v>
      </c>
      <c r="B35" s="92">
        <v>132918779.42</v>
      </c>
      <c r="C35" s="87">
        <v>11941316</v>
      </c>
      <c r="D35" s="87">
        <v>0</v>
      </c>
      <c r="E35" s="93">
        <v>144860095.42000002</v>
      </c>
      <c r="F35" s="16">
        <v>132918779.42</v>
      </c>
      <c r="G35" s="17">
        <v>0</v>
      </c>
      <c r="H35" s="12">
        <v>132918779.42</v>
      </c>
      <c r="I35" s="16">
        <v>10461355</v>
      </c>
      <c r="J35" s="17">
        <v>1479961</v>
      </c>
      <c r="K35" s="75">
        <v>11941316</v>
      </c>
    </row>
    <row r="36" spans="1:11" x14ac:dyDescent="0.25">
      <c r="A36" s="4" t="s">
        <v>27</v>
      </c>
      <c r="B36" s="92">
        <v>218295156.46000001</v>
      </c>
      <c r="C36" s="87">
        <v>21233081</v>
      </c>
      <c r="D36" s="87">
        <v>0</v>
      </c>
      <c r="E36" s="93">
        <v>239528237.46000001</v>
      </c>
      <c r="F36" s="16">
        <v>218295156.46000001</v>
      </c>
      <c r="G36" s="17">
        <v>0</v>
      </c>
      <c r="H36" s="12">
        <v>218295156.46000001</v>
      </c>
      <c r="I36" s="16">
        <v>17912891</v>
      </c>
      <c r="J36" s="17">
        <v>3320190</v>
      </c>
      <c r="K36" s="75">
        <v>21233081</v>
      </c>
    </row>
    <row r="37" spans="1:11" x14ac:dyDescent="0.25">
      <c r="A37" s="4" t="s">
        <v>28</v>
      </c>
      <c r="B37" s="92">
        <v>74576868</v>
      </c>
      <c r="C37" s="87">
        <v>12400059</v>
      </c>
      <c r="D37" s="87">
        <v>0</v>
      </c>
      <c r="E37" s="93">
        <v>86976927</v>
      </c>
      <c r="F37" s="16">
        <v>74576868</v>
      </c>
      <c r="G37" s="17">
        <v>0</v>
      </c>
      <c r="H37" s="12">
        <v>74576868</v>
      </c>
      <c r="I37" s="16">
        <v>9334774</v>
      </c>
      <c r="J37" s="17">
        <v>3065285</v>
      </c>
      <c r="K37" s="75">
        <v>12400059</v>
      </c>
    </row>
    <row r="38" spans="1:11" x14ac:dyDescent="0.25">
      <c r="A38" s="4" t="s">
        <v>29</v>
      </c>
      <c r="B38" s="92">
        <v>19262002</v>
      </c>
      <c r="C38" s="87">
        <v>4635743</v>
      </c>
      <c r="D38" s="87">
        <v>0</v>
      </c>
      <c r="E38" s="93">
        <v>23897745</v>
      </c>
      <c r="F38" s="16">
        <v>19262002</v>
      </c>
      <c r="G38" s="17">
        <v>0</v>
      </c>
      <c r="H38" s="12">
        <v>19262002</v>
      </c>
      <c r="I38" s="16">
        <v>3180896</v>
      </c>
      <c r="J38" s="17">
        <v>1454847</v>
      </c>
      <c r="K38" s="75">
        <v>4635743</v>
      </c>
    </row>
    <row r="39" spans="1:11" x14ac:dyDescent="0.25">
      <c r="A39" s="4" t="s">
        <v>30</v>
      </c>
      <c r="B39" s="92">
        <v>8350041</v>
      </c>
      <c r="C39" s="87">
        <v>4409915</v>
      </c>
      <c r="D39" s="87">
        <v>6432</v>
      </c>
      <c r="E39" s="93">
        <v>12766388</v>
      </c>
      <c r="F39" s="16">
        <v>8350041</v>
      </c>
      <c r="G39" s="17">
        <v>6432</v>
      </c>
      <c r="H39" s="12">
        <v>8356473</v>
      </c>
      <c r="I39" s="16">
        <v>2812178</v>
      </c>
      <c r="J39" s="17">
        <v>1597737</v>
      </c>
      <c r="K39" s="75">
        <v>4409915</v>
      </c>
    </row>
    <row r="40" spans="1:11" x14ac:dyDescent="0.25">
      <c r="A40" s="4" t="s">
        <v>31</v>
      </c>
      <c r="B40" s="92">
        <v>102669095</v>
      </c>
      <c r="C40" s="87">
        <v>2785027</v>
      </c>
      <c r="D40" s="87">
        <v>0</v>
      </c>
      <c r="E40" s="93">
        <v>105454122</v>
      </c>
      <c r="F40" s="16">
        <v>102669095</v>
      </c>
      <c r="G40" s="17">
        <v>0</v>
      </c>
      <c r="H40" s="12">
        <v>102669095</v>
      </c>
      <c r="I40" s="16">
        <v>2059012</v>
      </c>
      <c r="J40" s="17">
        <v>726015</v>
      </c>
      <c r="K40" s="75">
        <v>2785027</v>
      </c>
    </row>
    <row r="41" spans="1:11" x14ac:dyDescent="0.25">
      <c r="A41" s="4" t="s">
        <v>32</v>
      </c>
      <c r="B41" s="92">
        <v>25695482</v>
      </c>
      <c r="C41" s="87">
        <v>6222454</v>
      </c>
      <c r="D41" s="87">
        <v>0</v>
      </c>
      <c r="E41" s="93">
        <v>31917936</v>
      </c>
      <c r="F41" s="16">
        <v>25695482</v>
      </c>
      <c r="G41" s="17">
        <v>0</v>
      </c>
      <c r="H41" s="12">
        <v>25695482</v>
      </c>
      <c r="I41" s="16">
        <v>4062667</v>
      </c>
      <c r="J41" s="17">
        <v>2159787</v>
      </c>
      <c r="K41" s="75">
        <v>6222454</v>
      </c>
    </row>
    <row r="42" spans="1:11" x14ac:dyDescent="0.25">
      <c r="A42" s="4" t="s">
        <v>33</v>
      </c>
      <c r="B42" s="92">
        <v>171985280.17000002</v>
      </c>
      <c r="C42" s="87">
        <v>15509857</v>
      </c>
      <c r="D42" s="87">
        <v>0</v>
      </c>
      <c r="E42" s="93">
        <v>187495137.17000002</v>
      </c>
      <c r="F42" s="16">
        <v>171985280.17000002</v>
      </c>
      <c r="G42" s="17">
        <v>0</v>
      </c>
      <c r="H42" s="12">
        <v>171985280.17000002</v>
      </c>
      <c r="I42" s="16">
        <v>13194837</v>
      </c>
      <c r="J42" s="17">
        <v>2315020</v>
      </c>
      <c r="K42" s="75">
        <v>15509857</v>
      </c>
    </row>
    <row r="43" spans="1:11" x14ac:dyDescent="0.25">
      <c r="A43" s="4" t="s">
        <v>34</v>
      </c>
      <c r="B43" s="92">
        <v>15693689</v>
      </c>
      <c r="C43" s="87">
        <v>4602516</v>
      </c>
      <c r="D43" s="87">
        <v>0</v>
      </c>
      <c r="E43" s="93">
        <v>20296205</v>
      </c>
      <c r="F43" s="16">
        <v>15693689</v>
      </c>
      <c r="G43" s="17">
        <v>0</v>
      </c>
      <c r="H43" s="12">
        <v>15693689</v>
      </c>
      <c r="I43" s="16">
        <v>2983579</v>
      </c>
      <c r="J43" s="17">
        <v>1618937</v>
      </c>
      <c r="K43" s="75">
        <v>4602516</v>
      </c>
    </row>
    <row r="44" spans="1:11" x14ac:dyDescent="0.25">
      <c r="A44" s="4" t="s">
        <v>35</v>
      </c>
      <c r="B44" s="92">
        <v>134352743</v>
      </c>
      <c r="C44" s="87">
        <v>4630938</v>
      </c>
      <c r="D44" s="87">
        <v>0</v>
      </c>
      <c r="E44" s="93">
        <v>138983681</v>
      </c>
      <c r="F44" s="16">
        <v>134352743</v>
      </c>
      <c r="G44" s="17">
        <v>0</v>
      </c>
      <c r="H44" s="12">
        <v>134352743</v>
      </c>
      <c r="I44" s="16">
        <v>3380275</v>
      </c>
      <c r="J44" s="17">
        <v>1250663</v>
      </c>
      <c r="K44" s="75">
        <v>4630938</v>
      </c>
    </row>
    <row r="45" spans="1:11" x14ac:dyDescent="0.25">
      <c r="A45" s="4" t="s">
        <v>36</v>
      </c>
      <c r="B45" s="92">
        <v>113636545</v>
      </c>
      <c r="C45" s="87">
        <v>7606191</v>
      </c>
      <c r="D45" s="87">
        <v>0</v>
      </c>
      <c r="E45" s="93">
        <v>121242736</v>
      </c>
      <c r="F45" s="16">
        <v>113636545</v>
      </c>
      <c r="G45" s="17">
        <v>0</v>
      </c>
      <c r="H45" s="12">
        <v>113636545</v>
      </c>
      <c r="I45" s="16">
        <v>6502017</v>
      </c>
      <c r="J45" s="17">
        <v>1104174</v>
      </c>
      <c r="K45" s="75">
        <v>7606191</v>
      </c>
    </row>
    <row r="46" spans="1:11" x14ac:dyDescent="0.25">
      <c r="A46" s="4" t="s">
        <v>37</v>
      </c>
      <c r="B46" s="92">
        <v>75349531.679999992</v>
      </c>
      <c r="C46" s="87">
        <v>12328885</v>
      </c>
      <c r="D46" s="87">
        <v>555299.43000000005</v>
      </c>
      <c r="E46" s="93">
        <v>88233716.109999999</v>
      </c>
      <c r="F46" s="16">
        <v>75349531.679999992</v>
      </c>
      <c r="G46" s="17">
        <v>555299.43000000005</v>
      </c>
      <c r="H46" s="12">
        <v>75904831.109999999</v>
      </c>
      <c r="I46" s="16">
        <v>9787426</v>
      </c>
      <c r="J46" s="17">
        <v>2541459</v>
      </c>
      <c r="K46" s="75">
        <v>12328885</v>
      </c>
    </row>
    <row r="47" spans="1:11" x14ac:dyDescent="0.25">
      <c r="A47" s="4" t="s">
        <v>38</v>
      </c>
      <c r="B47" s="92">
        <v>10445500.810000001</v>
      </c>
      <c r="C47" s="87">
        <v>8498951</v>
      </c>
      <c r="D47" s="87">
        <v>0</v>
      </c>
      <c r="E47" s="93">
        <v>18944451.810000002</v>
      </c>
      <c r="F47" s="16">
        <v>10445500.810000001</v>
      </c>
      <c r="G47" s="17">
        <v>0</v>
      </c>
      <c r="H47" s="12">
        <v>10445500.810000001</v>
      </c>
      <c r="I47" s="16">
        <v>4909068</v>
      </c>
      <c r="J47" s="17">
        <v>3589883</v>
      </c>
      <c r="K47" s="75">
        <v>8498951</v>
      </c>
    </row>
    <row r="48" spans="1:11" x14ac:dyDescent="0.25">
      <c r="A48" s="4" t="s">
        <v>39</v>
      </c>
      <c r="B48" s="92">
        <v>46041649.18</v>
      </c>
      <c r="C48" s="87">
        <v>7217633</v>
      </c>
      <c r="D48" s="87">
        <v>0</v>
      </c>
      <c r="E48" s="93">
        <v>53259282.18</v>
      </c>
      <c r="F48" s="16">
        <v>46041649.18</v>
      </c>
      <c r="G48" s="17">
        <v>0</v>
      </c>
      <c r="H48" s="12">
        <v>46041649.18</v>
      </c>
      <c r="I48" s="16">
        <v>5113702</v>
      </c>
      <c r="J48" s="17">
        <v>2103931</v>
      </c>
      <c r="K48" s="75">
        <v>7217633</v>
      </c>
    </row>
    <row r="49" spans="1:11" x14ac:dyDescent="0.25">
      <c r="A49" s="4" t="s">
        <v>40</v>
      </c>
      <c r="B49" s="92">
        <v>96267902.640000001</v>
      </c>
      <c r="C49" s="87">
        <v>3407972</v>
      </c>
      <c r="D49" s="87">
        <v>0</v>
      </c>
      <c r="E49" s="93">
        <v>99675874.640000001</v>
      </c>
      <c r="F49" s="16">
        <v>96267902.640000001</v>
      </c>
      <c r="G49" s="17">
        <v>0</v>
      </c>
      <c r="H49" s="12">
        <v>96267902.640000001</v>
      </c>
      <c r="I49" s="16">
        <v>2598427</v>
      </c>
      <c r="J49" s="17">
        <v>809545</v>
      </c>
      <c r="K49" s="75">
        <v>3407972</v>
      </c>
    </row>
    <row r="50" spans="1:11" x14ac:dyDescent="0.25">
      <c r="A50" s="4" t="s">
        <v>41</v>
      </c>
      <c r="B50" s="92">
        <v>13094398</v>
      </c>
      <c r="C50" s="87">
        <v>2808719</v>
      </c>
      <c r="D50" s="87">
        <v>0</v>
      </c>
      <c r="E50" s="93">
        <v>15903117</v>
      </c>
      <c r="F50" s="16">
        <v>13094398</v>
      </c>
      <c r="G50" s="17">
        <v>0</v>
      </c>
      <c r="H50" s="12">
        <v>13094398</v>
      </c>
      <c r="I50" s="16">
        <v>1938306</v>
      </c>
      <c r="J50" s="17">
        <v>870413</v>
      </c>
      <c r="K50" s="75">
        <v>2808719</v>
      </c>
    </row>
    <row r="51" spans="1:11" x14ac:dyDescent="0.25">
      <c r="A51" s="4" t="s">
        <v>42</v>
      </c>
      <c r="B51" s="92">
        <v>96335029</v>
      </c>
      <c r="C51" s="87">
        <v>2909830</v>
      </c>
      <c r="D51" s="87">
        <v>0</v>
      </c>
      <c r="E51" s="93">
        <v>99244859</v>
      </c>
      <c r="F51" s="16">
        <v>96335029</v>
      </c>
      <c r="G51" s="17">
        <v>0</v>
      </c>
      <c r="H51" s="12">
        <v>96335029</v>
      </c>
      <c r="I51" s="16">
        <v>2366853</v>
      </c>
      <c r="J51" s="17">
        <v>542977</v>
      </c>
      <c r="K51" s="75">
        <v>2909830</v>
      </c>
    </row>
    <row r="52" spans="1:11" x14ac:dyDescent="0.25">
      <c r="A52" s="4" t="s">
        <v>43</v>
      </c>
      <c r="B52" s="92">
        <v>84651161.540000007</v>
      </c>
      <c r="C52" s="87">
        <v>5159525</v>
      </c>
      <c r="D52" s="87">
        <v>0</v>
      </c>
      <c r="E52" s="93">
        <v>89810686.540000007</v>
      </c>
      <c r="F52" s="16">
        <v>84651161.540000007</v>
      </c>
      <c r="G52" s="17">
        <v>0</v>
      </c>
      <c r="H52" s="12">
        <v>84651161.540000007</v>
      </c>
      <c r="I52" s="16">
        <v>4380603</v>
      </c>
      <c r="J52" s="17">
        <v>778922</v>
      </c>
      <c r="K52" s="75">
        <v>5159525</v>
      </c>
    </row>
    <row r="53" spans="1:11" x14ac:dyDescent="0.25">
      <c r="A53" s="4" t="s">
        <v>44</v>
      </c>
      <c r="B53" s="92">
        <v>271273000</v>
      </c>
      <c r="C53" s="87">
        <v>3697462</v>
      </c>
      <c r="D53" s="87">
        <v>0</v>
      </c>
      <c r="E53" s="93">
        <v>274970462</v>
      </c>
      <c r="F53" s="16">
        <v>271273000</v>
      </c>
      <c r="G53" s="17">
        <v>0</v>
      </c>
      <c r="H53" s="12">
        <v>271273000</v>
      </c>
      <c r="I53" s="16">
        <v>2991265</v>
      </c>
      <c r="J53" s="17">
        <v>706197</v>
      </c>
      <c r="K53" s="75">
        <v>3697462</v>
      </c>
    </row>
    <row r="54" spans="1:11" x14ac:dyDescent="0.25">
      <c r="A54" s="4" t="s">
        <v>264</v>
      </c>
      <c r="B54" s="92">
        <v>106155981.7</v>
      </c>
      <c r="C54" s="87">
        <v>15641746</v>
      </c>
      <c r="D54" s="87">
        <v>0</v>
      </c>
      <c r="E54" s="93">
        <v>121797727.7</v>
      </c>
      <c r="F54" s="16">
        <v>106155981.7</v>
      </c>
      <c r="G54" s="17">
        <v>0</v>
      </c>
      <c r="H54" s="12">
        <v>106155981.7</v>
      </c>
      <c r="I54" s="16">
        <v>13746799</v>
      </c>
      <c r="J54" s="17">
        <v>1894947</v>
      </c>
      <c r="K54" s="75">
        <v>15641746</v>
      </c>
    </row>
    <row r="55" spans="1:11" x14ac:dyDescent="0.25">
      <c r="A55" s="4" t="s">
        <v>45</v>
      </c>
      <c r="B55" s="92">
        <v>66917668.609999992</v>
      </c>
      <c r="C55" s="87">
        <v>15170753</v>
      </c>
      <c r="D55" s="87">
        <v>0</v>
      </c>
      <c r="E55" s="93">
        <v>82088421.609999985</v>
      </c>
      <c r="F55" s="16">
        <v>66917668.609999992</v>
      </c>
      <c r="G55" s="17">
        <v>0</v>
      </c>
      <c r="H55" s="12">
        <v>66917668.609999992</v>
      </c>
      <c r="I55" s="16">
        <v>11025570</v>
      </c>
      <c r="J55" s="17">
        <v>4145183</v>
      </c>
      <c r="K55" s="75">
        <v>15170753</v>
      </c>
    </row>
    <row r="56" spans="1:11" x14ac:dyDescent="0.25">
      <c r="A56" s="4" t="s">
        <v>46</v>
      </c>
      <c r="B56" s="92">
        <v>40381565.269999996</v>
      </c>
      <c r="C56" s="87">
        <v>7157263</v>
      </c>
      <c r="D56" s="87">
        <v>0</v>
      </c>
      <c r="E56" s="93">
        <v>47538828.269999996</v>
      </c>
      <c r="F56" s="16">
        <v>40381565.269999996</v>
      </c>
      <c r="G56" s="17">
        <v>0</v>
      </c>
      <c r="H56" s="12">
        <v>40381565.269999996</v>
      </c>
      <c r="I56" s="16">
        <v>5435390</v>
      </c>
      <c r="J56" s="17">
        <v>1721873</v>
      </c>
      <c r="K56" s="75">
        <v>7157263</v>
      </c>
    </row>
    <row r="57" spans="1:11" x14ac:dyDescent="0.25">
      <c r="A57" s="4" t="s">
        <v>47</v>
      </c>
      <c r="B57" s="92">
        <v>35343859</v>
      </c>
      <c r="C57" s="87">
        <v>10659097</v>
      </c>
      <c r="D57" s="87">
        <v>0</v>
      </c>
      <c r="E57" s="93">
        <v>46002956</v>
      </c>
      <c r="F57" s="16">
        <v>35343859</v>
      </c>
      <c r="G57" s="17">
        <v>0</v>
      </c>
      <c r="H57" s="12">
        <v>35343859</v>
      </c>
      <c r="I57" s="16">
        <v>6825411</v>
      </c>
      <c r="J57" s="17">
        <v>3833686</v>
      </c>
      <c r="K57" s="75">
        <v>10659097</v>
      </c>
    </row>
    <row r="58" spans="1:11" x14ac:dyDescent="0.25">
      <c r="A58" s="4" t="s">
        <v>48</v>
      </c>
      <c r="B58" s="92">
        <v>116011781</v>
      </c>
      <c r="C58" s="87">
        <v>5276144</v>
      </c>
      <c r="D58" s="87">
        <v>0</v>
      </c>
      <c r="E58" s="93">
        <v>121287925</v>
      </c>
      <c r="F58" s="16">
        <v>116011781</v>
      </c>
      <c r="G58" s="17">
        <v>0</v>
      </c>
      <c r="H58" s="12">
        <v>116011781</v>
      </c>
      <c r="I58" s="16">
        <v>4103856</v>
      </c>
      <c r="J58" s="17">
        <v>1172288</v>
      </c>
      <c r="K58" s="75">
        <v>5276144</v>
      </c>
    </row>
    <row r="59" spans="1:11" x14ac:dyDescent="0.25">
      <c r="A59" s="4" t="s">
        <v>49</v>
      </c>
      <c r="B59" s="92">
        <v>108953185</v>
      </c>
      <c r="C59" s="87">
        <v>3319560</v>
      </c>
      <c r="D59" s="87">
        <v>0</v>
      </c>
      <c r="E59" s="93">
        <v>112272745</v>
      </c>
      <c r="F59" s="16">
        <v>108953185</v>
      </c>
      <c r="G59" s="17">
        <v>0</v>
      </c>
      <c r="H59" s="12">
        <v>108953185</v>
      </c>
      <c r="I59" s="16">
        <v>2627455</v>
      </c>
      <c r="J59" s="17">
        <v>692105</v>
      </c>
      <c r="K59" s="75">
        <v>3319560</v>
      </c>
    </row>
    <row r="60" spans="1:11" x14ac:dyDescent="0.25">
      <c r="A60" s="4" t="s">
        <v>50</v>
      </c>
      <c r="B60" s="92">
        <v>32359313.170000006</v>
      </c>
      <c r="C60" s="87">
        <v>6297624</v>
      </c>
      <c r="D60" s="87">
        <v>46162</v>
      </c>
      <c r="E60" s="93">
        <v>38703099.170000002</v>
      </c>
      <c r="F60" s="16">
        <v>32359313.170000006</v>
      </c>
      <c r="G60" s="17">
        <v>46162</v>
      </c>
      <c r="H60" s="12">
        <v>32405475.170000006</v>
      </c>
      <c r="I60" s="16">
        <v>4481234</v>
      </c>
      <c r="J60" s="17">
        <v>1816390</v>
      </c>
      <c r="K60" s="75">
        <v>6297624</v>
      </c>
    </row>
    <row r="61" spans="1:11" x14ac:dyDescent="0.25">
      <c r="A61" s="4" t="s">
        <v>51</v>
      </c>
      <c r="B61" s="92">
        <v>141484000</v>
      </c>
      <c r="C61" s="87">
        <v>5399051</v>
      </c>
      <c r="D61" s="87">
        <v>0</v>
      </c>
      <c r="E61" s="93">
        <v>146883051</v>
      </c>
      <c r="F61" s="16">
        <v>141484000</v>
      </c>
      <c r="G61" s="17">
        <v>0</v>
      </c>
      <c r="H61" s="12">
        <v>141484000</v>
      </c>
      <c r="I61" s="16">
        <v>4468951</v>
      </c>
      <c r="J61" s="17">
        <v>930100</v>
      </c>
      <c r="K61" s="75">
        <v>5399051</v>
      </c>
    </row>
    <row r="62" spans="1:11" x14ac:dyDescent="0.25">
      <c r="A62" s="4" t="s">
        <v>52</v>
      </c>
      <c r="B62" s="92">
        <v>158142209</v>
      </c>
      <c r="C62" s="87">
        <v>5748083</v>
      </c>
      <c r="D62" s="87">
        <v>0</v>
      </c>
      <c r="E62" s="93">
        <v>163890292</v>
      </c>
      <c r="F62" s="16">
        <v>158142209</v>
      </c>
      <c r="G62" s="17">
        <v>0</v>
      </c>
      <c r="H62" s="12">
        <v>158142209</v>
      </c>
      <c r="I62" s="16">
        <v>3323331</v>
      </c>
      <c r="J62" s="17">
        <v>2424752</v>
      </c>
      <c r="K62" s="75">
        <v>5748083</v>
      </c>
    </row>
    <row r="63" spans="1:11" x14ac:dyDescent="0.25">
      <c r="A63" s="4" t="s">
        <v>53</v>
      </c>
      <c r="B63" s="92">
        <v>22365370</v>
      </c>
      <c r="C63" s="87">
        <v>4838651</v>
      </c>
      <c r="D63" s="87">
        <v>156352</v>
      </c>
      <c r="E63" s="93">
        <v>27360373</v>
      </c>
      <c r="F63" s="16">
        <v>22365370</v>
      </c>
      <c r="G63" s="17">
        <v>156352</v>
      </c>
      <c r="H63" s="12">
        <v>22521722</v>
      </c>
      <c r="I63" s="16">
        <v>3205808</v>
      </c>
      <c r="J63" s="17">
        <v>1632843</v>
      </c>
      <c r="K63" s="75">
        <v>4838651</v>
      </c>
    </row>
    <row r="64" spans="1:11" x14ac:dyDescent="0.25">
      <c r="A64" s="4" t="s">
        <v>54</v>
      </c>
      <c r="B64" s="92">
        <v>21534578</v>
      </c>
      <c r="C64" s="87">
        <v>8396158</v>
      </c>
      <c r="D64" s="87">
        <v>0</v>
      </c>
      <c r="E64" s="93">
        <v>29930736</v>
      </c>
      <c r="F64" s="16">
        <v>21534578</v>
      </c>
      <c r="G64" s="17">
        <v>0</v>
      </c>
      <c r="H64" s="12">
        <v>21534578</v>
      </c>
      <c r="I64" s="16">
        <v>4279293</v>
      </c>
      <c r="J64" s="17">
        <v>4116865</v>
      </c>
      <c r="K64" s="75">
        <v>8396158</v>
      </c>
    </row>
    <row r="65" spans="1:11" x14ac:dyDescent="0.25">
      <c r="A65" s="4" t="s">
        <v>55</v>
      </c>
      <c r="B65" s="92">
        <v>19797539</v>
      </c>
      <c r="C65" s="87">
        <v>4648228</v>
      </c>
      <c r="D65" s="87">
        <v>175173</v>
      </c>
      <c r="E65" s="93">
        <v>24620940</v>
      </c>
      <c r="F65" s="16">
        <v>19797539</v>
      </c>
      <c r="G65" s="17">
        <v>175173</v>
      </c>
      <c r="H65" s="12">
        <v>19972712</v>
      </c>
      <c r="I65" s="16">
        <v>3004758</v>
      </c>
      <c r="J65" s="17">
        <v>1643470</v>
      </c>
      <c r="K65" s="75">
        <v>4648228</v>
      </c>
    </row>
    <row r="66" spans="1:11" x14ac:dyDescent="0.25">
      <c r="A66" s="4" t="s">
        <v>56</v>
      </c>
      <c r="B66" s="92">
        <v>62678000</v>
      </c>
      <c r="C66" s="87">
        <v>3065503</v>
      </c>
      <c r="D66" s="87">
        <v>0</v>
      </c>
      <c r="E66" s="93">
        <v>65743503</v>
      </c>
      <c r="F66" s="16">
        <v>62678000</v>
      </c>
      <c r="G66" s="17">
        <v>0</v>
      </c>
      <c r="H66" s="12">
        <v>62678000</v>
      </c>
      <c r="I66" s="16">
        <v>1924146</v>
      </c>
      <c r="J66" s="17">
        <v>1141357</v>
      </c>
      <c r="K66" s="75">
        <v>3065503</v>
      </c>
    </row>
    <row r="67" spans="1:11" x14ac:dyDescent="0.25">
      <c r="A67" s="4" t="s">
        <v>57</v>
      </c>
      <c r="B67" s="92">
        <v>16806554</v>
      </c>
      <c r="C67" s="87">
        <v>7197466</v>
      </c>
      <c r="D67" s="87">
        <v>78642</v>
      </c>
      <c r="E67" s="93">
        <v>24082662</v>
      </c>
      <c r="F67" s="16">
        <v>16806554</v>
      </c>
      <c r="G67" s="17">
        <v>78642</v>
      </c>
      <c r="H67" s="12">
        <v>16885196</v>
      </c>
      <c r="I67" s="16">
        <v>4413104</v>
      </c>
      <c r="J67" s="17">
        <v>2784362</v>
      </c>
      <c r="K67" s="75">
        <v>7197466</v>
      </c>
    </row>
    <row r="68" spans="1:11" x14ac:dyDescent="0.25">
      <c r="A68" s="4" t="s">
        <v>58</v>
      </c>
      <c r="B68" s="92">
        <v>121119496.09999999</v>
      </c>
      <c r="C68" s="87">
        <v>2754941</v>
      </c>
      <c r="D68" s="87">
        <v>0</v>
      </c>
      <c r="E68" s="93">
        <v>123874437.09999999</v>
      </c>
      <c r="F68" s="16">
        <v>121119496.09999999</v>
      </c>
      <c r="G68" s="17">
        <v>0</v>
      </c>
      <c r="H68" s="12">
        <v>121119496.09999999</v>
      </c>
      <c r="I68" s="16">
        <v>2336263</v>
      </c>
      <c r="J68" s="17">
        <v>418678</v>
      </c>
      <c r="K68" s="75">
        <v>2754941</v>
      </c>
    </row>
    <row r="69" spans="1:11" x14ac:dyDescent="0.25">
      <c r="A69" s="4" t="s">
        <v>59</v>
      </c>
      <c r="B69" s="92">
        <v>9588785</v>
      </c>
      <c r="C69" s="87">
        <v>5379959</v>
      </c>
      <c r="D69" s="87">
        <v>51201</v>
      </c>
      <c r="E69" s="93">
        <v>15019945</v>
      </c>
      <c r="F69" s="16">
        <v>9588785</v>
      </c>
      <c r="G69" s="17">
        <v>51201</v>
      </c>
      <c r="H69" s="12">
        <v>9639986</v>
      </c>
      <c r="I69" s="16">
        <v>3285562</v>
      </c>
      <c r="J69" s="17">
        <v>2094397</v>
      </c>
      <c r="K69" s="75">
        <v>5379959</v>
      </c>
    </row>
    <row r="70" spans="1:11" x14ac:dyDescent="0.25">
      <c r="A70" s="4" t="s">
        <v>60</v>
      </c>
      <c r="B70" s="92">
        <v>6927130.7800000003</v>
      </c>
      <c r="C70" s="87">
        <v>285299</v>
      </c>
      <c r="D70" s="87">
        <v>0</v>
      </c>
      <c r="E70" s="93">
        <v>7212429.7800000003</v>
      </c>
      <c r="F70" s="16">
        <v>6927130.7800000003</v>
      </c>
      <c r="G70" s="17">
        <v>0</v>
      </c>
      <c r="H70" s="12">
        <v>6927130.7800000003</v>
      </c>
      <c r="I70" s="16">
        <v>228580</v>
      </c>
      <c r="J70" s="17">
        <v>56719</v>
      </c>
      <c r="K70" s="75">
        <v>285299</v>
      </c>
    </row>
    <row r="71" spans="1:11" x14ac:dyDescent="0.25">
      <c r="A71" s="4" t="s">
        <v>61</v>
      </c>
      <c r="B71" s="92">
        <v>40967922</v>
      </c>
      <c r="C71" s="87">
        <v>9499737</v>
      </c>
      <c r="D71" s="87">
        <v>0</v>
      </c>
      <c r="E71" s="93">
        <v>50467659</v>
      </c>
      <c r="F71" s="16">
        <v>40967922</v>
      </c>
      <c r="G71" s="17">
        <v>0</v>
      </c>
      <c r="H71" s="12">
        <v>40967922</v>
      </c>
      <c r="I71" s="16">
        <v>5871758</v>
      </c>
      <c r="J71" s="17">
        <v>3627979</v>
      </c>
      <c r="K71" s="75">
        <v>9499737</v>
      </c>
    </row>
    <row r="72" spans="1:11" x14ac:dyDescent="0.25">
      <c r="A72" s="4" t="s">
        <v>62</v>
      </c>
      <c r="B72" s="92">
        <v>19706259</v>
      </c>
      <c r="C72" s="87">
        <v>7201209</v>
      </c>
      <c r="D72" s="87">
        <v>0</v>
      </c>
      <c r="E72" s="93">
        <v>26907468</v>
      </c>
      <c r="F72" s="16">
        <v>19706259</v>
      </c>
      <c r="G72" s="17">
        <v>0</v>
      </c>
      <c r="H72" s="12">
        <v>19706259</v>
      </c>
      <c r="I72" s="16">
        <v>4223169</v>
      </c>
      <c r="J72" s="17">
        <v>2978040</v>
      </c>
      <c r="K72" s="75">
        <v>7201209</v>
      </c>
    </row>
    <row r="73" spans="1:11" x14ac:dyDescent="0.25">
      <c r="A73" s="4" t="s">
        <v>63</v>
      </c>
      <c r="B73" s="92">
        <v>108801227.34999999</v>
      </c>
      <c r="C73" s="87">
        <v>2843696</v>
      </c>
      <c r="D73" s="87">
        <v>0</v>
      </c>
      <c r="E73" s="93">
        <v>111644923.34999999</v>
      </c>
      <c r="F73" s="16">
        <v>108801227.34999999</v>
      </c>
      <c r="G73" s="17">
        <v>0</v>
      </c>
      <c r="H73" s="12">
        <v>108801227.34999999</v>
      </c>
      <c r="I73" s="16">
        <v>2394117</v>
      </c>
      <c r="J73" s="17">
        <v>449579</v>
      </c>
      <c r="K73" s="75">
        <v>2843696</v>
      </c>
    </row>
    <row r="74" spans="1:11" x14ac:dyDescent="0.25">
      <c r="A74" s="4" t="s">
        <v>64</v>
      </c>
      <c r="B74" s="92">
        <v>18525521</v>
      </c>
      <c r="C74" s="87">
        <v>5191999</v>
      </c>
      <c r="D74" s="87">
        <v>0</v>
      </c>
      <c r="E74" s="93">
        <v>23717520</v>
      </c>
      <c r="F74" s="16">
        <v>18525521</v>
      </c>
      <c r="G74" s="17">
        <v>0</v>
      </c>
      <c r="H74" s="12">
        <v>18525521</v>
      </c>
      <c r="I74" s="16">
        <v>3034860</v>
      </c>
      <c r="J74" s="17">
        <v>2157139</v>
      </c>
      <c r="K74" s="75">
        <v>5191999</v>
      </c>
    </row>
    <row r="75" spans="1:11" x14ac:dyDescent="0.25">
      <c r="A75" s="4" t="s">
        <v>65</v>
      </c>
      <c r="B75" s="92">
        <v>49631867.520000003</v>
      </c>
      <c r="C75" s="87">
        <v>4362455</v>
      </c>
      <c r="D75" s="87">
        <v>0</v>
      </c>
      <c r="E75" s="93">
        <v>53994322.520000003</v>
      </c>
      <c r="F75" s="16">
        <v>49631867.520000003</v>
      </c>
      <c r="G75" s="17">
        <v>0</v>
      </c>
      <c r="H75" s="12">
        <v>49631867.520000003</v>
      </c>
      <c r="I75" s="16">
        <v>2691295</v>
      </c>
      <c r="J75" s="17">
        <v>1671160</v>
      </c>
      <c r="K75" s="75">
        <v>4362455</v>
      </c>
    </row>
    <row r="76" spans="1:11" x14ac:dyDescent="0.25">
      <c r="A76" s="4" t="s">
        <v>66</v>
      </c>
      <c r="B76" s="92">
        <v>26702822.190000001</v>
      </c>
      <c r="C76" s="87">
        <v>6647855</v>
      </c>
      <c r="D76" s="87">
        <v>0</v>
      </c>
      <c r="E76" s="93">
        <v>33350677.190000001</v>
      </c>
      <c r="F76" s="16">
        <v>26702822.190000001</v>
      </c>
      <c r="G76" s="17">
        <v>0</v>
      </c>
      <c r="H76" s="12">
        <v>26702822.190000001</v>
      </c>
      <c r="I76" s="16">
        <v>4523424</v>
      </c>
      <c r="J76" s="17">
        <v>2124431</v>
      </c>
      <c r="K76" s="75">
        <v>6647855</v>
      </c>
    </row>
    <row r="77" spans="1:11" x14ac:dyDescent="0.25">
      <c r="A77" s="4" t="s">
        <v>67</v>
      </c>
      <c r="B77" s="92">
        <v>8343809</v>
      </c>
      <c r="C77" s="87">
        <v>4542289</v>
      </c>
      <c r="D77" s="87">
        <v>0</v>
      </c>
      <c r="E77" s="93">
        <v>12886098</v>
      </c>
      <c r="F77" s="16">
        <v>8343809</v>
      </c>
      <c r="G77" s="17">
        <v>0</v>
      </c>
      <c r="H77" s="12">
        <v>8343809</v>
      </c>
      <c r="I77" s="16">
        <v>2691425</v>
      </c>
      <c r="J77" s="17">
        <v>1850864</v>
      </c>
      <c r="K77" s="75">
        <v>4542289</v>
      </c>
    </row>
    <row r="78" spans="1:11" x14ac:dyDescent="0.25">
      <c r="A78" s="4" t="s">
        <v>68</v>
      </c>
      <c r="B78" s="92">
        <v>30738136.140000001</v>
      </c>
      <c r="C78" s="87">
        <v>7007868</v>
      </c>
      <c r="D78" s="87">
        <v>0</v>
      </c>
      <c r="E78" s="93">
        <v>37746004.140000001</v>
      </c>
      <c r="F78" s="16">
        <v>30738136.140000001</v>
      </c>
      <c r="G78" s="17">
        <v>0</v>
      </c>
      <c r="H78" s="12">
        <v>30738136.140000001</v>
      </c>
      <c r="I78" s="16">
        <v>4651883</v>
      </c>
      <c r="J78" s="17">
        <v>2355985</v>
      </c>
      <c r="K78" s="75">
        <v>7007868</v>
      </c>
    </row>
    <row r="79" spans="1:11" x14ac:dyDescent="0.25">
      <c r="A79" s="4" t="s">
        <v>69</v>
      </c>
      <c r="B79" s="92">
        <v>35831373.400000006</v>
      </c>
      <c r="C79" s="87">
        <v>3651182</v>
      </c>
      <c r="D79" s="87">
        <v>85508</v>
      </c>
      <c r="E79" s="93">
        <v>39568063.400000006</v>
      </c>
      <c r="F79" s="16">
        <v>35831373.400000006</v>
      </c>
      <c r="G79" s="17">
        <v>85508</v>
      </c>
      <c r="H79" s="12">
        <v>35916881.400000006</v>
      </c>
      <c r="I79" s="16">
        <v>3021792</v>
      </c>
      <c r="J79" s="17">
        <v>629390</v>
      </c>
      <c r="K79" s="75">
        <v>3651182</v>
      </c>
    </row>
    <row r="80" spans="1:11" x14ac:dyDescent="0.25">
      <c r="A80" s="4" t="s">
        <v>70</v>
      </c>
      <c r="B80" s="92">
        <v>60473749.979999989</v>
      </c>
      <c r="C80" s="87">
        <v>13002353</v>
      </c>
      <c r="D80" s="87">
        <v>0</v>
      </c>
      <c r="E80" s="93">
        <v>73476102.979999989</v>
      </c>
      <c r="F80" s="16">
        <v>60473749.979999989</v>
      </c>
      <c r="G80" s="17">
        <v>0</v>
      </c>
      <c r="H80" s="12">
        <v>60473749.979999989</v>
      </c>
      <c r="I80" s="16">
        <v>8421915</v>
      </c>
      <c r="J80" s="17">
        <v>4580438</v>
      </c>
      <c r="K80" s="75">
        <v>13002353</v>
      </c>
    </row>
    <row r="81" spans="1:11" x14ac:dyDescent="0.25">
      <c r="A81" s="4" t="s">
        <v>71</v>
      </c>
      <c r="B81" s="92">
        <v>7238778</v>
      </c>
      <c r="C81" s="87">
        <v>5280910</v>
      </c>
      <c r="D81" s="87">
        <v>0</v>
      </c>
      <c r="E81" s="93">
        <v>12519688</v>
      </c>
      <c r="F81" s="16">
        <v>7238778</v>
      </c>
      <c r="G81" s="17">
        <v>0</v>
      </c>
      <c r="H81" s="12">
        <v>7238778</v>
      </c>
      <c r="I81" s="16">
        <v>3008245</v>
      </c>
      <c r="J81" s="17">
        <v>2272665</v>
      </c>
      <c r="K81" s="75">
        <v>5280910</v>
      </c>
    </row>
    <row r="82" spans="1:11" x14ac:dyDescent="0.25">
      <c r="A82" s="4" t="s">
        <v>72</v>
      </c>
      <c r="B82" s="92">
        <v>111651734</v>
      </c>
      <c r="C82" s="87">
        <v>4627950</v>
      </c>
      <c r="D82" s="87">
        <v>0</v>
      </c>
      <c r="E82" s="93">
        <v>116279684</v>
      </c>
      <c r="F82" s="16">
        <v>111651734</v>
      </c>
      <c r="G82" s="17">
        <v>0</v>
      </c>
      <c r="H82" s="12">
        <v>111651734</v>
      </c>
      <c r="I82" s="16">
        <v>3620559</v>
      </c>
      <c r="J82" s="17">
        <v>1007391</v>
      </c>
      <c r="K82" s="75">
        <v>4627950</v>
      </c>
    </row>
    <row r="83" spans="1:11" x14ac:dyDescent="0.25">
      <c r="A83" s="4" t="s">
        <v>73</v>
      </c>
      <c r="B83" s="92">
        <v>143822702.62</v>
      </c>
      <c r="C83" s="87">
        <v>15547461</v>
      </c>
      <c r="D83" s="87">
        <v>0</v>
      </c>
      <c r="E83" s="93">
        <v>159370163.62</v>
      </c>
      <c r="F83" s="16">
        <v>143822702.62</v>
      </c>
      <c r="G83" s="17">
        <v>0</v>
      </c>
      <c r="H83" s="12">
        <v>143822702.62</v>
      </c>
      <c r="I83" s="16">
        <v>13380203</v>
      </c>
      <c r="J83" s="17">
        <v>2167258</v>
      </c>
      <c r="K83" s="75">
        <v>15547461</v>
      </c>
    </row>
    <row r="84" spans="1:11" x14ac:dyDescent="0.25">
      <c r="A84" s="4" t="s">
        <v>74</v>
      </c>
      <c r="B84" s="92">
        <v>44947096</v>
      </c>
      <c r="C84" s="87">
        <v>5324603</v>
      </c>
      <c r="D84" s="87">
        <v>86988</v>
      </c>
      <c r="E84" s="93">
        <v>50358687</v>
      </c>
      <c r="F84" s="16">
        <v>44947096</v>
      </c>
      <c r="G84" s="17">
        <v>86988</v>
      </c>
      <c r="H84" s="12">
        <v>45034084</v>
      </c>
      <c r="I84" s="16">
        <v>4436948</v>
      </c>
      <c r="J84" s="17">
        <v>887655</v>
      </c>
      <c r="K84" s="75">
        <v>5324603</v>
      </c>
    </row>
    <row r="85" spans="1:11" x14ac:dyDescent="0.25">
      <c r="A85" s="4" t="s">
        <v>75</v>
      </c>
      <c r="B85" s="92">
        <v>186406535.28</v>
      </c>
      <c r="C85" s="87">
        <v>17619149</v>
      </c>
      <c r="D85" s="87">
        <v>0</v>
      </c>
      <c r="E85" s="93">
        <v>204025684.28</v>
      </c>
      <c r="F85" s="16">
        <v>186406535.28</v>
      </c>
      <c r="G85" s="17">
        <v>0</v>
      </c>
      <c r="H85" s="12">
        <v>186406535.28</v>
      </c>
      <c r="I85" s="16">
        <v>15400553</v>
      </c>
      <c r="J85" s="17">
        <v>2218596</v>
      </c>
      <c r="K85" s="75">
        <v>17619149</v>
      </c>
    </row>
    <row r="86" spans="1:11" x14ac:dyDescent="0.25">
      <c r="A86" s="4" t="s">
        <v>76</v>
      </c>
      <c r="B86" s="92">
        <v>105008000</v>
      </c>
      <c r="C86" s="87">
        <v>2374107</v>
      </c>
      <c r="D86" s="87">
        <v>0</v>
      </c>
      <c r="E86" s="93">
        <v>107382107</v>
      </c>
      <c r="F86" s="16">
        <v>105008000</v>
      </c>
      <c r="G86" s="17">
        <v>0</v>
      </c>
      <c r="H86" s="12">
        <v>105008000</v>
      </c>
      <c r="I86" s="16">
        <v>1976252</v>
      </c>
      <c r="J86" s="17">
        <v>397855</v>
      </c>
      <c r="K86" s="75">
        <v>2374107</v>
      </c>
    </row>
    <row r="87" spans="1:11" x14ac:dyDescent="0.25">
      <c r="A87" s="4" t="s">
        <v>77</v>
      </c>
      <c r="B87" s="92">
        <v>135041747.76999998</v>
      </c>
      <c r="C87" s="87">
        <v>14742570</v>
      </c>
      <c r="D87" s="87">
        <v>1090678.5</v>
      </c>
      <c r="E87" s="93">
        <v>150874996.26999998</v>
      </c>
      <c r="F87" s="16">
        <v>135041747.76999998</v>
      </c>
      <c r="G87" s="17">
        <v>1090678.5</v>
      </c>
      <c r="H87" s="12">
        <v>136132426.26999998</v>
      </c>
      <c r="I87" s="16">
        <v>11419407</v>
      </c>
      <c r="J87" s="17">
        <v>3323163</v>
      </c>
      <c r="K87" s="75">
        <v>14742570</v>
      </c>
    </row>
    <row r="88" spans="1:11" x14ac:dyDescent="0.25">
      <c r="A88" s="4" t="s">
        <v>78</v>
      </c>
      <c r="B88" s="92">
        <v>11881080</v>
      </c>
      <c r="C88" s="87">
        <v>5225227</v>
      </c>
      <c r="D88" s="87">
        <v>95260</v>
      </c>
      <c r="E88" s="93">
        <v>17201567</v>
      </c>
      <c r="F88" s="16">
        <v>11881080</v>
      </c>
      <c r="G88" s="17">
        <v>95260</v>
      </c>
      <c r="H88" s="12">
        <v>11976340</v>
      </c>
      <c r="I88" s="16">
        <v>3250236</v>
      </c>
      <c r="J88" s="17">
        <v>1974991</v>
      </c>
      <c r="K88" s="75">
        <v>5225227</v>
      </c>
    </row>
    <row r="89" spans="1:11" x14ac:dyDescent="0.25">
      <c r="A89" s="5"/>
      <c r="B89" s="94"/>
      <c r="C89" s="88"/>
      <c r="D89" s="88"/>
      <c r="E89" s="95"/>
      <c r="F89" s="18"/>
      <c r="G89" s="19"/>
      <c r="H89" s="76"/>
      <c r="I89" s="18"/>
      <c r="J89" s="19"/>
      <c r="K89" s="76"/>
    </row>
    <row r="90" spans="1:11" x14ac:dyDescent="0.25">
      <c r="A90" s="30"/>
      <c r="B90" s="31">
        <f>SUM(B9:B89)</f>
        <v>5701647914.289999</v>
      </c>
      <c r="C90" s="32">
        <f t="shared" ref="C90:E90" si="0">SUM(C9:C89)</f>
        <v>590622571</v>
      </c>
      <c r="D90" s="32">
        <f t="shared" si="0"/>
        <v>3875858.01</v>
      </c>
      <c r="E90" s="33">
        <f t="shared" si="0"/>
        <v>6296146343.2999992</v>
      </c>
      <c r="F90" s="31">
        <f>SUM(F9:F89)</f>
        <v>5701647914.289999</v>
      </c>
      <c r="G90" s="32">
        <f t="shared" ref="G90:H90" si="1">SUM(G9:G89)</f>
        <v>3875858.01</v>
      </c>
      <c r="H90" s="33">
        <f t="shared" si="1"/>
        <v>5705523772.2999992</v>
      </c>
      <c r="I90" s="31">
        <f>SUM(I9:I89)</f>
        <v>437693494</v>
      </c>
      <c r="J90" s="32">
        <f>SUM(J9:J89)</f>
        <v>152929077</v>
      </c>
      <c r="K90" s="33">
        <f t="shared" ref="K90" si="2">SUM(K9:K89)</f>
        <v>590622571</v>
      </c>
    </row>
    <row r="91" spans="1:11" x14ac:dyDescent="0.25">
      <c r="A91" s="29" t="str">
        <f>'Total Exp'!A91</f>
        <v>Source: Victoria Grants Commission - Questionnaire 2017-18 response from Council</v>
      </c>
      <c r="B91" s="10"/>
      <c r="C91" s="10"/>
      <c r="D91" s="10"/>
      <c r="E91" s="10"/>
      <c r="F91" s="10"/>
      <c r="G91" s="10"/>
      <c r="H91" s="10"/>
      <c r="I91" s="10"/>
      <c r="J91" s="10"/>
      <c r="K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5" tint="0.39997558519241921"/>
  </sheetPr>
  <dimension ref="A1:S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640625" defaultRowHeight="13.8" x14ac:dyDescent="0.25"/>
  <cols>
    <col min="1" max="1" width="24.6640625" style="6" customWidth="1"/>
    <col min="2" max="8" width="12.6640625" style="9"/>
    <col min="9" max="9" width="13.6640625" style="9" customWidth="1"/>
    <col min="10" max="17" width="12.6640625" style="9"/>
    <col min="18" max="18" width="14.88671875" style="9" customWidth="1"/>
    <col min="19" max="16384" width="12.6640625" style="6"/>
  </cols>
  <sheetData>
    <row r="1" spans="1:18" x14ac:dyDescent="0.25">
      <c r="A1" s="1" t="s">
        <v>0</v>
      </c>
      <c r="B1" s="7"/>
      <c r="C1" s="7"/>
      <c r="D1" s="7"/>
      <c r="E1" s="7"/>
      <c r="F1" s="7"/>
      <c r="G1" s="7"/>
      <c r="H1" s="7"/>
      <c r="I1" s="7"/>
      <c r="J1" s="7"/>
      <c r="K1" s="7"/>
      <c r="L1" s="7"/>
      <c r="M1" s="7"/>
      <c r="N1" s="7"/>
      <c r="O1" s="7"/>
      <c r="P1" s="7"/>
      <c r="Q1" s="7"/>
      <c r="R1" s="7"/>
    </row>
    <row r="2" spans="1:18" ht="15.6" x14ac:dyDescent="0.3">
      <c r="A2" s="2" t="s">
        <v>105</v>
      </c>
      <c r="B2" s="8"/>
      <c r="C2" s="8"/>
      <c r="D2" s="8"/>
      <c r="E2" s="8"/>
      <c r="F2" s="8"/>
      <c r="G2" s="8"/>
      <c r="H2" s="8"/>
      <c r="I2" s="8"/>
      <c r="J2" s="8"/>
      <c r="K2" s="8"/>
      <c r="L2" s="8"/>
      <c r="M2" s="8"/>
      <c r="N2" s="8"/>
      <c r="O2" s="8"/>
      <c r="P2" s="8"/>
      <c r="Q2" s="8"/>
      <c r="R2" s="8"/>
    </row>
    <row r="3" spans="1:18" x14ac:dyDescent="0.25">
      <c r="A3" s="28" t="str">
        <f>'Total Exp'!A3</f>
        <v>2017-18</v>
      </c>
    </row>
    <row r="4" spans="1:18" ht="15.6" x14ac:dyDescent="0.3">
      <c r="A4" s="82" t="s">
        <v>263</v>
      </c>
      <c r="B4" s="85" t="s">
        <v>281</v>
      </c>
      <c r="C4" s="83"/>
      <c r="D4" s="83"/>
      <c r="E4" s="83"/>
      <c r="F4" s="83"/>
      <c r="G4" s="83"/>
      <c r="H4" s="83"/>
      <c r="I4" s="83"/>
      <c r="J4" s="83"/>
      <c r="K4" s="83"/>
      <c r="L4" s="83"/>
      <c r="M4" s="83"/>
      <c r="N4" s="83"/>
      <c r="O4" s="83"/>
      <c r="P4" s="83"/>
      <c r="Q4" s="83"/>
      <c r="R4" s="84" t="s">
        <v>287</v>
      </c>
    </row>
    <row r="5" spans="1:18" s="60" customFormat="1" ht="13.2" x14ac:dyDescent="0.25">
      <c r="A5" s="49"/>
      <c r="B5" s="64" t="s">
        <v>252</v>
      </c>
      <c r="C5" s="65"/>
      <c r="D5" s="65"/>
      <c r="E5" s="65"/>
      <c r="F5" s="65"/>
      <c r="G5" s="65"/>
      <c r="H5" s="65"/>
      <c r="I5" s="66"/>
      <c r="J5" s="61" t="s">
        <v>253</v>
      </c>
      <c r="K5" s="62"/>
      <c r="L5" s="62"/>
      <c r="M5" s="62"/>
      <c r="N5" s="62"/>
      <c r="O5" s="62"/>
      <c r="P5" s="62"/>
      <c r="Q5" s="62"/>
      <c r="R5" s="63"/>
    </row>
    <row r="6" spans="1:18" s="60" customFormat="1" ht="13.2" x14ac:dyDescent="0.25">
      <c r="A6" s="49"/>
      <c r="B6" s="50" t="s">
        <v>250</v>
      </c>
      <c r="C6" s="51"/>
      <c r="D6" s="51"/>
      <c r="E6" s="51"/>
      <c r="F6" s="51"/>
      <c r="G6" s="51"/>
      <c r="H6" s="51"/>
      <c r="I6" s="52"/>
      <c r="J6" s="50" t="s">
        <v>255</v>
      </c>
      <c r="K6" s="51"/>
      <c r="L6" s="51"/>
      <c r="M6" s="51"/>
      <c r="N6" s="51"/>
      <c r="O6" s="51"/>
      <c r="P6" s="51"/>
      <c r="Q6" s="51"/>
      <c r="R6" s="52"/>
    </row>
    <row r="7" spans="1:18" s="59" customFormat="1" ht="20.399999999999999" x14ac:dyDescent="0.2">
      <c r="A7" s="57"/>
      <c r="B7" s="42" t="s">
        <v>106</v>
      </c>
      <c r="C7" s="43" t="s">
        <v>272</v>
      </c>
      <c r="D7" s="43" t="s">
        <v>273</v>
      </c>
      <c r="E7" s="43" t="s">
        <v>274</v>
      </c>
      <c r="F7" s="43" t="s">
        <v>275</v>
      </c>
      <c r="G7" s="43" t="s">
        <v>108</v>
      </c>
      <c r="H7" s="43" t="s">
        <v>109</v>
      </c>
      <c r="I7" s="58" t="s">
        <v>276</v>
      </c>
      <c r="J7" s="42" t="s">
        <v>256</v>
      </c>
      <c r="K7" s="43" t="s">
        <v>106</v>
      </c>
      <c r="L7" s="43" t="s">
        <v>272</v>
      </c>
      <c r="M7" s="43" t="s">
        <v>273</v>
      </c>
      <c r="N7" s="43" t="s">
        <v>274</v>
      </c>
      <c r="O7" s="43" t="s">
        <v>275</v>
      </c>
      <c r="P7" s="43" t="s">
        <v>108</v>
      </c>
      <c r="Q7" s="43" t="s">
        <v>109</v>
      </c>
      <c r="R7" s="58" t="s">
        <v>276</v>
      </c>
    </row>
    <row r="8" spans="1:18" s="59" customFormat="1" ht="10.199999999999999" x14ac:dyDescent="0.2">
      <c r="A8" s="67"/>
      <c r="B8" s="46" t="s">
        <v>110</v>
      </c>
      <c r="C8" s="47" t="s">
        <v>111</v>
      </c>
      <c r="D8" s="47" t="s">
        <v>112</v>
      </c>
      <c r="E8" s="47" t="s">
        <v>113</v>
      </c>
      <c r="F8" s="47" t="s">
        <v>114</v>
      </c>
      <c r="G8" s="47" t="s">
        <v>115</v>
      </c>
      <c r="H8" s="47" t="s">
        <v>116</v>
      </c>
      <c r="I8" s="48" t="s">
        <v>117</v>
      </c>
      <c r="J8" s="73" t="s">
        <v>257</v>
      </c>
      <c r="K8" s="47" t="s">
        <v>110</v>
      </c>
      <c r="L8" s="47" t="s">
        <v>111</v>
      </c>
      <c r="M8" s="47" t="s">
        <v>112</v>
      </c>
      <c r="N8" s="47" t="s">
        <v>113</v>
      </c>
      <c r="O8" s="47" t="s">
        <v>114</v>
      </c>
      <c r="P8" s="47" t="s">
        <v>115</v>
      </c>
      <c r="Q8" s="47" t="s">
        <v>116</v>
      </c>
      <c r="R8" s="48" t="s">
        <v>117</v>
      </c>
    </row>
    <row r="9" spans="1:18" x14ac:dyDescent="0.25">
      <c r="A9" s="3"/>
      <c r="B9" s="89"/>
      <c r="C9" s="90"/>
      <c r="D9" s="90"/>
      <c r="E9" s="90"/>
      <c r="F9" s="90"/>
      <c r="G9" s="90"/>
      <c r="H9" s="90"/>
      <c r="I9" s="96"/>
      <c r="J9" s="89"/>
      <c r="K9" s="90"/>
      <c r="L9" s="90"/>
      <c r="M9" s="90"/>
      <c r="N9" s="90"/>
      <c r="O9" s="90"/>
      <c r="P9" s="90"/>
      <c r="Q9" s="90"/>
      <c r="R9" s="96"/>
    </row>
    <row r="10" spans="1:18" x14ac:dyDescent="0.25">
      <c r="A10" s="4" t="s">
        <v>1</v>
      </c>
      <c r="B10" s="92">
        <v>2275000</v>
      </c>
      <c r="C10" s="87">
        <v>3731287</v>
      </c>
      <c r="D10" s="87">
        <v>478712</v>
      </c>
      <c r="E10" s="87">
        <v>0</v>
      </c>
      <c r="F10" s="87">
        <v>1059474</v>
      </c>
      <c r="G10" s="87">
        <v>1200000</v>
      </c>
      <c r="H10" s="87">
        <v>838378</v>
      </c>
      <c r="I10" s="97">
        <v>9582851</v>
      </c>
      <c r="J10" s="92">
        <v>17772000</v>
      </c>
      <c r="K10" s="87">
        <v>2275000</v>
      </c>
      <c r="L10" s="87">
        <v>3731287</v>
      </c>
      <c r="M10" s="87">
        <v>478712</v>
      </c>
      <c r="N10" s="87">
        <v>3729527</v>
      </c>
      <c r="O10" s="87">
        <v>1059474</v>
      </c>
      <c r="P10" s="87">
        <v>1200000</v>
      </c>
      <c r="Q10" s="87">
        <v>838378</v>
      </c>
      <c r="R10" s="97">
        <v>31084378</v>
      </c>
    </row>
    <row r="11" spans="1:18" x14ac:dyDescent="0.25">
      <c r="A11" s="4" t="s">
        <v>2</v>
      </c>
      <c r="B11" s="92">
        <v>1765913.17</v>
      </c>
      <c r="C11" s="87">
        <v>656169.72</v>
      </c>
      <c r="D11" s="87">
        <v>3990190.45</v>
      </c>
      <c r="E11" s="87">
        <v>2532048.02</v>
      </c>
      <c r="F11" s="87">
        <v>756000</v>
      </c>
      <c r="G11" s="87">
        <v>486130.31</v>
      </c>
      <c r="H11" s="87">
        <v>434083.98</v>
      </c>
      <c r="I11" s="97">
        <v>10620535.65</v>
      </c>
      <c r="J11" s="92">
        <v>16512195</v>
      </c>
      <c r="K11" s="87">
        <v>1765913.17</v>
      </c>
      <c r="L11" s="87">
        <v>656169.72</v>
      </c>
      <c r="M11" s="87">
        <v>3990190.45</v>
      </c>
      <c r="N11" s="87">
        <v>8082890.0199999996</v>
      </c>
      <c r="O11" s="87">
        <v>756000</v>
      </c>
      <c r="P11" s="87">
        <v>486130.31</v>
      </c>
      <c r="Q11" s="87">
        <v>551073.21</v>
      </c>
      <c r="R11" s="97">
        <v>32800561.880000003</v>
      </c>
    </row>
    <row r="12" spans="1:18" x14ac:dyDescent="0.25">
      <c r="A12" s="4" t="s">
        <v>3</v>
      </c>
      <c r="B12" s="92">
        <v>27309316</v>
      </c>
      <c r="C12" s="87">
        <v>2213048</v>
      </c>
      <c r="D12" s="87">
        <v>11249993</v>
      </c>
      <c r="E12" s="87">
        <v>20616000</v>
      </c>
      <c r="F12" s="87">
        <v>0</v>
      </c>
      <c r="G12" s="87">
        <v>10287523</v>
      </c>
      <c r="H12" s="87">
        <v>4672394</v>
      </c>
      <c r="I12" s="97">
        <v>76348274</v>
      </c>
      <c r="J12" s="92">
        <v>110386858</v>
      </c>
      <c r="K12" s="87">
        <v>27309316</v>
      </c>
      <c r="L12" s="87">
        <v>2213048</v>
      </c>
      <c r="M12" s="87">
        <v>11249993</v>
      </c>
      <c r="N12" s="87">
        <v>33945959</v>
      </c>
      <c r="O12" s="87">
        <v>0</v>
      </c>
      <c r="P12" s="87">
        <v>10287523</v>
      </c>
      <c r="Q12" s="87">
        <v>4672394</v>
      </c>
      <c r="R12" s="97">
        <v>200065091</v>
      </c>
    </row>
    <row r="13" spans="1:18" x14ac:dyDescent="0.25">
      <c r="A13" s="4" t="s">
        <v>4</v>
      </c>
      <c r="B13" s="92">
        <v>31777000</v>
      </c>
      <c r="C13" s="87">
        <v>3954000</v>
      </c>
      <c r="D13" s="87">
        <v>1275000</v>
      </c>
      <c r="E13" s="87">
        <v>5464000</v>
      </c>
      <c r="F13" s="87">
        <v>1194000</v>
      </c>
      <c r="G13" s="87">
        <v>5034000</v>
      </c>
      <c r="H13" s="87">
        <v>5708000</v>
      </c>
      <c r="I13" s="97">
        <v>54406000</v>
      </c>
      <c r="J13" s="92">
        <v>97297000</v>
      </c>
      <c r="K13" s="87">
        <v>31777000</v>
      </c>
      <c r="L13" s="87">
        <v>3954000</v>
      </c>
      <c r="M13" s="87">
        <v>1275000</v>
      </c>
      <c r="N13" s="87">
        <v>9273778</v>
      </c>
      <c r="O13" s="87">
        <v>1194000</v>
      </c>
      <c r="P13" s="87">
        <v>5034000</v>
      </c>
      <c r="Q13" s="87">
        <v>5708000</v>
      </c>
      <c r="R13" s="97">
        <v>155512778</v>
      </c>
    </row>
    <row r="14" spans="1:18" x14ac:dyDescent="0.25">
      <c r="A14" s="4" t="s">
        <v>5</v>
      </c>
      <c r="B14" s="92">
        <v>6612894</v>
      </c>
      <c r="C14" s="87">
        <v>2645031</v>
      </c>
      <c r="D14" s="87">
        <v>1676458</v>
      </c>
      <c r="E14" s="87">
        <v>1492914</v>
      </c>
      <c r="F14" s="87">
        <v>1213168</v>
      </c>
      <c r="G14" s="87">
        <v>733755</v>
      </c>
      <c r="H14" s="87">
        <v>1725485</v>
      </c>
      <c r="I14" s="97">
        <v>16099705</v>
      </c>
      <c r="J14" s="92">
        <v>55323250</v>
      </c>
      <c r="K14" s="87">
        <v>6612894</v>
      </c>
      <c r="L14" s="87">
        <v>2645031</v>
      </c>
      <c r="M14" s="87">
        <v>1676458</v>
      </c>
      <c r="N14" s="87">
        <v>7886491</v>
      </c>
      <c r="O14" s="87">
        <v>1213168</v>
      </c>
      <c r="P14" s="87">
        <v>733755</v>
      </c>
      <c r="Q14" s="87">
        <v>1970652</v>
      </c>
      <c r="R14" s="97">
        <v>78061699</v>
      </c>
    </row>
    <row r="15" spans="1:18" x14ac:dyDescent="0.25">
      <c r="A15" s="4" t="s">
        <v>6</v>
      </c>
      <c r="B15" s="92">
        <v>4155165</v>
      </c>
      <c r="C15" s="87">
        <v>2943335</v>
      </c>
      <c r="D15" s="87">
        <v>4119914</v>
      </c>
      <c r="E15" s="87">
        <v>2703233</v>
      </c>
      <c r="F15" s="87">
        <v>4139000</v>
      </c>
      <c r="G15" s="87">
        <v>2186670</v>
      </c>
      <c r="H15" s="87">
        <v>2109427</v>
      </c>
      <c r="I15" s="97">
        <v>22356744</v>
      </c>
      <c r="J15" s="92">
        <v>53809240</v>
      </c>
      <c r="K15" s="87">
        <v>4155165</v>
      </c>
      <c r="L15" s="87">
        <v>2943335</v>
      </c>
      <c r="M15" s="87">
        <v>4119914</v>
      </c>
      <c r="N15" s="87">
        <v>12057995</v>
      </c>
      <c r="O15" s="87">
        <v>4139000</v>
      </c>
      <c r="P15" s="87">
        <v>2186670</v>
      </c>
      <c r="Q15" s="87">
        <v>2334881</v>
      </c>
      <c r="R15" s="97">
        <v>85746200</v>
      </c>
    </row>
    <row r="16" spans="1:18" x14ac:dyDescent="0.25">
      <c r="A16" s="4" t="s">
        <v>7</v>
      </c>
      <c r="B16" s="92">
        <v>15621255.15</v>
      </c>
      <c r="C16" s="87">
        <v>2667189.73</v>
      </c>
      <c r="D16" s="87">
        <v>895140.0299999998</v>
      </c>
      <c r="E16" s="87">
        <v>5144568.32</v>
      </c>
      <c r="F16" s="87">
        <v>376094.61</v>
      </c>
      <c r="G16" s="87">
        <v>7438835.1499999994</v>
      </c>
      <c r="H16" s="87">
        <v>7163459.3000000007</v>
      </c>
      <c r="I16" s="97">
        <v>39306542.289999999</v>
      </c>
      <c r="J16" s="92">
        <v>89143712.799999997</v>
      </c>
      <c r="K16" s="87">
        <v>15621255.15</v>
      </c>
      <c r="L16" s="87">
        <v>2667189.73</v>
      </c>
      <c r="M16" s="87">
        <v>895140.0299999998</v>
      </c>
      <c r="N16" s="87">
        <v>7924353.3200000003</v>
      </c>
      <c r="O16" s="87">
        <v>376094.61</v>
      </c>
      <c r="P16" s="87">
        <v>7438835.1499999994</v>
      </c>
      <c r="Q16" s="87">
        <v>7163459.3000000007</v>
      </c>
      <c r="R16" s="97">
        <v>131230040.09</v>
      </c>
    </row>
    <row r="17" spans="1:18" x14ac:dyDescent="0.25">
      <c r="A17" s="4" t="s">
        <v>8</v>
      </c>
      <c r="B17" s="92">
        <v>4514460.42</v>
      </c>
      <c r="C17" s="87">
        <v>1095590</v>
      </c>
      <c r="D17" s="87">
        <v>710408.57000000007</v>
      </c>
      <c r="E17" s="87">
        <v>857581.58</v>
      </c>
      <c r="F17" s="87">
        <v>214576</v>
      </c>
      <c r="G17" s="87">
        <v>320606.92</v>
      </c>
      <c r="H17" s="87">
        <v>300883.02</v>
      </c>
      <c r="I17" s="97">
        <v>8014106.5099999998</v>
      </c>
      <c r="J17" s="92">
        <v>16740586</v>
      </c>
      <c r="K17" s="87">
        <v>4514460.42</v>
      </c>
      <c r="L17" s="87">
        <v>1095590</v>
      </c>
      <c r="M17" s="87">
        <v>710408.57000000007</v>
      </c>
      <c r="N17" s="87">
        <v>6338459.5800000001</v>
      </c>
      <c r="O17" s="87">
        <v>214576</v>
      </c>
      <c r="P17" s="87">
        <v>320606.92</v>
      </c>
      <c r="Q17" s="87">
        <v>299882.02</v>
      </c>
      <c r="R17" s="97">
        <v>30234569.509999998</v>
      </c>
    </row>
    <row r="18" spans="1:18" x14ac:dyDescent="0.25">
      <c r="A18" s="4" t="s">
        <v>9</v>
      </c>
      <c r="B18" s="92">
        <v>30490267</v>
      </c>
      <c r="C18" s="87">
        <v>5008432.62</v>
      </c>
      <c r="D18" s="87">
        <v>1114799</v>
      </c>
      <c r="E18" s="87">
        <v>5832844.8200000003</v>
      </c>
      <c r="F18" s="87">
        <v>1948276.51</v>
      </c>
      <c r="G18" s="87">
        <v>9214585</v>
      </c>
      <c r="H18" s="87">
        <v>8073035</v>
      </c>
      <c r="I18" s="97">
        <v>61682239.949999996</v>
      </c>
      <c r="J18" s="92">
        <v>172057548</v>
      </c>
      <c r="K18" s="87">
        <v>30490267</v>
      </c>
      <c r="L18" s="87">
        <v>5008432.62</v>
      </c>
      <c r="M18" s="87">
        <v>1114799</v>
      </c>
      <c r="N18" s="87">
        <v>10537898.82</v>
      </c>
      <c r="O18" s="87">
        <v>1948276.51</v>
      </c>
      <c r="P18" s="87">
        <v>9214585</v>
      </c>
      <c r="Q18" s="87">
        <v>8073035</v>
      </c>
      <c r="R18" s="97">
        <v>238444841.94999999</v>
      </c>
    </row>
    <row r="19" spans="1:18" x14ac:dyDescent="0.25">
      <c r="A19" s="4" t="s">
        <v>10</v>
      </c>
      <c r="B19" s="92">
        <v>16266492</v>
      </c>
      <c r="C19" s="87">
        <v>7499528</v>
      </c>
      <c r="D19" s="87">
        <v>1968977</v>
      </c>
      <c r="E19" s="87">
        <v>6170625</v>
      </c>
      <c r="F19" s="87">
        <v>67067</v>
      </c>
      <c r="G19" s="87">
        <v>4649635</v>
      </c>
      <c r="H19" s="87">
        <v>7724114</v>
      </c>
      <c r="I19" s="97">
        <v>44346438</v>
      </c>
      <c r="J19" s="92">
        <v>150002945.50999999</v>
      </c>
      <c r="K19" s="87">
        <v>16266492</v>
      </c>
      <c r="L19" s="87">
        <v>7499528</v>
      </c>
      <c r="M19" s="87">
        <v>1968977</v>
      </c>
      <c r="N19" s="87">
        <v>21376331</v>
      </c>
      <c r="O19" s="87">
        <v>67067</v>
      </c>
      <c r="P19" s="87">
        <v>4649635</v>
      </c>
      <c r="Q19" s="87">
        <v>7963785</v>
      </c>
      <c r="R19" s="97">
        <v>209794760.50999999</v>
      </c>
    </row>
    <row r="20" spans="1:18" x14ac:dyDescent="0.25">
      <c r="A20" s="4" t="s">
        <v>11</v>
      </c>
      <c r="B20" s="92">
        <v>835227.39</v>
      </c>
      <c r="C20" s="87">
        <v>619194</v>
      </c>
      <c r="D20" s="87">
        <v>4946402.7700000005</v>
      </c>
      <c r="E20" s="87">
        <v>1764853</v>
      </c>
      <c r="F20" s="87">
        <v>829250</v>
      </c>
      <c r="G20" s="87">
        <v>341115.85</v>
      </c>
      <c r="H20" s="87">
        <v>554770.04</v>
      </c>
      <c r="I20" s="97">
        <v>9890813.0500000007</v>
      </c>
      <c r="J20" s="92">
        <v>12933996.6</v>
      </c>
      <c r="K20" s="87">
        <v>835227.39</v>
      </c>
      <c r="L20" s="87">
        <v>619194</v>
      </c>
      <c r="M20" s="87">
        <v>4946402.7700000005</v>
      </c>
      <c r="N20" s="87">
        <v>7848941</v>
      </c>
      <c r="O20" s="87">
        <v>829250</v>
      </c>
      <c r="P20" s="87">
        <v>341115.85</v>
      </c>
      <c r="Q20" s="87">
        <v>554770.04</v>
      </c>
      <c r="R20" s="97">
        <v>28908897.650000002</v>
      </c>
    </row>
    <row r="21" spans="1:18" x14ac:dyDescent="0.25">
      <c r="A21" s="4" t="s">
        <v>12</v>
      </c>
      <c r="B21" s="92">
        <v>18794230.66</v>
      </c>
      <c r="C21" s="87">
        <v>3946307.1199999996</v>
      </c>
      <c r="D21" s="87">
        <v>533200</v>
      </c>
      <c r="E21" s="87">
        <v>123088.65</v>
      </c>
      <c r="F21" s="87">
        <v>4094204</v>
      </c>
      <c r="G21" s="87">
        <v>110702.86</v>
      </c>
      <c r="H21" s="87">
        <v>1295941.5</v>
      </c>
      <c r="I21" s="97">
        <v>28897674.789999999</v>
      </c>
      <c r="J21" s="92">
        <v>40717970.38000001</v>
      </c>
      <c r="K21" s="87">
        <v>18794230.66</v>
      </c>
      <c r="L21" s="87">
        <v>3946307.1199999996</v>
      </c>
      <c r="M21" s="87">
        <v>533200</v>
      </c>
      <c r="N21" s="87">
        <v>11433920.65</v>
      </c>
      <c r="O21" s="87">
        <v>4094204</v>
      </c>
      <c r="P21" s="87">
        <v>110702.86</v>
      </c>
      <c r="Q21" s="87">
        <v>1295941.5</v>
      </c>
      <c r="R21" s="97">
        <v>80926477.170000017</v>
      </c>
    </row>
    <row r="22" spans="1:18" x14ac:dyDescent="0.25">
      <c r="A22" s="4" t="s">
        <v>13</v>
      </c>
      <c r="B22" s="92">
        <v>8169736.9100000001</v>
      </c>
      <c r="C22" s="87">
        <v>3129389.28</v>
      </c>
      <c r="D22" s="87">
        <v>7348640.8499999996</v>
      </c>
      <c r="E22" s="87">
        <v>2403289.7000000002</v>
      </c>
      <c r="F22" s="87">
        <v>671485.39</v>
      </c>
      <c r="G22" s="87">
        <v>417598.7</v>
      </c>
      <c r="H22" s="87">
        <v>6059998.6299999999</v>
      </c>
      <c r="I22" s="97">
        <v>28200139.459999997</v>
      </c>
      <c r="J22" s="92">
        <v>83816826.120000005</v>
      </c>
      <c r="K22" s="87">
        <v>8169736.9100000001</v>
      </c>
      <c r="L22" s="87">
        <v>3129389.28</v>
      </c>
      <c r="M22" s="87">
        <v>7348640.8499999996</v>
      </c>
      <c r="N22" s="87">
        <v>13635551.699999999</v>
      </c>
      <c r="O22" s="87">
        <v>671485.39</v>
      </c>
      <c r="P22" s="87">
        <v>417598.7</v>
      </c>
      <c r="Q22" s="87">
        <v>6059998.6299999999</v>
      </c>
      <c r="R22" s="97">
        <v>123249227.58</v>
      </c>
    </row>
    <row r="23" spans="1:18" x14ac:dyDescent="0.25">
      <c r="A23" s="4" t="s">
        <v>14</v>
      </c>
      <c r="B23" s="92">
        <v>26622188</v>
      </c>
      <c r="C23" s="87">
        <v>26241656</v>
      </c>
      <c r="D23" s="87">
        <v>14021537</v>
      </c>
      <c r="E23" s="87">
        <v>13044616</v>
      </c>
      <c r="F23" s="87">
        <v>6136101</v>
      </c>
      <c r="G23" s="87">
        <v>5402790</v>
      </c>
      <c r="H23" s="87">
        <v>9708870</v>
      </c>
      <c r="I23" s="97">
        <v>101177758</v>
      </c>
      <c r="J23" s="92">
        <v>212681717</v>
      </c>
      <c r="K23" s="87">
        <v>26622188</v>
      </c>
      <c r="L23" s="87">
        <v>26241656</v>
      </c>
      <c r="M23" s="87">
        <v>14021537</v>
      </c>
      <c r="N23" s="87">
        <v>33257634</v>
      </c>
      <c r="O23" s="87">
        <v>6136101</v>
      </c>
      <c r="P23" s="87">
        <v>212530328</v>
      </c>
      <c r="Q23" s="87">
        <v>9708870</v>
      </c>
      <c r="R23" s="97">
        <v>541200031</v>
      </c>
    </row>
    <row r="24" spans="1:18" x14ac:dyDescent="0.25">
      <c r="A24" s="4" t="s">
        <v>15</v>
      </c>
      <c r="B24" s="92">
        <v>2652020</v>
      </c>
      <c r="C24" s="87">
        <v>3921197</v>
      </c>
      <c r="D24" s="87">
        <v>5015370</v>
      </c>
      <c r="E24" s="87">
        <v>696733</v>
      </c>
      <c r="F24" s="87">
        <v>0</v>
      </c>
      <c r="G24" s="87">
        <v>656487</v>
      </c>
      <c r="H24" s="87">
        <v>227384</v>
      </c>
      <c r="I24" s="97">
        <v>13169191</v>
      </c>
      <c r="J24" s="92">
        <v>13996951</v>
      </c>
      <c r="K24" s="87">
        <v>2652020</v>
      </c>
      <c r="L24" s="87">
        <v>3921197</v>
      </c>
      <c r="M24" s="87">
        <v>5015370</v>
      </c>
      <c r="N24" s="87">
        <v>5717012</v>
      </c>
      <c r="O24" s="87">
        <v>0</v>
      </c>
      <c r="P24" s="87">
        <v>819123</v>
      </c>
      <c r="Q24" s="87">
        <v>1555088</v>
      </c>
      <c r="R24" s="97">
        <v>33676761</v>
      </c>
    </row>
    <row r="25" spans="1:18" x14ac:dyDescent="0.25">
      <c r="A25" s="4" t="s">
        <v>16</v>
      </c>
      <c r="B25" s="92">
        <v>5330633</v>
      </c>
      <c r="C25" s="87">
        <v>1745069.4700000002</v>
      </c>
      <c r="D25" s="87">
        <v>2251832.4300000002</v>
      </c>
      <c r="E25" s="87">
        <v>5220240.79</v>
      </c>
      <c r="F25" s="87">
        <v>570688</v>
      </c>
      <c r="G25" s="87">
        <v>324800.69</v>
      </c>
      <c r="H25" s="87">
        <v>1114011.26</v>
      </c>
      <c r="I25" s="97">
        <v>16557275.639999999</v>
      </c>
      <c r="J25" s="92">
        <v>29507323</v>
      </c>
      <c r="K25" s="87">
        <v>5330633</v>
      </c>
      <c r="L25" s="87">
        <v>1745069.4700000002</v>
      </c>
      <c r="M25" s="87">
        <v>2251832.4300000002</v>
      </c>
      <c r="N25" s="87">
        <v>11481644.789999999</v>
      </c>
      <c r="O25" s="87">
        <v>570688</v>
      </c>
      <c r="P25" s="87">
        <v>324800.69</v>
      </c>
      <c r="Q25" s="87">
        <v>1114011.26</v>
      </c>
      <c r="R25" s="97">
        <v>52326002.640000001</v>
      </c>
    </row>
    <row r="26" spans="1:18" x14ac:dyDescent="0.25">
      <c r="A26" s="4" t="s">
        <v>17</v>
      </c>
      <c r="B26" s="92">
        <v>5859861.1099999994</v>
      </c>
      <c r="C26" s="87">
        <v>1855594.0599999998</v>
      </c>
      <c r="D26" s="87">
        <v>3668010</v>
      </c>
      <c r="E26" s="87">
        <v>1297583.43</v>
      </c>
      <c r="F26" s="87">
        <v>3198648</v>
      </c>
      <c r="G26" s="87">
        <v>607265.01</v>
      </c>
      <c r="H26" s="87">
        <v>834247.14999999991</v>
      </c>
      <c r="I26" s="97">
        <v>17321208.759999998</v>
      </c>
      <c r="J26" s="92">
        <v>20747127.849999998</v>
      </c>
      <c r="K26" s="87">
        <v>5988561.9499999993</v>
      </c>
      <c r="L26" s="87">
        <v>1855594.0599999998</v>
      </c>
      <c r="M26" s="87">
        <v>3668010</v>
      </c>
      <c r="N26" s="87">
        <v>8913391.4299999997</v>
      </c>
      <c r="O26" s="87">
        <v>3198648</v>
      </c>
      <c r="P26" s="87">
        <v>1109997.0499999998</v>
      </c>
      <c r="Q26" s="87">
        <v>925096.77999999991</v>
      </c>
      <c r="R26" s="97">
        <v>46406427.11999999</v>
      </c>
    </row>
    <row r="27" spans="1:18" x14ac:dyDescent="0.25">
      <c r="A27" s="4" t="s">
        <v>18</v>
      </c>
      <c r="B27" s="92">
        <v>20780352</v>
      </c>
      <c r="C27" s="87">
        <v>4176267</v>
      </c>
      <c r="D27" s="87">
        <v>1515594</v>
      </c>
      <c r="E27" s="87">
        <v>8378696</v>
      </c>
      <c r="F27" s="87">
        <v>1000</v>
      </c>
      <c r="G27" s="87">
        <v>5602659</v>
      </c>
      <c r="H27" s="87">
        <v>3893642</v>
      </c>
      <c r="I27" s="97">
        <v>44348210</v>
      </c>
      <c r="J27" s="92">
        <v>122809705.75</v>
      </c>
      <c r="K27" s="87">
        <v>20780352</v>
      </c>
      <c r="L27" s="87">
        <v>4176267</v>
      </c>
      <c r="M27" s="87">
        <v>1515594</v>
      </c>
      <c r="N27" s="87">
        <v>12476170</v>
      </c>
      <c r="O27" s="87">
        <v>1000</v>
      </c>
      <c r="P27" s="87">
        <v>5602659</v>
      </c>
      <c r="Q27" s="87">
        <v>5061435.18</v>
      </c>
      <c r="R27" s="97">
        <v>172423182.93000001</v>
      </c>
    </row>
    <row r="28" spans="1:18" x14ac:dyDescent="0.25">
      <c r="A28" s="4" t="s">
        <v>19</v>
      </c>
      <c r="B28" s="92">
        <v>13494498</v>
      </c>
      <c r="C28" s="87">
        <v>1260365</v>
      </c>
      <c r="D28" s="87">
        <v>5287840</v>
      </c>
      <c r="E28" s="87">
        <v>4454602</v>
      </c>
      <c r="F28" s="87">
        <v>2852919</v>
      </c>
      <c r="G28" s="87">
        <v>1548665</v>
      </c>
      <c r="H28" s="87">
        <v>2071231</v>
      </c>
      <c r="I28" s="97">
        <v>30970120</v>
      </c>
      <c r="J28" s="92">
        <v>54605031</v>
      </c>
      <c r="K28" s="87">
        <v>13494498</v>
      </c>
      <c r="L28" s="87">
        <v>1260365</v>
      </c>
      <c r="M28" s="87">
        <v>5287840</v>
      </c>
      <c r="N28" s="87">
        <v>19281423</v>
      </c>
      <c r="O28" s="87">
        <v>2852919</v>
      </c>
      <c r="P28" s="87">
        <v>1548665</v>
      </c>
      <c r="Q28" s="87">
        <v>2359444</v>
      </c>
      <c r="R28" s="97">
        <v>100690185</v>
      </c>
    </row>
    <row r="29" spans="1:18" x14ac:dyDescent="0.25">
      <c r="A29" s="4" t="s">
        <v>20</v>
      </c>
      <c r="B29" s="92">
        <v>28049947.972499996</v>
      </c>
      <c r="C29" s="87">
        <v>5269532.29</v>
      </c>
      <c r="D29" s="87">
        <v>2408006.39</v>
      </c>
      <c r="E29" s="87">
        <v>15133845.469999999</v>
      </c>
      <c r="F29" s="87">
        <v>634770.18000000005</v>
      </c>
      <c r="G29" s="87">
        <v>7302804.9900000002</v>
      </c>
      <c r="H29" s="87">
        <v>6703829.8199999994</v>
      </c>
      <c r="I29" s="97">
        <v>65502737.112500004</v>
      </c>
      <c r="J29" s="92">
        <v>116463477</v>
      </c>
      <c r="K29" s="87">
        <v>28101579.289999995</v>
      </c>
      <c r="L29" s="87">
        <v>5269532.29</v>
      </c>
      <c r="M29" s="87">
        <v>2408006.39</v>
      </c>
      <c r="N29" s="87">
        <v>24012524.469999999</v>
      </c>
      <c r="O29" s="87">
        <v>634770.18000000005</v>
      </c>
      <c r="P29" s="87">
        <v>7302804.9900000002</v>
      </c>
      <c r="Q29" s="87">
        <v>6706264.8599999994</v>
      </c>
      <c r="R29" s="97">
        <v>190898959.47</v>
      </c>
    </row>
    <row r="30" spans="1:18" x14ac:dyDescent="0.25">
      <c r="A30" s="4" t="s">
        <v>21</v>
      </c>
      <c r="B30" s="92">
        <v>3176787</v>
      </c>
      <c r="C30" s="87">
        <v>1702401</v>
      </c>
      <c r="D30" s="87">
        <v>757814</v>
      </c>
      <c r="E30" s="87">
        <v>915238</v>
      </c>
      <c r="F30" s="87">
        <v>2223997</v>
      </c>
      <c r="G30" s="87">
        <v>1862997</v>
      </c>
      <c r="H30" s="87">
        <v>401862</v>
      </c>
      <c r="I30" s="97">
        <v>11041096</v>
      </c>
      <c r="J30" s="92">
        <v>12205384</v>
      </c>
      <c r="K30" s="87">
        <v>3176787</v>
      </c>
      <c r="L30" s="87">
        <v>1702401</v>
      </c>
      <c r="M30" s="87">
        <v>757814</v>
      </c>
      <c r="N30" s="87">
        <v>6315900</v>
      </c>
      <c r="O30" s="87">
        <v>2223997</v>
      </c>
      <c r="P30" s="87">
        <v>1862997</v>
      </c>
      <c r="Q30" s="87">
        <v>529784</v>
      </c>
      <c r="R30" s="97">
        <v>28775064</v>
      </c>
    </row>
    <row r="31" spans="1:18" x14ac:dyDescent="0.25">
      <c r="A31" s="4" t="s">
        <v>22</v>
      </c>
      <c r="B31" s="92">
        <v>37567593.329999991</v>
      </c>
      <c r="C31" s="87">
        <v>9383115</v>
      </c>
      <c r="D31" s="87">
        <v>1047452</v>
      </c>
      <c r="E31" s="87">
        <v>10697012</v>
      </c>
      <c r="F31" s="87">
        <v>9000</v>
      </c>
      <c r="G31" s="87">
        <v>10348407</v>
      </c>
      <c r="H31" s="87">
        <v>4851825.75</v>
      </c>
      <c r="I31" s="97">
        <v>73904405.079999998</v>
      </c>
      <c r="J31" s="92">
        <v>103263039.78</v>
      </c>
      <c r="K31" s="87">
        <v>37567593.329999991</v>
      </c>
      <c r="L31" s="87">
        <v>9383115</v>
      </c>
      <c r="M31" s="87">
        <v>1047452</v>
      </c>
      <c r="N31" s="87">
        <v>14551141</v>
      </c>
      <c r="O31" s="87">
        <v>9000</v>
      </c>
      <c r="P31" s="87">
        <v>10348407</v>
      </c>
      <c r="Q31" s="87">
        <v>4906441.51</v>
      </c>
      <c r="R31" s="97">
        <v>181076189.62</v>
      </c>
    </row>
    <row r="32" spans="1:18" x14ac:dyDescent="0.25">
      <c r="A32" s="4" t="s">
        <v>23</v>
      </c>
      <c r="B32" s="92">
        <v>5946723</v>
      </c>
      <c r="C32" s="87">
        <v>1839215</v>
      </c>
      <c r="D32" s="87">
        <v>2666000</v>
      </c>
      <c r="E32" s="87">
        <v>5095000</v>
      </c>
      <c r="F32" s="87">
        <v>794000</v>
      </c>
      <c r="G32" s="87">
        <v>559528</v>
      </c>
      <c r="H32" s="87">
        <v>680189</v>
      </c>
      <c r="I32" s="97">
        <v>17580655</v>
      </c>
      <c r="J32" s="92">
        <v>23668900</v>
      </c>
      <c r="K32" s="87">
        <v>5946783</v>
      </c>
      <c r="L32" s="87">
        <v>1839215</v>
      </c>
      <c r="M32" s="87">
        <v>2666000</v>
      </c>
      <c r="N32" s="87">
        <v>12994225</v>
      </c>
      <c r="O32" s="87">
        <v>794000</v>
      </c>
      <c r="P32" s="87">
        <v>644393</v>
      </c>
      <c r="Q32" s="87">
        <v>722168</v>
      </c>
      <c r="R32" s="97">
        <v>49275684</v>
      </c>
    </row>
    <row r="33" spans="1:18" x14ac:dyDescent="0.25">
      <c r="A33" s="4" t="s">
        <v>24</v>
      </c>
      <c r="B33" s="92">
        <v>3540000</v>
      </c>
      <c r="C33" s="87">
        <v>2062000</v>
      </c>
      <c r="D33" s="87">
        <v>3403000</v>
      </c>
      <c r="E33" s="87">
        <v>4218000</v>
      </c>
      <c r="F33" s="87">
        <v>595000</v>
      </c>
      <c r="G33" s="87">
        <v>1523000</v>
      </c>
      <c r="H33" s="87">
        <v>449027</v>
      </c>
      <c r="I33" s="97">
        <v>15790027</v>
      </c>
      <c r="J33" s="92">
        <v>21518311</v>
      </c>
      <c r="K33" s="87">
        <v>3540000</v>
      </c>
      <c r="L33" s="87">
        <v>2062000</v>
      </c>
      <c r="M33" s="87">
        <v>3403000</v>
      </c>
      <c r="N33" s="87">
        <v>9843662</v>
      </c>
      <c r="O33" s="87">
        <v>595000</v>
      </c>
      <c r="P33" s="87">
        <v>1523000</v>
      </c>
      <c r="Q33" s="87">
        <v>449027</v>
      </c>
      <c r="R33" s="97">
        <v>42934000</v>
      </c>
    </row>
    <row r="34" spans="1:18" ht="13.2" customHeight="1" x14ac:dyDescent="0.25">
      <c r="A34" s="4" t="s">
        <v>25</v>
      </c>
      <c r="B34" s="92">
        <v>30739231.140000004</v>
      </c>
      <c r="C34" s="87">
        <v>3873546</v>
      </c>
      <c r="D34" s="87">
        <v>4020905</v>
      </c>
      <c r="E34" s="87">
        <v>7262008</v>
      </c>
      <c r="F34" s="87">
        <v>7828964</v>
      </c>
      <c r="G34" s="87">
        <v>21354489.34</v>
      </c>
      <c r="H34" s="87">
        <v>5984023.3499999996</v>
      </c>
      <c r="I34" s="97">
        <v>81063166.829999998</v>
      </c>
      <c r="J34" s="92">
        <v>110485587.72</v>
      </c>
      <c r="K34" s="87">
        <v>30739231.140000004</v>
      </c>
      <c r="L34" s="87">
        <v>3873546</v>
      </c>
      <c r="M34" s="87">
        <v>4020905</v>
      </c>
      <c r="N34" s="87">
        <v>23774409</v>
      </c>
      <c r="O34" s="87">
        <v>7828964</v>
      </c>
      <c r="P34" s="87">
        <v>21354489.34</v>
      </c>
      <c r="Q34" s="87">
        <v>5984023.3499999996</v>
      </c>
      <c r="R34" s="97">
        <v>208061155.55000001</v>
      </c>
    </row>
    <row r="35" spans="1:18" x14ac:dyDescent="0.25">
      <c r="A35" s="4" t="s">
        <v>26</v>
      </c>
      <c r="B35" s="92">
        <v>17384313.199999999</v>
      </c>
      <c r="C35" s="87">
        <v>8929973.0399999991</v>
      </c>
      <c r="D35" s="87">
        <v>1565459.52</v>
      </c>
      <c r="E35" s="87">
        <v>10572609.789999999</v>
      </c>
      <c r="F35" s="87">
        <v>20000</v>
      </c>
      <c r="G35" s="87">
        <v>2964565</v>
      </c>
      <c r="H35" s="87">
        <v>11113806.9</v>
      </c>
      <c r="I35" s="97">
        <v>52550727.450000003</v>
      </c>
      <c r="J35" s="92">
        <v>132918779.42</v>
      </c>
      <c r="K35" s="87">
        <v>17384313.199999999</v>
      </c>
      <c r="L35" s="87">
        <v>8929973.0399999991</v>
      </c>
      <c r="M35" s="87">
        <v>2102339.52</v>
      </c>
      <c r="N35" s="87">
        <v>23861935.789999999</v>
      </c>
      <c r="O35" s="87">
        <v>2416182.46</v>
      </c>
      <c r="P35" s="87">
        <v>3375190</v>
      </c>
      <c r="Q35" s="87">
        <v>11113806.9</v>
      </c>
      <c r="R35" s="97">
        <v>202102520.33000001</v>
      </c>
    </row>
    <row r="36" spans="1:18" x14ac:dyDescent="0.25">
      <c r="A36" s="4" t="s">
        <v>27</v>
      </c>
      <c r="B36" s="92">
        <v>68876927.440000013</v>
      </c>
      <c r="C36" s="87">
        <v>11978969</v>
      </c>
      <c r="D36" s="87">
        <v>10755881.82</v>
      </c>
      <c r="E36" s="87">
        <v>20712346.630000003</v>
      </c>
      <c r="F36" s="87">
        <v>296255</v>
      </c>
      <c r="G36" s="87">
        <v>7428886.3200000003</v>
      </c>
      <c r="H36" s="87">
        <v>11428904.430000002</v>
      </c>
      <c r="I36" s="97">
        <v>131478170.64000002</v>
      </c>
      <c r="J36" s="92">
        <v>218295156.46000001</v>
      </c>
      <c r="K36" s="87">
        <v>68876927.440000013</v>
      </c>
      <c r="L36" s="87">
        <v>11978969</v>
      </c>
      <c r="M36" s="87">
        <v>10840881.82</v>
      </c>
      <c r="N36" s="87">
        <v>41945427.630000003</v>
      </c>
      <c r="O36" s="87">
        <v>3318701</v>
      </c>
      <c r="P36" s="87">
        <v>7428886.3200000003</v>
      </c>
      <c r="Q36" s="87">
        <v>11428904.430000002</v>
      </c>
      <c r="R36" s="97">
        <v>374113854.10000002</v>
      </c>
    </row>
    <row r="37" spans="1:18" x14ac:dyDescent="0.25">
      <c r="A37" s="4" t="s">
        <v>28</v>
      </c>
      <c r="B37" s="92">
        <v>20959234</v>
      </c>
      <c r="C37" s="87">
        <v>5432638</v>
      </c>
      <c r="D37" s="87">
        <v>2764861</v>
      </c>
      <c r="E37" s="87">
        <v>7620091</v>
      </c>
      <c r="F37" s="87">
        <v>764793</v>
      </c>
      <c r="G37" s="87">
        <v>16032569</v>
      </c>
      <c r="H37" s="87">
        <v>2313196</v>
      </c>
      <c r="I37" s="97">
        <v>55887382</v>
      </c>
      <c r="J37" s="92">
        <v>74576868</v>
      </c>
      <c r="K37" s="87">
        <v>20959234</v>
      </c>
      <c r="L37" s="87">
        <v>5432638</v>
      </c>
      <c r="M37" s="87">
        <v>2764861</v>
      </c>
      <c r="N37" s="87">
        <v>20020150</v>
      </c>
      <c r="O37" s="87">
        <v>764793</v>
      </c>
      <c r="P37" s="87">
        <v>16032569</v>
      </c>
      <c r="Q37" s="87">
        <v>2313196</v>
      </c>
      <c r="R37" s="97">
        <v>142864309</v>
      </c>
    </row>
    <row r="38" spans="1:18" x14ac:dyDescent="0.25">
      <c r="A38" s="4" t="s">
        <v>29</v>
      </c>
      <c r="B38" s="92">
        <v>1894065</v>
      </c>
      <c r="C38" s="87">
        <v>573403</v>
      </c>
      <c r="D38" s="87">
        <v>1290020</v>
      </c>
      <c r="E38" s="87">
        <v>2494300</v>
      </c>
      <c r="F38" s="87">
        <v>0</v>
      </c>
      <c r="G38" s="87">
        <v>491077</v>
      </c>
      <c r="H38" s="87">
        <v>1826100</v>
      </c>
      <c r="I38" s="97">
        <v>8568965</v>
      </c>
      <c r="J38" s="92">
        <v>19262002</v>
      </c>
      <c r="K38" s="87">
        <v>1894065</v>
      </c>
      <c r="L38" s="87">
        <v>573403</v>
      </c>
      <c r="M38" s="87">
        <v>1290020</v>
      </c>
      <c r="N38" s="87">
        <v>7130043</v>
      </c>
      <c r="O38" s="87">
        <v>0</v>
      </c>
      <c r="P38" s="87">
        <v>491077</v>
      </c>
      <c r="Q38" s="87">
        <v>1826100</v>
      </c>
      <c r="R38" s="97">
        <v>32466710</v>
      </c>
    </row>
    <row r="39" spans="1:18" x14ac:dyDescent="0.25">
      <c r="A39" s="4" t="s">
        <v>30</v>
      </c>
      <c r="B39" s="92">
        <v>1034743</v>
      </c>
      <c r="C39" s="87">
        <v>759395</v>
      </c>
      <c r="D39" s="87">
        <v>730718</v>
      </c>
      <c r="E39" s="87">
        <v>1518849</v>
      </c>
      <c r="F39" s="87">
        <v>0</v>
      </c>
      <c r="G39" s="87">
        <v>40999</v>
      </c>
      <c r="H39" s="87">
        <v>1266119</v>
      </c>
      <c r="I39" s="97">
        <v>5350823</v>
      </c>
      <c r="J39" s="92">
        <v>8350041</v>
      </c>
      <c r="K39" s="87">
        <v>1036827</v>
      </c>
      <c r="L39" s="87">
        <v>759395</v>
      </c>
      <c r="M39" s="87">
        <v>730718</v>
      </c>
      <c r="N39" s="87">
        <v>5928764</v>
      </c>
      <c r="O39" s="87">
        <v>0</v>
      </c>
      <c r="P39" s="87">
        <v>40999</v>
      </c>
      <c r="Q39" s="87">
        <v>1272551</v>
      </c>
      <c r="R39" s="97">
        <v>18119295</v>
      </c>
    </row>
    <row r="40" spans="1:18" x14ac:dyDescent="0.25">
      <c r="A40" s="4" t="s">
        <v>31</v>
      </c>
      <c r="B40" s="92">
        <v>11852361</v>
      </c>
      <c r="C40" s="87">
        <v>4107514</v>
      </c>
      <c r="D40" s="87">
        <v>2550393</v>
      </c>
      <c r="E40" s="87">
        <v>5468421</v>
      </c>
      <c r="F40" s="87">
        <v>497866</v>
      </c>
      <c r="G40" s="87">
        <v>5330467</v>
      </c>
      <c r="H40" s="87">
        <v>5128343</v>
      </c>
      <c r="I40" s="97">
        <v>34935365</v>
      </c>
      <c r="J40" s="92">
        <v>102669095</v>
      </c>
      <c r="K40" s="87">
        <v>11852361</v>
      </c>
      <c r="L40" s="87">
        <v>4107514</v>
      </c>
      <c r="M40" s="87">
        <v>2550393</v>
      </c>
      <c r="N40" s="87">
        <v>8253448</v>
      </c>
      <c r="O40" s="87">
        <v>497866</v>
      </c>
      <c r="P40" s="87">
        <v>5330467</v>
      </c>
      <c r="Q40" s="87">
        <v>5128343</v>
      </c>
      <c r="R40" s="97">
        <v>140389487</v>
      </c>
    </row>
    <row r="41" spans="1:18" x14ac:dyDescent="0.25">
      <c r="A41" s="4" t="s">
        <v>32</v>
      </c>
      <c r="B41" s="92">
        <v>7334975.9999999991</v>
      </c>
      <c r="C41" s="87">
        <v>1675851.02</v>
      </c>
      <c r="D41" s="87">
        <v>3357589.94</v>
      </c>
      <c r="E41" s="87">
        <v>2813090</v>
      </c>
      <c r="F41" s="87">
        <v>3599659</v>
      </c>
      <c r="G41" s="87">
        <v>1119495.8899999999</v>
      </c>
      <c r="H41" s="87">
        <v>1486525.18</v>
      </c>
      <c r="I41" s="97">
        <v>21387187.030000005</v>
      </c>
      <c r="J41" s="92">
        <v>25695482</v>
      </c>
      <c r="K41" s="87">
        <v>7334975.9999999991</v>
      </c>
      <c r="L41" s="87">
        <v>1675851.02</v>
      </c>
      <c r="M41" s="87">
        <v>3357589.94</v>
      </c>
      <c r="N41" s="87">
        <v>9035544</v>
      </c>
      <c r="O41" s="87">
        <v>3599659</v>
      </c>
      <c r="P41" s="87">
        <v>2047619.3199999998</v>
      </c>
      <c r="Q41" s="87">
        <v>1653688.68</v>
      </c>
      <c r="R41" s="97">
        <v>54400409.960000008</v>
      </c>
    </row>
    <row r="42" spans="1:18" x14ac:dyDescent="0.25">
      <c r="A42" s="4" t="s">
        <v>33</v>
      </c>
      <c r="B42" s="92">
        <v>42362000</v>
      </c>
      <c r="C42" s="87">
        <v>20420366.060000002</v>
      </c>
      <c r="D42" s="87">
        <v>10825701</v>
      </c>
      <c r="E42" s="87">
        <v>8854143</v>
      </c>
      <c r="F42" s="87">
        <v>5645723</v>
      </c>
      <c r="G42" s="87">
        <v>37272769.25999999</v>
      </c>
      <c r="H42" s="87">
        <v>8008051.6199999843</v>
      </c>
      <c r="I42" s="97">
        <v>133388753.94</v>
      </c>
      <c r="J42" s="92">
        <v>171985280.17000002</v>
      </c>
      <c r="K42" s="87">
        <v>42362000</v>
      </c>
      <c r="L42" s="87">
        <v>20551000.000000004</v>
      </c>
      <c r="M42" s="87">
        <v>10825701</v>
      </c>
      <c r="N42" s="87">
        <v>24364000</v>
      </c>
      <c r="O42" s="87">
        <v>5645723</v>
      </c>
      <c r="P42" s="87">
        <v>37272769.25999999</v>
      </c>
      <c r="Q42" s="87">
        <v>8008051.6199999843</v>
      </c>
      <c r="R42" s="97">
        <v>321014525.05000001</v>
      </c>
    </row>
    <row r="43" spans="1:18" x14ac:dyDescent="0.25">
      <c r="A43" s="4" t="s">
        <v>34</v>
      </c>
      <c r="B43" s="92">
        <v>4821184</v>
      </c>
      <c r="C43" s="87">
        <v>769402</v>
      </c>
      <c r="D43" s="87">
        <v>1487193</v>
      </c>
      <c r="E43" s="87">
        <v>2167135</v>
      </c>
      <c r="F43" s="87">
        <v>0</v>
      </c>
      <c r="G43" s="87">
        <v>1986154</v>
      </c>
      <c r="H43" s="87">
        <v>986015</v>
      </c>
      <c r="I43" s="97">
        <v>12217083</v>
      </c>
      <c r="J43" s="92">
        <v>15693689</v>
      </c>
      <c r="K43" s="87">
        <v>4821184</v>
      </c>
      <c r="L43" s="87">
        <v>769402</v>
      </c>
      <c r="M43" s="87">
        <v>1487193</v>
      </c>
      <c r="N43" s="87">
        <v>6769651</v>
      </c>
      <c r="O43" s="87">
        <v>0</v>
      </c>
      <c r="P43" s="87">
        <v>1986154</v>
      </c>
      <c r="Q43" s="87">
        <v>986015</v>
      </c>
      <c r="R43" s="97">
        <v>32513288</v>
      </c>
    </row>
    <row r="44" spans="1:18" x14ac:dyDescent="0.25">
      <c r="A44" s="4" t="s">
        <v>35</v>
      </c>
      <c r="B44" s="92">
        <v>32015924</v>
      </c>
      <c r="C44" s="87">
        <v>7903820</v>
      </c>
      <c r="D44" s="87">
        <v>3458510</v>
      </c>
      <c r="E44" s="87">
        <v>22409955</v>
      </c>
      <c r="F44" s="87">
        <v>0</v>
      </c>
      <c r="G44" s="87">
        <v>11101638</v>
      </c>
      <c r="H44" s="87">
        <v>3749475</v>
      </c>
      <c r="I44" s="97">
        <v>80639322</v>
      </c>
      <c r="J44" s="92">
        <v>134352743</v>
      </c>
      <c r="K44" s="87">
        <v>32015924</v>
      </c>
      <c r="L44" s="87">
        <v>7903820</v>
      </c>
      <c r="M44" s="87">
        <v>3458510</v>
      </c>
      <c r="N44" s="87">
        <v>27040893</v>
      </c>
      <c r="O44" s="87">
        <v>0</v>
      </c>
      <c r="P44" s="87">
        <v>13727794</v>
      </c>
      <c r="Q44" s="87">
        <v>4707917</v>
      </c>
      <c r="R44" s="97">
        <v>223207601</v>
      </c>
    </row>
    <row r="45" spans="1:18" x14ac:dyDescent="0.25">
      <c r="A45" s="4" t="s">
        <v>36</v>
      </c>
      <c r="B45" s="92">
        <v>12705750</v>
      </c>
      <c r="C45" s="87">
        <v>10332739</v>
      </c>
      <c r="D45" s="87">
        <v>1253164</v>
      </c>
      <c r="E45" s="87">
        <v>6877320</v>
      </c>
      <c r="F45" s="87">
        <v>1908611</v>
      </c>
      <c r="G45" s="87">
        <v>18303249</v>
      </c>
      <c r="H45" s="87">
        <v>3264523</v>
      </c>
      <c r="I45" s="97">
        <v>54645356</v>
      </c>
      <c r="J45" s="92">
        <v>113636545</v>
      </c>
      <c r="K45" s="87">
        <v>12705750</v>
      </c>
      <c r="L45" s="87">
        <v>10332739</v>
      </c>
      <c r="M45" s="87">
        <v>1253164</v>
      </c>
      <c r="N45" s="87">
        <v>14483511</v>
      </c>
      <c r="O45" s="87">
        <v>1908611</v>
      </c>
      <c r="P45" s="87">
        <v>18303249</v>
      </c>
      <c r="Q45" s="87">
        <v>3264523</v>
      </c>
      <c r="R45" s="97">
        <v>175888092</v>
      </c>
    </row>
    <row r="46" spans="1:18" x14ac:dyDescent="0.25">
      <c r="A46" s="4" t="s">
        <v>37</v>
      </c>
      <c r="B46" s="92">
        <v>16178920.43</v>
      </c>
      <c r="C46" s="87">
        <v>12295639.390000001</v>
      </c>
      <c r="D46" s="87">
        <v>3969935.7500000005</v>
      </c>
      <c r="E46" s="87">
        <v>3713488.8899999997</v>
      </c>
      <c r="F46" s="87">
        <v>3559758.74</v>
      </c>
      <c r="G46" s="87">
        <v>512002.99999999994</v>
      </c>
      <c r="H46" s="87">
        <v>4021000.1575724822</v>
      </c>
      <c r="I46" s="97">
        <v>44250746.357572481</v>
      </c>
      <c r="J46" s="92">
        <v>75349531.679999992</v>
      </c>
      <c r="K46" s="87">
        <v>16180270.439999999</v>
      </c>
      <c r="L46" s="87">
        <v>12295639.390000001</v>
      </c>
      <c r="M46" s="87">
        <v>3969935.7500000005</v>
      </c>
      <c r="N46" s="87">
        <v>16042373.890000001</v>
      </c>
      <c r="O46" s="87">
        <v>3559758.74</v>
      </c>
      <c r="P46" s="87">
        <v>512002.99999999994</v>
      </c>
      <c r="Q46" s="87">
        <v>4589196.0099999988</v>
      </c>
      <c r="R46" s="97">
        <v>132498708.90000001</v>
      </c>
    </row>
    <row r="47" spans="1:18" x14ac:dyDescent="0.25">
      <c r="A47" s="4" t="s">
        <v>38</v>
      </c>
      <c r="B47" s="92">
        <v>1992214.05</v>
      </c>
      <c r="C47" s="87">
        <v>1819894.7100000002</v>
      </c>
      <c r="D47" s="87">
        <v>761196</v>
      </c>
      <c r="E47" s="87">
        <v>3458895</v>
      </c>
      <c r="F47" s="87">
        <v>4364992.92</v>
      </c>
      <c r="G47" s="87">
        <v>565114.32000000007</v>
      </c>
      <c r="H47" s="87">
        <v>508560.84</v>
      </c>
      <c r="I47" s="97">
        <v>13470867.84</v>
      </c>
      <c r="J47" s="92">
        <v>10445500.810000001</v>
      </c>
      <c r="K47" s="87">
        <v>1992214.05</v>
      </c>
      <c r="L47" s="87">
        <v>1819894.7100000002</v>
      </c>
      <c r="M47" s="87">
        <v>761196</v>
      </c>
      <c r="N47" s="87">
        <v>11957846</v>
      </c>
      <c r="O47" s="87">
        <v>4364992.92</v>
      </c>
      <c r="P47" s="87">
        <v>1117874.94</v>
      </c>
      <c r="Q47" s="87">
        <v>508560.84</v>
      </c>
      <c r="R47" s="97">
        <v>32968080.270000003</v>
      </c>
    </row>
    <row r="48" spans="1:18" x14ac:dyDescent="0.25">
      <c r="A48" s="4" t="s">
        <v>39</v>
      </c>
      <c r="B48" s="92">
        <v>10291905.370000001</v>
      </c>
      <c r="C48" s="87">
        <v>3753890.8400000008</v>
      </c>
      <c r="D48" s="87">
        <v>2616610.54</v>
      </c>
      <c r="E48" s="87">
        <v>3610487.18</v>
      </c>
      <c r="F48" s="87">
        <v>2282814.9500000002</v>
      </c>
      <c r="G48" s="87">
        <v>1861173.86</v>
      </c>
      <c r="H48" s="87">
        <v>2432300.87</v>
      </c>
      <c r="I48" s="97">
        <v>26849183.610000003</v>
      </c>
      <c r="J48" s="92">
        <v>46041649.18</v>
      </c>
      <c r="K48" s="87">
        <v>10291905.370000001</v>
      </c>
      <c r="L48" s="87">
        <v>3753890.8400000008</v>
      </c>
      <c r="M48" s="87">
        <v>2616610.54</v>
      </c>
      <c r="N48" s="87">
        <v>10828120.18</v>
      </c>
      <c r="O48" s="87">
        <v>2282814.9500000002</v>
      </c>
      <c r="P48" s="87">
        <v>1861173.86</v>
      </c>
      <c r="Q48" s="87">
        <v>2432300.87</v>
      </c>
      <c r="R48" s="97">
        <v>80108465.790000007</v>
      </c>
    </row>
    <row r="49" spans="1:19" x14ac:dyDescent="0.25">
      <c r="A49" s="4" t="s">
        <v>40</v>
      </c>
      <c r="B49" s="92">
        <v>10249062.720000001</v>
      </c>
      <c r="C49" s="87">
        <v>3618149.8899999997</v>
      </c>
      <c r="D49" s="87">
        <v>1067110</v>
      </c>
      <c r="E49" s="87">
        <v>6069546.6900000004</v>
      </c>
      <c r="F49" s="87">
        <v>0</v>
      </c>
      <c r="G49" s="87">
        <v>964067.15999999957</v>
      </c>
      <c r="H49" s="87">
        <v>6870564.2400000012</v>
      </c>
      <c r="I49" s="97">
        <v>28838500.700000003</v>
      </c>
      <c r="J49" s="92">
        <v>96267902.640000001</v>
      </c>
      <c r="K49" s="87">
        <v>10249062.720000001</v>
      </c>
      <c r="L49" s="87">
        <v>3761209.2099999995</v>
      </c>
      <c r="M49" s="87">
        <v>1067110</v>
      </c>
      <c r="N49" s="87">
        <v>9477518.6900000013</v>
      </c>
      <c r="O49" s="87">
        <v>0</v>
      </c>
      <c r="P49" s="87">
        <v>5395714.0599999996</v>
      </c>
      <c r="Q49" s="87">
        <v>6870564.2400000012</v>
      </c>
      <c r="R49" s="97">
        <v>133089081.56</v>
      </c>
    </row>
    <row r="50" spans="1:19" x14ac:dyDescent="0.25">
      <c r="A50" s="4" t="s">
        <v>41</v>
      </c>
      <c r="B50" s="92">
        <v>1081627</v>
      </c>
      <c r="C50" s="87">
        <v>820107</v>
      </c>
      <c r="D50" s="87">
        <v>617892</v>
      </c>
      <c r="E50" s="87">
        <v>1345918</v>
      </c>
      <c r="F50" s="87">
        <v>745194</v>
      </c>
      <c r="G50" s="87">
        <v>237555</v>
      </c>
      <c r="H50" s="87">
        <v>343657</v>
      </c>
      <c r="I50" s="97">
        <v>5191950</v>
      </c>
      <c r="J50" s="92">
        <v>13094398</v>
      </c>
      <c r="K50" s="87">
        <v>1081627</v>
      </c>
      <c r="L50" s="87">
        <v>820107</v>
      </c>
      <c r="M50" s="87">
        <v>617892</v>
      </c>
      <c r="N50" s="87">
        <v>4154637</v>
      </c>
      <c r="O50" s="87">
        <v>745194</v>
      </c>
      <c r="P50" s="87">
        <v>237555</v>
      </c>
      <c r="Q50" s="87">
        <v>343657</v>
      </c>
      <c r="R50" s="97">
        <v>21095067</v>
      </c>
    </row>
    <row r="51" spans="1:19" x14ac:dyDescent="0.25">
      <c r="A51" s="4" t="s">
        <v>42</v>
      </c>
      <c r="B51" s="92">
        <v>24446406</v>
      </c>
      <c r="C51" s="87">
        <v>2162149</v>
      </c>
      <c r="D51" s="87">
        <v>3482121</v>
      </c>
      <c r="E51" s="87">
        <v>2894359</v>
      </c>
      <c r="F51" s="87">
        <v>0</v>
      </c>
      <c r="G51" s="87">
        <v>3687966</v>
      </c>
      <c r="H51" s="87">
        <v>3305395</v>
      </c>
      <c r="I51" s="97">
        <v>39978396</v>
      </c>
      <c r="J51" s="92">
        <v>96335029</v>
      </c>
      <c r="K51" s="87">
        <v>24446406</v>
      </c>
      <c r="L51" s="87">
        <v>2162149</v>
      </c>
      <c r="M51" s="87">
        <v>3482121</v>
      </c>
      <c r="N51" s="87">
        <v>5804189</v>
      </c>
      <c r="O51" s="87">
        <v>0</v>
      </c>
      <c r="P51" s="87">
        <v>3687966</v>
      </c>
      <c r="Q51" s="87">
        <v>3305395</v>
      </c>
      <c r="R51" s="97">
        <v>139223255</v>
      </c>
    </row>
    <row r="52" spans="1:19" x14ac:dyDescent="0.25">
      <c r="A52" s="4" t="s">
        <v>43</v>
      </c>
      <c r="B52" s="92">
        <v>28851185.710000038</v>
      </c>
      <c r="C52" s="87">
        <v>2985662.4299999997</v>
      </c>
      <c r="D52" s="87">
        <v>3494877.1399999997</v>
      </c>
      <c r="E52" s="87">
        <v>3764607.41</v>
      </c>
      <c r="F52" s="87">
        <v>1801398.76</v>
      </c>
      <c r="G52" s="87">
        <v>5079578.34</v>
      </c>
      <c r="H52" s="87">
        <v>1622409.36</v>
      </c>
      <c r="I52" s="97">
        <v>47599719.150000043</v>
      </c>
      <c r="J52" s="92">
        <v>84651161.540000007</v>
      </c>
      <c r="K52" s="87">
        <v>28851185.710000038</v>
      </c>
      <c r="L52" s="87">
        <v>2985662.4299999997</v>
      </c>
      <c r="M52" s="87">
        <v>3494877.1399999997</v>
      </c>
      <c r="N52" s="87">
        <v>8924132.4100000001</v>
      </c>
      <c r="O52" s="87">
        <v>1801398.76</v>
      </c>
      <c r="P52" s="87">
        <v>5079578.34</v>
      </c>
      <c r="Q52" s="87">
        <v>1622409.36</v>
      </c>
      <c r="R52" s="97">
        <v>137410405.69000006</v>
      </c>
    </row>
    <row r="53" spans="1:19" x14ac:dyDescent="0.25">
      <c r="A53" s="4" t="s">
        <v>44</v>
      </c>
      <c r="B53" s="92">
        <v>325363000</v>
      </c>
      <c r="C53" s="87">
        <v>12573000</v>
      </c>
      <c r="D53" s="87">
        <v>5857000</v>
      </c>
      <c r="E53" s="87">
        <v>2820000</v>
      </c>
      <c r="F53" s="87">
        <v>553000</v>
      </c>
      <c r="G53" s="87">
        <v>20003000</v>
      </c>
      <c r="H53" s="87">
        <v>17612538</v>
      </c>
      <c r="I53" s="97">
        <v>384781538</v>
      </c>
      <c r="J53" s="92">
        <v>271273000</v>
      </c>
      <c r="K53" s="87">
        <v>325363000</v>
      </c>
      <c r="L53" s="87">
        <v>12573000</v>
      </c>
      <c r="M53" s="87">
        <v>5857000</v>
      </c>
      <c r="N53" s="87">
        <v>6517462</v>
      </c>
      <c r="O53" s="87">
        <v>553000</v>
      </c>
      <c r="P53" s="87">
        <v>20003000</v>
      </c>
      <c r="Q53" s="87">
        <v>17612538</v>
      </c>
      <c r="R53" s="97">
        <v>659752000</v>
      </c>
    </row>
    <row r="54" spans="1:19" x14ac:dyDescent="0.25">
      <c r="A54" s="4" t="s">
        <v>264</v>
      </c>
      <c r="B54" s="92">
        <v>17083425.009999998</v>
      </c>
      <c r="C54" s="87">
        <v>12082950.210000001</v>
      </c>
      <c r="D54" s="87">
        <v>13021959.560000001</v>
      </c>
      <c r="E54" s="87">
        <v>2020459.95</v>
      </c>
      <c r="F54" s="87">
        <v>0</v>
      </c>
      <c r="G54" s="87">
        <v>15010757.629999999</v>
      </c>
      <c r="H54" s="87">
        <v>8100824.4499999993</v>
      </c>
      <c r="I54" s="97">
        <v>67320376.810000017</v>
      </c>
      <c r="J54" s="92">
        <v>106155981.7</v>
      </c>
      <c r="K54" s="87">
        <v>17083425.009999998</v>
      </c>
      <c r="L54" s="87">
        <v>12082950.210000001</v>
      </c>
      <c r="M54" s="87">
        <v>13021959.560000001</v>
      </c>
      <c r="N54" s="87">
        <v>17662205.949999999</v>
      </c>
      <c r="O54" s="87">
        <v>0</v>
      </c>
      <c r="P54" s="87">
        <v>15010757.629999999</v>
      </c>
      <c r="Q54" s="87">
        <v>8100824.4499999993</v>
      </c>
      <c r="R54" s="97">
        <v>189118104.51000002</v>
      </c>
      <c r="S54" s="6" t="s">
        <v>286</v>
      </c>
    </row>
    <row r="55" spans="1:19" x14ac:dyDescent="0.25">
      <c r="A55" s="4" t="s">
        <v>45</v>
      </c>
      <c r="B55" s="92">
        <v>9356162.5769999996</v>
      </c>
      <c r="C55" s="87">
        <v>3612971.17</v>
      </c>
      <c r="D55" s="87">
        <v>4632380.7699999996</v>
      </c>
      <c r="E55" s="87">
        <v>5890752.5099999998</v>
      </c>
      <c r="F55" s="87">
        <v>9010000</v>
      </c>
      <c r="G55" s="87">
        <v>6030268.25</v>
      </c>
      <c r="H55" s="87">
        <v>2007651.48</v>
      </c>
      <c r="I55" s="97">
        <v>40540186.756999999</v>
      </c>
      <c r="J55" s="92">
        <v>66917668.609999992</v>
      </c>
      <c r="K55" s="87">
        <v>9356162.5769999996</v>
      </c>
      <c r="L55" s="87">
        <v>3741751.17</v>
      </c>
      <c r="M55" s="87">
        <v>4632380.7699999996</v>
      </c>
      <c r="N55" s="87">
        <v>21061505.509999998</v>
      </c>
      <c r="O55" s="87">
        <v>9010000</v>
      </c>
      <c r="P55" s="87">
        <v>6445437.54</v>
      </c>
      <c r="Q55" s="87">
        <v>2007651.48</v>
      </c>
      <c r="R55" s="97">
        <v>123172557.65699998</v>
      </c>
    </row>
    <row r="56" spans="1:19" x14ac:dyDescent="0.25">
      <c r="A56" s="4" t="s">
        <v>46</v>
      </c>
      <c r="B56" s="92">
        <v>7459482.4099999992</v>
      </c>
      <c r="C56" s="87">
        <v>3393060.9899999998</v>
      </c>
      <c r="D56" s="87">
        <v>5032355.8199999994</v>
      </c>
      <c r="E56" s="87">
        <v>869363.36</v>
      </c>
      <c r="F56" s="87">
        <v>823539</v>
      </c>
      <c r="G56" s="87">
        <v>15060674.15</v>
      </c>
      <c r="H56" s="87">
        <v>1333253.8899999999</v>
      </c>
      <c r="I56" s="97">
        <v>33971729.619999997</v>
      </c>
      <c r="J56" s="92">
        <v>40381565.269999996</v>
      </c>
      <c r="K56" s="87">
        <v>7459482.4099999992</v>
      </c>
      <c r="L56" s="87">
        <v>3393060.9899999998</v>
      </c>
      <c r="M56" s="87">
        <v>5032355.8199999994</v>
      </c>
      <c r="N56" s="87">
        <v>8073546.2800000003</v>
      </c>
      <c r="O56" s="87">
        <v>823539</v>
      </c>
      <c r="P56" s="87">
        <v>15060674.15</v>
      </c>
      <c r="Q56" s="87">
        <v>1333253.8899999999</v>
      </c>
      <c r="R56" s="97">
        <v>81557477.810000002</v>
      </c>
    </row>
    <row r="57" spans="1:19" x14ac:dyDescent="0.25">
      <c r="A57" s="4" t="s">
        <v>47</v>
      </c>
      <c r="B57" s="92">
        <v>3790920</v>
      </c>
      <c r="C57" s="87">
        <v>1078819</v>
      </c>
      <c r="D57" s="87">
        <v>521913</v>
      </c>
      <c r="E57" s="87">
        <v>3581819</v>
      </c>
      <c r="F57" s="87">
        <v>1196353</v>
      </c>
      <c r="G57" s="87">
        <v>211754</v>
      </c>
      <c r="H57" s="87">
        <v>1606378</v>
      </c>
      <c r="I57" s="97">
        <v>11987956</v>
      </c>
      <c r="J57" s="92">
        <v>35343859</v>
      </c>
      <c r="K57" s="87">
        <v>3790920</v>
      </c>
      <c r="L57" s="87">
        <v>1078819</v>
      </c>
      <c r="M57" s="87">
        <v>521913</v>
      </c>
      <c r="N57" s="87">
        <v>14240916</v>
      </c>
      <c r="O57" s="87">
        <v>1196353</v>
      </c>
      <c r="P57" s="87">
        <v>805224</v>
      </c>
      <c r="Q57" s="87">
        <v>2591632</v>
      </c>
      <c r="R57" s="97">
        <v>59569636</v>
      </c>
    </row>
    <row r="58" spans="1:19" x14ac:dyDescent="0.25">
      <c r="A58" s="4" t="s">
        <v>48</v>
      </c>
      <c r="B58" s="92">
        <v>34142790</v>
      </c>
      <c r="C58" s="87">
        <v>5902000</v>
      </c>
      <c r="D58" s="87">
        <v>2612800</v>
      </c>
      <c r="E58" s="87">
        <v>9553000</v>
      </c>
      <c r="F58" s="87">
        <v>70000</v>
      </c>
      <c r="G58" s="87">
        <v>7543094</v>
      </c>
      <c r="H58" s="87">
        <v>4743816</v>
      </c>
      <c r="I58" s="97">
        <v>64567500</v>
      </c>
      <c r="J58" s="92">
        <v>116011781</v>
      </c>
      <c r="K58" s="87">
        <v>34142790</v>
      </c>
      <c r="L58" s="87">
        <v>5902000</v>
      </c>
      <c r="M58" s="87">
        <v>2612800</v>
      </c>
      <c r="N58" s="87">
        <v>14829144</v>
      </c>
      <c r="O58" s="87">
        <v>70000</v>
      </c>
      <c r="P58" s="87">
        <v>7543094</v>
      </c>
      <c r="Q58" s="87">
        <v>4743816</v>
      </c>
      <c r="R58" s="97">
        <v>185855425</v>
      </c>
    </row>
    <row r="59" spans="1:19" x14ac:dyDescent="0.25">
      <c r="A59" s="4" t="s">
        <v>49</v>
      </c>
      <c r="B59" s="92">
        <v>27012375.349999987</v>
      </c>
      <c r="C59" s="87">
        <v>6901777.4800000004</v>
      </c>
      <c r="D59" s="87">
        <v>150431.19</v>
      </c>
      <c r="E59" s="87">
        <v>7225463</v>
      </c>
      <c r="F59" s="87">
        <v>34960.480000000003</v>
      </c>
      <c r="G59" s="87">
        <v>6139868.8699999992</v>
      </c>
      <c r="H59" s="87">
        <v>2932472.78</v>
      </c>
      <c r="I59" s="97">
        <v>50397349.149999999</v>
      </c>
      <c r="J59" s="92">
        <v>108953185</v>
      </c>
      <c r="K59" s="87">
        <v>27012375.349999987</v>
      </c>
      <c r="L59" s="87">
        <v>6901777.4800000004</v>
      </c>
      <c r="M59" s="87">
        <v>150431.19</v>
      </c>
      <c r="N59" s="87">
        <v>10545023</v>
      </c>
      <c r="O59" s="87">
        <v>34960.480000000003</v>
      </c>
      <c r="P59" s="87">
        <v>6139868.8699999992</v>
      </c>
      <c r="Q59" s="87">
        <v>2932472.78</v>
      </c>
      <c r="R59" s="97">
        <v>162670094.15000001</v>
      </c>
    </row>
    <row r="60" spans="1:19" x14ac:dyDescent="0.25">
      <c r="A60" s="4" t="s">
        <v>50</v>
      </c>
      <c r="B60" s="92">
        <v>3290764.13</v>
      </c>
      <c r="C60" s="87">
        <v>3402793.5300000003</v>
      </c>
      <c r="D60" s="87">
        <v>3569293.09</v>
      </c>
      <c r="E60" s="87">
        <v>0</v>
      </c>
      <c r="F60" s="87">
        <v>0</v>
      </c>
      <c r="G60" s="87">
        <v>167500</v>
      </c>
      <c r="H60" s="87">
        <v>4055613.99</v>
      </c>
      <c r="I60" s="97">
        <v>14485964.74</v>
      </c>
      <c r="J60" s="92">
        <v>32359313.170000006</v>
      </c>
      <c r="K60" s="87">
        <v>3290764.13</v>
      </c>
      <c r="L60" s="87">
        <v>3402793.5300000003</v>
      </c>
      <c r="M60" s="87">
        <v>3569293.09</v>
      </c>
      <c r="N60" s="87">
        <v>6297624</v>
      </c>
      <c r="O60" s="87">
        <v>0</v>
      </c>
      <c r="P60" s="87">
        <v>167500</v>
      </c>
      <c r="Q60" s="87">
        <v>4101775.99</v>
      </c>
      <c r="R60" s="97">
        <v>53189063.910000004</v>
      </c>
    </row>
    <row r="61" spans="1:19" x14ac:dyDescent="0.25">
      <c r="A61" s="4" t="s">
        <v>51</v>
      </c>
      <c r="B61" s="92">
        <v>35917834.479999997</v>
      </c>
      <c r="C61" s="87">
        <v>7987655.8800000008</v>
      </c>
      <c r="D61" s="87">
        <v>588770</v>
      </c>
      <c r="E61" s="87">
        <v>7762250.3700000001</v>
      </c>
      <c r="F61" s="87">
        <v>0</v>
      </c>
      <c r="G61" s="87">
        <v>2140899</v>
      </c>
      <c r="H61" s="87">
        <v>6686539</v>
      </c>
      <c r="I61" s="97">
        <v>61083948.730000012</v>
      </c>
      <c r="J61" s="92">
        <v>141484000</v>
      </c>
      <c r="K61" s="87">
        <v>35917834.479999997</v>
      </c>
      <c r="L61" s="87">
        <v>7987655.8800000008</v>
      </c>
      <c r="M61" s="87">
        <v>588770</v>
      </c>
      <c r="N61" s="87">
        <v>13161301.370000001</v>
      </c>
      <c r="O61" s="87">
        <v>0</v>
      </c>
      <c r="P61" s="87">
        <v>2140899</v>
      </c>
      <c r="Q61" s="87">
        <v>6686539</v>
      </c>
      <c r="R61" s="97">
        <v>207966999.73000002</v>
      </c>
    </row>
    <row r="62" spans="1:19" x14ac:dyDescent="0.25">
      <c r="A62" s="4" t="s">
        <v>52</v>
      </c>
      <c r="B62" s="92">
        <v>30997895.82</v>
      </c>
      <c r="C62" s="87">
        <v>6195074.3700000001</v>
      </c>
      <c r="D62" s="87">
        <v>5758716.5199999996</v>
      </c>
      <c r="E62" s="87">
        <v>10949299.169999998</v>
      </c>
      <c r="F62" s="87">
        <v>1642040</v>
      </c>
      <c r="G62" s="87">
        <v>6759924.3699999992</v>
      </c>
      <c r="H62" s="87">
        <v>5662652.4100000001</v>
      </c>
      <c r="I62" s="97">
        <v>67965602.659999996</v>
      </c>
      <c r="J62" s="92">
        <v>158142209</v>
      </c>
      <c r="K62" s="87">
        <v>30997895.82</v>
      </c>
      <c r="L62" s="87">
        <v>6195074.3700000001</v>
      </c>
      <c r="M62" s="87">
        <v>5758716.5199999996</v>
      </c>
      <c r="N62" s="87">
        <v>16697382.169999998</v>
      </c>
      <c r="O62" s="87">
        <v>1642040</v>
      </c>
      <c r="P62" s="87">
        <v>6759924.3699999992</v>
      </c>
      <c r="Q62" s="87">
        <v>5662652.4100000001</v>
      </c>
      <c r="R62" s="97">
        <v>231855894.66</v>
      </c>
    </row>
    <row r="63" spans="1:19" x14ac:dyDescent="0.25">
      <c r="A63" s="4" t="s">
        <v>53</v>
      </c>
      <c r="B63" s="92">
        <v>2315332</v>
      </c>
      <c r="C63" s="87">
        <v>1025271</v>
      </c>
      <c r="D63" s="87">
        <v>3087771</v>
      </c>
      <c r="E63" s="87">
        <v>2925408</v>
      </c>
      <c r="F63" s="87">
        <v>45000</v>
      </c>
      <c r="G63" s="87">
        <v>782976</v>
      </c>
      <c r="H63" s="87">
        <v>573713</v>
      </c>
      <c r="I63" s="97">
        <v>10755471</v>
      </c>
      <c r="J63" s="92">
        <v>22365370</v>
      </c>
      <c r="K63" s="87">
        <v>2315332</v>
      </c>
      <c r="L63" s="87">
        <v>1025271</v>
      </c>
      <c r="M63" s="87">
        <v>3087771</v>
      </c>
      <c r="N63" s="87">
        <v>7764059</v>
      </c>
      <c r="O63" s="87">
        <v>45000</v>
      </c>
      <c r="P63" s="87">
        <v>782976</v>
      </c>
      <c r="Q63" s="87">
        <v>730065</v>
      </c>
      <c r="R63" s="97">
        <v>38115844</v>
      </c>
    </row>
    <row r="64" spans="1:19" x14ac:dyDescent="0.25">
      <c r="A64" s="4" t="s">
        <v>54</v>
      </c>
      <c r="B64" s="92">
        <v>14411110</v>
      </c>
      <c r="C64" s="87">
        <v>2863309</v>
      </c>
      <c r="D64" s="87">
        <v>5006269</v>
      </c>
      <c r="E64" s="87">
        <v>4350467</v>
      </c>
      <c r="F64" s="87">
        <v>0</v>
      </c>
      <c r="G64" s="87">
        <v>0</v>
      </c>
      <c r="H64" s="87">
        <v>465438</v>
      </c>
      <c r="I64" s="97">
        <v>27096593</v>
      </c>
      <c r="J64" s="92">
        <v>21534578</v>
      </c>
      <c r="K64" s="87">
        <v>14411110</v>
      </c>
      <c r="L64" s="87">
        <v>2863309</v>
      </c>
      <c r="M64" s="87">
        <v>5006269</v>
      </c>
      <c r="N64" s="87">
        <v>12746625</v>
      </c>
      <c r="O64" s="87">
        <v>0</v>
      </c>
      <c r="P64" s="87">
        <v>439903</v>
      </c>
      <c r="Q64" s="87">
        <v>465438</v>
      </c>
      <c r="R64" s="97">
        <v>57467232</v>
      </c>
    </row>
    <row r="65" spans="1:18" x14ac:dyDescent="0.25">
      <c r="A65" s="4" t="s">
        <v>55</v>
      </c>
      <c r="B65" s="92">
        <v>3242979</v>
      </c>
      <c r="C65" s="87">
        <v>702001</v>
      </c>
      <c r="D65" s="87">
        <v>1131695</v>
      </c>
      <c r="E65" s="87">
        <v>1701930</v>
      </c>
      <c r="F65" s="87">
        <v>1598491</v>
      </c>
      <c r="G65" s="87">
        <v>1369085</v>
      </c>
      <c r="H65" s="87">
        <v>945330</v>
      </c>
      <c r="I65" s="97">
        <v>10691511</v>
      </c>
      <c r="J65" s="92">
        <v>19797539</v>
      </c>
      <c r="K65" s="87">
        <v>3242979</v>
      </c>
      <c r="L65" s="87">
        <v>702001</v>
      </c>
      <c r="M65" s="87">
        <v>1131695</v>
      </c>
      <c r="N65" s="87">
        <v>6350158</v>
      </c>
      <c r="O65" s="87">
        <v>1598491</v>
      </c>
      <c r="P65" s="87">
        <v>1369085</v>
      </c>
      <c r="Q65" s="87">
        <v>1120503</v>
      </c>
      <c r="R65" s="97">
        <v>35312451</v>
      </c>
    </row>
    <row r="66" spans="1:18" x14ac:dyDescent="0.25">
      <c r="A66" s="4" t="s">
        <v>56</v>
      </c>
      <c r="B66" s="92">
        <v>10845000</v>
      </c>
      <c r="C66" s="87">
        <v>2131000</v>
      </c>
      <c r="D66" s="87">
        <v>3486000</v>
      </c>
      <c r="E66" s="87">
        <v>1214000</v>
      </c>
      <c r="F66" s="87">
        <v>1411000</v>
      </c>
      <c r="G66" s="87">
        <v>8467000</v>
      </c>
      <c r="H66" s="87">
        <v>2213000</v>
      </c>
      <c r="I66" s="97">
        <v>29767000</v>
      </c>
      <c r="J66" s="92">
        <v>62678000</v>
      </c>
      <c r="K66" s="87">
        <v>10845000</v>
      </c>
      <c r="L66" s="87">
        <v>2131000</v>
      </c>
      <c r="M66" s="87">
        <v>3486000</v>
      </c>
      <c r="N66" s="87">
        <v>4279503</v>
      </c>
      <c r="O66" s="87">
        <v>1411000</v>
      </c>
      <c r="P66" s="87">
        <v>8467000</v>
      </c>
      <c r="Q66" s="87">
        <v>2213000</v>
      </c>
      <c r="R66" s="97">
        <v>95510503</v>
      </c>
    </row>
    <row r="67" spans="1:18" x14ac:dyDescent="0.25">
      <c r="A67" s="4" t="s">
        <v>57</v>
      </c>
      <c r="B67" s="92">
        <v>2018494.7999999998</v>
      </c>
      <c r="C67" s="87">
        <v>674230.48</v>
      </c>
      <c r="D67" s="87">
        <v>280200</v>
      </c>
      <c r="E67" s="87">
        <v>745855</v>
      </c>
      <c r="F67" s="87">
        <v>2971000</v>
      </c>
      <c r="G67" s="87">
        <v>109182.28</v>
      </c>
      <c r="H67" s="87">
        <v>831888.47</v>
      </c>
      <c r="I67" s="97">
        <v>7630851.0300000003</v>
      </c>
      <c r="J67" s="92">
        <v>16806554</v>
      </c>
      <c r="K67" s="87">
        <v>2283423.0299999998</v>
      </c>
      <c r="L67" s="87">
        <v>739230.48</v>
      </c>
      <c r="M67" s="87">
        <v>1272008</v>
      </c>
      <c r="N67" s="87">
        <v>10523369</v>
      </c>
      <c r="O67" s="87">
        <v>2971000</v>
      </c>
      <c r="P67" s="87">
        <v>376072.28</v>
      </c>
      <c r="Q67" s="87">
        <v>913277.74</v>
      </c>
      <c r="R67" s="97">
        <v>35884934.530000001</v>
      </c>
    </row>
    <row r="68" spans="1:18" x14ac:dyDescent="0.25">
      <c r="A68" s="4" t="s">
        <v>58</v>
      </c>
      <c r="B68" s="92">
        <v>58604044.470000006</v>
      </c>
      <c r="C68" s="87">
        <v>4614507.42</v>
      </c>
      <c r="D68" s="87">
        <v>3743331.49</v>
      </c>
      <c r="E68" s="87">
        <v>3300947.63</v>
      </c>
      <c r="F68" s="87">
        <v>1295753.99</v>
      </c>
      <c r="G68" s="87">
        <v>10524450.039999999</v>
      </c>
      <c r="H68" s="87">
        <v>15526916.65</v>
      </c>
      <c r="I68" s="97">
        <v>97609951.690000013</v>
      </c>
      <c r="J68" s="92">
        <v>121119496.09999999</v>
      </c>
      <c r="K68" s="87">
        <v>58604044.470000006</v>
      </c>
      <c r="L68" s="87">
        <v>4614507.42</v>
      </c>
      <c r="M68" s="87">
        <v>3743331.49</v>
      </c>
      <c r="N68" s="87">
        <v>6055888.6299999999</v>
      </c>
      <c r="O68" s="87">
        <v>1295753.99</v>
      </c>
      <c r="P68" s="87">
        <v>10524450.039999999</v>
      </c>
      <c r="Q68" s="87">
        <v>15526916.65</v>
      </c>
      <c r="R68" s="97">
        <v>221484388.79000002</v>
      </c>
    </row>
    <row r="69" spans="1:18" x14ac:dyDescent="0.25">
      <c r="A69" s="4" t="s">
        <v>59</v>
      </c>
      <c r="B69" s="92">
        <v>962019</v>
      </c>
      <c r="C69" s="87">
        <v>480135</v>
      </c>
      <c r="D69" s="87">
        <v>3535210</v>
      </c>
      <c r="E69" s="87">
        <v>2375467</v>
      </c>
      <c r="F69" s="87">
        <v>220000</v>
      </c>
      <c r="G69" s="87">
        <v>251298</v>
      </c>
      <c r="H69" s="87">
        <v>403400</v>
      </c>
      <c r="I69" s="97">
        <v>8227529</v>
      </c>
      <c r="J69" s="92">
        <v>9588785</v>
      </c>
      <c r="K69" s="87">
        <v>962019</v>
      </c>
      <c r="L69" s="87">
        <v>480135</v>
      </c>
      <c r="M69" s="87">
        <v>3535210</v>
      </c>
      <c r="N69" s="87">
        <v>7755426</v>
      </c>
      <c r="O69" s="87">
        <v>220000</v>
      </c>
      <c r="P69" s="87">
        <v>251298</v>
      </c>
      <c r="Q69" s="87">
        <v>506808</v>
      </c>
      <c r="R69" s="97">
        <v>23299681</v>
      </c>
    </row>
    <row r="70" spans="1:18" x14ac:dyDescent="0.25">
      <c r="A70" s="4" t="s">
        <v>60</v>
      </c>
      <c r="B70" s="92">
        <v>2143252.65</v>
      </c>
      <c r="C70" s="87">
        <v>119434.15000000001</v>
      </c>
      <c r="D70" s="87">
        <v>1383215</v>
      </c>
      <c r="E70" s="87">
        <v>604900.52</v>
      </c>
      <c r="F70" s="87">
        <v>0</v>
      </c>
      <c r="G70" s="87">
        <v>13181.82</v>
      </c>
      <c r="H70" s="87">
        <v>266940.33</v>
      </c>
      <c r="I70" s="97">
        <v>4530924.47</v>
      </c>
      <c r="J70" s="92">
        <v>6927130.7800000003</v>
      </c>
      <c r="K70" s="87">
        <v>2143252.65</v>
      </c>
      <c r="L70" s="87">
        <v>119434.15000000001</v>
      </c>
      <c r="M70" s="87">
        <v>1383215</v>
      </c>
      <c r="N70" s="87">
        <v>890199.52</v>
      </c>
      <c r="O70" s="87">
        <v>0</v>
      </c>
      <c r="P70" s="87">
        <v>13181.82</v>
      </c>
      <c r="Q70" s="87">
        <v>266940.33</v>
      </c>
      <c r="R70" s="97">
        <v>11743354.25</v>
      </c>
    </row>
    <row r="71" spans="1:18" x14ac:dyDescent="0.25">
      <c r="A71" s="4" t="s">
        <v>61</v>
      </c>
      <c r="B71" s="92">
        <v>5279641</v>
      </c>
      <c r="C71" s="87">
        <v>1327221</v>
      </c>
      <c r="D71" s="87">
        <v>2131262</v>
      </c>
      <c r="E71" s="87">
        <v>4323049</v>
      </c>
      <c r="F71" s="87">
        <v>2916586</v>
      </c>
      <c r="G71" s="87">
        <v>1386445</v>
      </c>
      <c r="H71" s="87">
        <v>1332936.5600000038</v>
      </c>
      <c r="I71" s="97">
        <v>18697140.560000002</v>
      </c>
      <c r="J71" s="92">
        <v>40967922</v>
      </c>
      <c r="K71" s="87">
        <v>5279641</v>
      </c>
      <c r="L71" s="87">
        <v>1327221</v>
      </c>
      <c r="M71" s="87">
        <v>2131262</v>
      </c>
      <c r="N71" s="87">
        <v>13822786</v>
      </c>
      <c r="O71" s="87">
        <v>2916586</v>
      </c>
      <c r="P71" s="87">
        <v>1386445</v>
      </c>
      <c r="Q71" s="87">
        <v>1334136.5600000038</v>
      </c>
      <c r="R71" s="97">
        <v>69165999.560000002</v>
      </c>
    </row>
    <row r="72" spans="1:18" x14ac:dyDescent="0.25">
      <c r="A72" s="4" t="s">
        <v>62</v>
      </c>
      <c r="B72" s="92">
        <v>6468784</v>
      </c>
      <c r="C72" s="87">
        <v>1360383.5</v>
      </c>
      <c r="D72" s="87">
        <v>4497591</v>
      </c>
      <c r="E72" s="87">
        <v>4392576</v>
      </c>
      <c r="F72" s="87">
        <v>506797</v>
      </c>
      <c r="G72" s="87">
        <v>340846</v>
      </c>
      <c r="H72" s="87">
        <v>3652655</v>
      </c>
      <c r="I72" s="97">
        <v>21219632.5</v>
      </c>
      <c r="J72" s="92">
        <v>19706259</v>
      </c>
      <c r="K72" s="87">
        <v>6468784</v>
      </c>
      <c r="L72" s="87">
        <v>1360383.5</v>
      </c>
      <c r="M72" s="87">
        <v>4497591</v>
      </c>
      <c r="N72" s="87">
        <v>11593785</v>
      </c>
      <c r="O72" s="87">
        <v>506797</v>
      </c>
      <c r="P72" s="87">
        <v>340846</v>
      </c>
      <c r="Q72" s="87">
        <v>3855101</v>
      </c>
      <c r="R72" s="97">
        <v>48329546.5</v>
      </c>
    </row>
    <row r="73" spans="1:18" x14ac:dyDescent="0.25">
      <c r="A73" s="4" t="s">
        <v>63</v>
      </c>
      <c r="B73" s="92">
        <v>48326784.030000001</v>
      </c>
      <c r="C73" s="87">
        <v>3770009.8899999997</v>
      </c>
      <c r="D73" s="87">
        <v>466683.05</v>
      </c>
      <c r="E73" s="87">
        <v>2526180.94</v>
      </c>
      <c r="F73" s="87">
        <v>14535</v>
      </c>
      <c r="G73" s="87">
        <v>14231306.539999999</v>
      </c>
      <c r="H73" s="87">
        <v>10148791.380000001</v>
      </c>
      <c r="I73" s="97">
        <v>79484290.829999998</v>
      </c>
      <c r="J73" s="92">
        <v>108801227.34999999</v>
      </c>
      <c r="K73" s="87">
        <v>48326784.030000001</v>
      </c>
      <c r="L73" s="87">
        <v>3770009.8899999997</v>
      </c>
      <c r="M73" s="87">
        <v>466683.05</v>
      </c>
      <c r="N73" s="87">
        <v>5369876.9399999995</v>
      </c>
      <c r="O73" s="87">
        <v>14535</v>
      </c>
      <c r="P73" s="87">
        <v>14231306.539999999</v>
      </c>
      <c r="Q73" s="87">
        <v>10148791.380000001</v>
      </c>
      <c r="R73" s="97">
        <v>191129214.18000001</v>
      </c>
    </row>
    <row r="74" spans="1:18" x14ac:dyDescent="0.25">
      <c r="A74" s="4" t="s">
        <v>64</v>
      </c>
      <c r="B74" s="92">
        <v>1146816</v>
      </c>
      <c r="C74" s="87">
        <v>3624281</v>
      </c>
      <c r="D74" s="87">
        <v>1448034</v>
      </c>
      <c r="E74" s="87">
        <v>0</v>
      </c>
      <c r="F74" s="87">
        <v>0</v>
      </c>
      <c r="G74" s="87">
        <v>375105</v>
      </c>
      <c r="H74" s="87">
        <v>853312</v>
      </c>
      <c r="I74" s="97">
        <v>7447548</v>
      </c>
      <c r="J74" s="92">
        <v>18525521</v>
      </c>
      <c r="K74" s="87">
        <v>1146816</v>
      </c>
      <c r="L74" s="87">
        <v>3624281</v>
      </c>
      <c r="M74" s="87">
        <v>1448034</v>
      </c>
      <c r="N74" s="87">
        <v>5191999</v>
      </c>
      <c r="O74" s="87">
        <v>0</v>
      </c>
      <c r="P74" s="87">
        <v>375105</v>
      </c>
      <c r="Q74" s="87">
        <v>853312</v>
      </c>
      <c r="R74" s="97">
        <v>31165068</v>
      </c>
    </row>
    <row r="75" spans="1:18" x14ac:dyDescent="0.25">
      <c r="A75" s="4" t="s">
        <v>65</v>
      </c>
      <c r="B75" s="92">
        <v>8804268.7000000011</v>
      </c>
      <c r="C75" s="87">
        <v>3411575.5900000003</v>
      </c>
      <c r="D75" s="87">
        <v>3444133.66</v>
      </c>
      <c r="E75" s="87">
        <v>2296598.34</v>
      </c>
      <c r="F75" s="87">
        <v>1677500.1</v>
      </c>
      <c r="G75" s="87">
        <v>4682028.8599999994</v>
      </c>
      <c r="H75" s="87">
        <v>1163397.7999999998</v>
      </c>
      <c r="I75" s="97">
        <v>25479503.049999997</v>
      </c>
      <c r="J75" s="92">
        <v>49631867.520000003</v>
      </c>
      <c r="K75" s="87">
        <v>8804268.7000000011</v>
      </c>
      <c r="L75" s="87">
        <v>3411575.5900000003</v>
      </c>
      <c r="M75" s="87">
        <v>3444133.66</v>
      </c>
      <c r="N75" s="87">
        <v>6659053.3399999999</v>
      </c>
      <c r="O75" s="87">
        <v>1677500.1</v>
      </c>
      <c r="P75" s="87">
        <v>4682028.8599999994</v>
      </c>
      <c r="Q75" s="87">
        <v>1163397.7999999998</v>
      </c>
      <c r="R75" s="97">
        <v>79473825.569999993</v>
      </c>
    </row>
    <row r="76" spans="1:18" x14ac:dyDescent="0.25">
      <c r="A76" s="4" t="s">
        <v>66</v>
      </c>
      <c r="B76" s="92">
        <v>5527454.2442863556</v>
      </c>
      <c r="C76" s="87">
        <v>2267474.1900000004</v>
      </c>
      <c r="D76" s="87">
        <v>3561177.0100000002</v>
      </c>
      <c r="E76" s="87">
        <v>2612862.86</v>
      </c>
      <c r="F76" s="87">
        <v>0</v>
      </c>
      <c r="G76" s="87">
        <v>339452.30000000005</v>
      </c>
      <c r="H76" s="87">
        <v>2568999.6614163537</v>
      </c>
      <c r="I76" s="97">
        <v>16877420.26570271</v>
      </c>
      <c r="J76" s="92">
        <v>26702822.190000001</v>
      </c>
      <c r="K76" s="87">
        <v>5527454.2442863556</v>
      </c>
      <c r="L76" s="87">
        <v>2267474.1900000004</v>
      </c>
      <c r="M76" s="87">
        <v>3561177.0100000002</v>
      </c>
      <c r="N76" s="87">
        <v>9260717.8599999994</v>
      </c>
      <c r="O76" s="87">
        <v>0</v>
      </c>
      <c r="P76" s="87">
        <v>339452.30000000005</v>
      </c>
      <c r="Q76" s="87">
        <v>2568999.6614163537</v>
      </c>
      <c r="R76" s="97">
        <v>50228097.455702707</v>
      </c>
    </row>
    <row r="77" spans="1:18" x14ac:dyDescent="0.25">
      <c r="A77" s="4" t="s">
        <v>67</v>
      </c>
      <c r="B77" s="92">
        <v>768854</v>
      </c>
      <c r="C77" s="87">
        <v>642929</v>
      </c>
      <c r="D77" s="87">
        <v>1209657</v>
      </c>
      <c r="E77" s="87">
        <v>1395782</v>
      </c>
      <c r="F77" s="87">
        <v>797711</v>
      </c>
      <c r="G77" s="87">
        <v>0</v>
      </c>
      <c r="H77" s="87">
        <v>1007887</v>
      </c>
      <c r="I77" s="97">
        <v>5822820</v>
      </c>
      <c r="J77" s="92">
        <v>8343809</v>
      </c>
      <c r="K77" s="87">
        <v>768854</v>
      </c>
      <c r="L77" s="87">
        <v>642929</v>
      </c>
      <c r="M77" s="87">
        <v>1209657</v>
      </c>
      <c r="N77" s="87">
        <v>5938071</v>
      </c>
      <c r="O77" s="87">
        <v>797711</v>
      </c>
      <c r="P77" s="87">
        <v>0</v>
      </c>
      <c r="Q77" s="87">
        <v>1007887</v>
      </c>
      <c r="R77" s="97">
        <v>18708918</v>
      </c>
    </row>
    <row r="78" spans="1:18" x14ac:dyDescent="0.25">
      <c r="A78" s="4" t="s">
        <v>68</v>
      </c>
      <c r="B78" s="92">
        <v>8957897.7200000007</v>
      </c>
      <c r="C78" s="87">
        <v>2180594.34</v>
      </c>
      <c r="D78" s="87">
        <v>3043372.74</v>
      </c>
      <c r="E78" s="87">
        <v>7606187.7299999995</v>
      </c>
      <c r="F78" s="87">
        <v>30375</v>
      </c>
      <c r="G78" s="87">
        <v>3689585.2</v>
      </c>
      <c r="H78" s="87">
        <v>724672.09</v>
      </c>
      <c r="I78" s="97">
        <v>26232684.82</v>
      </c>
      <c r="J78" s="92">
        <v>30738136.140000001</v>
      </c>
      <c r="K78" s="87">
        <v>8957897.7200000007</v>
      </c>
      <c r="L78" s="87">
        <v>2180594.34</v>
      </c>
      <c r="M78" s="87">
        <v>3043372.74</v>
      </c>
      <c r="N78" s="87">
        <v>14614055.73</v>
      </c>
      <c r="O78" s="87">
        <v>30375</v>
      </c>
      <c r="P78" s="87">
        <v>3689585.2</v>
      </c>
      <c r="Q78" s="87">
        <v>724672.09</v>
      </c>
      <c r="R78" s="97">
        <v>63978688.960000001</v>
      </c>
    </row>
    <row r="79" spans="1:18" x14ac:dyDescent="0.25">
      <c r="A79" s="4" t="s">
        <v>69</v>
      </c>
      <c r="B79" s="92">
        <v>17006752</v>
      </c>
      <c r="C79" s="87">
        <v>7450363</v>
      </c>
      <c r="D79" s="87">
        <v>5828329</v>
      </c>
      <c r="E79" s="87">
        <v>2441043</v>
      </c>
      <c r="F79" s="87">
        <v>2078856</v>
      </c>
      <c r="G79" s="87">
        <v>1545155</v>
      </c>
      <c r="H79" s="87">
        <v>2941439</v>
      </c>
      <c r="I79" s="97">
        <v>39291937</v>
      </c>
      <c r="J79" s="92">
        <v>35831373.400000006</v>
      </c>
      <c r="K79" s="87">
        <v>17006752</v>
      </c>
      <c r="L79" s="87">
        <v>7450363</v>
      </c>
      <c r="M79" s="87">
        <v>5828329</v>
      </c>
      <c r="N79" s="87">
        <v>6092225</v>
      </c>
      <c r="O79" s="87">
        <v>2078856</v>
      </c>
      <c r="P79" s="87">
        <v>1545155</v>
      </c>
      <c r="Q79" s="87">
        <v>3026947</v>
      </c>
      <c r="R79" s="97">
        <v>78860000.400000006</v>
      </c>
    </row>
    <row r="80" spans="1:18" x14ac:dyDescent="0.25">
      <c r="A80" s="4" t="s">
        <v>70</v>
      </c>
      <c r="B80" s="92">
        <v>7799020.7199999997</v>
      </c>
      <c r="C80" s="87">
        <v>1545395.97</v>
      </c>
      <c r="D80" s="87">
        <v>5918928.9900000002</v>
      </c>
      <c r="E80" s="87">
        <v>4013358.7600000002</v>
      </c>
      <c r="F80" s="87">
        <v>0</v>
      </c>
      <c r="G80" s="87">
        <v>1695698.92</v>
      </c>
      <c r="H80" s="87">
        <v>3792733.5700000003</v>
      </c>
      <c r="I80" s="97">
        <v>24765136.93</v>
      </c>
      <c r="J80" s="92">
        <v>60473749.979999989</v>
      </c>
      <c r="K80" s="87">
        <v>7799020.7199999997</v>
      </c>
      <c r="L80" s="87">
        <v>1545395.97</v>
      </c>
      <c r="M80" s="87">
        <v>5918928.9900000002</v>
      </c>
      <c r="N80" s="87">
        <v>17015711.760000002</v>
      </c>
      <c r="O80" s="87">
        <v>0</v>
      </c>
      <c r="P80" s="87">
        <v>1729372.3199999998</v>
      </c>
      <c r="Q80" s="87">
        <v>3792733.5700000003</v>
      </c>
      <c r="R80" s="97">
        <v>98274913.309999987</v>
      </c>
    </row>
    <row r="81" spans="1:18" x14ac:dyDescent="0.25">
      <c r="A81" s="4" t="s">
        <v>71</v>
      </c>
      <c r="B81" s="92">
        <v>811915</v>
      </c>
      <c r="C81" s="87">
        <v>808815</v>
      </c>
      <c r="D81" s="87">
        <v>703033</v>
      </c>
      <c r="E81" s="87">
        <v>2527507</v>
      </c>
      <c r="F81" s="87">
        <v>9816240</v>
      </c>
      <c r="G81" s="87">
        <v>555672</v>
      </c>
      <c r="H81" s="87">
        <v>655319</v>
      </c>
      <c r="I81" s="97">
        <v>15878501</v>
      </c>
      <c r="J81" s="92">
        <v>7238778</v>
      </c>
      <c r="K81" s="87">
        <v>811915</v>
      </c>
      <c r="L81" s="87">
        <v>808815</v>
      </c>
      <c r="M81" s="87">
        <v>703033</v>
      </c>
      <c r="N81" s="87">
        <v>7808417</v>
      </c>
      <c r="O81" s="87">
        <v>9816240</v>
      </c>
      <c r="P81" s="87">
        <v>3977570</v>
      </c>
      <c r="Q81" s="87">
        <v>655319</v>
      </c>
      <c r="R81" s="97">
        <v>31820087</v>
      </c>
    </row>
    <row r="82" spans="1:18" x14ac:dyDescent="0.25">
      <c r="A82" s="4" t="s">
        <v>72</v>
      </c>
      <c r="B82" s="92">
        <v>47146236.710000001</v>
      </c>
      <c r="C82" s="87">
        <v>4071018</v>
      </c>
      <c r="D82" s="87">
        <v>503241.82999999996</v>
      </c>
      <c r="E82" s="87">
        <v>11299600</v>
      </c>
      <c r="F82" s="87">
        <v>0</v>
      </c>
      <c r="G82" s="87">
        <v>11240065</v>
      </c>
      <c r="H82" s="87">
        <v>8304320</v>
      </c>
      <c r="I82" s="97">
        <v>82564481.539999992</v>
      </c>
      <c r="J82" s="92">
        <v>111651734</v>
      </c>
      <c r="K82" s="87">
        <v>47146236.710000001</v>
      </c>
      <c r="L82" s="87">
        <v>4071018</v>
      </c>
      <c r="M82" s="87">
        <v>503241.82999999996</v>
      </c>
      <c r="N82" s="87">
        <v>15927550</v>
      </c>
      <c r="O82" s="87">
        <v>0</v>
      </c>
      <c r="P82" s="87">
        <v>11240065</v>
      </c>
      <c r="Q82" s="87">
        <v>8304320</v>
      </c>
      <c r="R82" s="97">
        <v>198844165.53999999</v>
      </c>
    </row>
    <row r="83" spans="1:18" x14ac:dyDescent="0.25">
      <c r="A83" s="4" t="s">
        <v>73</v>
      </c>
      <c r="B83" s="92">
        <v>21389632.66</v>
      </c>
      <c r="C83" s="87">
        <v>8301657.5999999996</v>
      </c>
      <c r="D83" s="87">
        <v>7803150.21</v>
      </c>
      <c r="E83" s="87">
        <v>5512869.0999999996</v>
      </c>
      <c r="F83" s="87">
        <v>4127276</v>
      </c>
      <c r="G83" s="87">
        <v>5976838.8000000007</v>
      </c>
      <c r="H83" s="87">
        <v>7845970.709999999</v>
      </c>
      <c r="I83" s="97">
        <v>60957395.079999998</v>
      </c>
      <c r="J83" s="92">
        <v>143822702.62</v>
      </c>
      <c r="K83" s="87">
        <v>21389632.66</v>
      </c>
      <c r="L83" s="87">
        <v>8959160.1999999993</v>
      </c>
      <c r="M83" s="87">
        <v>8584208.6099999994</v>
      </c>
      <c r="N83" s="87">
        <v>21060330.100000001</v>
      </c>
      <c r="O83" s="87">
        <v>4127276</v>
      </c>
      <c r="P83" s="87">
        <v>5976838.8000000007</v>
      </c>
      <c r="Q83" s="87">
        <v>8831585.9499999993</v>
      </c>
      <c r="R83" s="97">
        <v>222751734.94</v>
      </c>
    </row>
    <row r="84" spans="1:18" x14ac:dyDescent="0.25">
      <c r="A84" s="4" t="s">
        <v>74</v>
      </c>
      <c r="B84" s="92">
        <v>5892553</v>
      </c>
      <c r="C84" s="87">
        <v>4375238</v>
      </c>
      <c r="D84" s="87">
        <v>1303372</v>
      </c>
      <c r="E84" s="87">
        <v>873429</v>
      </c>
      <c r="F84" s="87">
        <v>3000000</v>
      </c>
      <c r="G84" s="87">
        <v>1258720</v>
      </c>
      <c r="H84" s="87">
        <v>549787</v>
      </c>
      <c r="I84" s="97">
        <v>17253099</v>
      </c>
      <c r="J84" s="92">
        <v>44947096</v>
      </c>
      <c r="K84" s="87">
        <v>5892553</v>
      </c>
      <c r="L84" s="87">
        <v>4375238</v>
      </c>
      <c r="M84" s="87">
        <v>1303372</v>
      </c>
      <c r="N84" s="87">
        <v>6198032</v>
      </c>
      <c r="O84" s="87">
        <v>3000000</v>
      </c>
      <c r="P84" s="87">
        <v>1258720</v>
      </c>
      <c r="Q84" s="87">
        <v>636775</v>
      </c>
      <c r="R84" s="97">
        <v>67611786</v>
      </c>
    </row>
    <row r="85" spans="1:18" x14ac:dyDescent="0.25">
      <c r="A85" s="4" t="s">
        <v>75</v>
      </c>
      <c r="B85" s="92">
        <v>90944020.299999997</v>
      </c>
      <c r="C85" s="87">
        <v>25748278.069999997</v>
      </c>
      <c r="D85" s="87">
        <v>6446496.6500000004</v>
      </c>
      <c r="E85" s="87">
        <v>2693456</v>
      </c>
      <c r="F85" s="87">
        <v>2925000</v>
      </c>
      <c r="G85" s="87">
        <v>66750066.689999998</v>
      </c>
      <c r="H85" s="87">
        <v>2214973.3499999992</v>
      </c>
      <c r="I85" s="97">
        <v>197722291.05999997</v>
      </c>
      <c r="J85" s="92">
        <v>186406535.28</v>
      </c>
      <c r="K85" s="87">
        <v>91899401.539999992</v>
      </c>
      <c r="L85" s="87">
        <v>25748278.069999997</v>
      </c>
      <c r="M85" s="87">
        <v>6446496.6500000004</v>
      </c>
      <c r="N85" s="87">
        <v>20312605</v>
      </c>
      <c r="O85" s="87">
        <v>2925000</v>
      </c>
      <c r="P85" s="87">
        <v>66750066.689999998</v>
      </c>
      <c r="Q85" s="87">
        <v>9580483.4900000002</v>
      </c>
      <c r="R85" s="97">
        <v>410068866.71999997</v>
      </c>
    </row>
    <row r="86" spans="1:18" x14ac:dyDescent="0.25">
      <c r="A86" s="4" t="s">
        <v>76</v>
      </c>
      <c r="B86" s="92">
        <v>58207000</v>
      </c>
      <c r="C86" s="87">
        <v>2795000</v>
      </c>
      <c r="D86" s="87">
        <v>585000</v>
      </c>
      <c r="E86" s="87">
        <v>6650000</v>
      </c>
      <c r="F86" s="87">
        <v>262000</v>
      </c>
      <c r="G86" s="87">
        <v>0</v>
      </c>
      <c r="H86" s="87">
        <v>0</v>
      </c>
      <c r="I86" s="97">
        <v>68499000</v>
      </c>
      <c r="J86" s="92">
        <v>105008000</v>
      </c>
      <c r="K86" s="87">
        <v>62103000</v>
      </c>
      <c r="L86" s="87">
        <v>2795000</v>
      </c>
      <c r="M86" s="87">
        <v>585000</v>
      </c>
      <c r="N86" s="87">
        <v>9253107</v>
      </c>
      <c r="O86" s="87">
        <v>262000</v>
      </c>
      <c r="P86" s="87">
        <v>6950000</v>
      </c>
      <c r="Q86" s="87">
        <v>4495000</v>
      </c>
      <c r="R86" s="97">
        <v>191451107</v>
      </c>
    </row>
    <row r="87" spans="1:18" x14ac:dyDescent="0.25">
      <c r="A87" s="4" t="s">
        <v>77</v>
      </c>
      <c r="B87" s="92">
        <v>11097703.619999999</v>
      </c>
      <c r="C87" s="87">
        <v>5282092.9000000004</v>
      </c>
      <c r="D87" s="87">
        <v>6452414.7199999997</v>
      </c>
      <c r="E87" s="87">
        <v>8867021.9299999997</v>
      </c>
      <c r="F87" s="87">
        <v>5160637.83</v>
      </c>
      <c r="G87" s="87">
        <v>6610085.3600000003</v>
      </c>
      <c r="H87" s="87">
        <v>2614326.2400000002</v>
      </c>
      <c r="I87" s="97">
        <v>46084282.600000001</v>
      </c>
      <c r="J87" s="92">
        <v>135041747.76999998</v>
      </c>
      <c r="K87" s="87">
        <v>11097703.619999999</v>
      </c>
      <c r="L87" s="87">
        <v>5282092.9000000004</v>
      </c>
      <c r="M87" s="87">
        <v>6452414.7199999997</v>
      </c>
      <c r="N87" s="87">
        <v>23609591.93</v>
      </c>
      <c r="O87" s="87">
        <v>5160637.83</v>
      </c>
      <c r="P87" s="87">
        <v>6679442.29</v>
      </c>
      <c r="Q87" s="87">
        <v>3705004.74</v>
      </c>
      <c r="R87" s="97">
        <v>197028635.79999998</v>
      </c>
    </row>
    <row r="88" spans="1:18" x14ac:dyDescent="0.25">
      <c r="A88" s="4" t="s">
        <v>78</v>
      </c>
      <c r="B88" s="92">
        <v>1267355</v>
      </c>
      <c r="C88" s="87">
        <v>1403196</v>
      </c>
      <c r="D88" s="87">
        <v>1057717</v>
      </c>
      <c r="E88" s="87">
        <v>2431000</v>
      </c>
      <c r="F88" s="87">
        <v>536298</v>
      </c>
      <c r="G88" s="87">
        <v>552211</v>
      </c>
      <c r="H88" s="87">
        <v>-226768</v>
      </c>
      <c r="I88" s="97">
        <v>7021009</v>
      </c>
      <c r="J88" s="92">
        <v>11881080</v>
      </c>
      <c r="K88" s="87">
        <v>1267355</v>
      </c>
      <c r="L88" s="87">
        <v>1403196</v>
      </c>
      <c r="M88" s="87">
        <v>1057717</v>
      </c>
      <c r="N88" s="87">
        <v>7656227</v>
      </c>
      <c r="O88" s="87">
        <v>536298</v>
      </c>
      <c r="P88" s="87">
        <v>552211</v>
      </c>
      <c r="Q88" s="87">
        <v>-131508</v>
      </c>
      <c r="R88" s="97">
        <v>24222576</v>
      </c>
    </row>
    <row r="89" spans="1:18" x14ac:dyDescent="0.25">
      <c r="A89" s="5"/>
      <c r="B89" s="94"/>
      <c r="C89" s="88"/>
      <c r="D89" s="88"/>
      <c r="E89" s="88"/>
      <c r="F89" s="88"/>
      <c r="G89" s="88"/>
      <c r="H89" s="88"/>
      <c r="I89" s="98"/>
      <c r="J89" s="94"/>
      <c r="K89" s="88"/>
      <c r="L89" s="88"/>
      <c r="M89" s="88"/>
      <c r="N89" s="88"/>
      <c r="O89" s="88"/>
      <c r="P89" s="88"/>
      <c r="Q89" s="88"/>
      <c r="R89" s="98"/>
    </row>
    <row r="90" spans="1:18" x14ac:dyDescent="0.25">
      <c r="A90" s="30"/>
      <c r="B90" s="31">
        <f t="shared" ref="B90:I90" si="0">SUM(B9:B89)</f>
        <v>1602479161.5737863</v>
      </c>
      <c r="C90" s="32">
        <f t="shared" si="0"/>
        <v>359883536.39999998</v>
      </c>
      <c r="D90" s="32">
        <f t="shared" ref="D90:E90" si="1">SUM(D9:D89)</f>
        <v>262223335.50000006</v>
      </c>
      <c r="E90" s="32">
        <f t="shared" si="1"/>
        <v>388238087.54000002</v>
      </c>
      <c r="F90" s="32">
        <f t="shared" si="0"/>
        <v>121615698.45999999</v>
      </c>
      <c r="G90" s="32">
        <f t="shared" si="0"/>
        <v>436308573.05000007</v>
      </c>
      <c r="H90" s="32">
        <f t="shared" si="0"/>
        <v>279368177.2089889</v>
      </c>
      <c r="I90" s="33">
        <f t="shared" si="0"/>
        <v>3450116569.7327747</v>
      </c>
      <c r="J90" s="31">
        <f>SUM(J9:J89)</f>
        <v>5701647914.289999</v>
      </c>
      <c r="K90" s="32">
        <f t="shared" ref="K90:R90" si="2">SUM(K9:K89)</f>
        <v>1607779297.2112865</v>
      </c>
      <c r="L90" s="32">
        <f t="shared" si="2"/>
        <v>361008512.25999999</v>
      </c>
      <c r="M90" s="32">
        <f t="shared" ref="M90:N90" si="3">SUM(M9:M89)</f>
        <v>264618081.90000004</v>
      </c>
      <c r="N90" s="32">
        <f t="shared" si="3"/>
        <v>985548897.46000004</v>
      </c>
      <c r="O90" s="32">
        <f t="shared" si="2"/>
        <v>127034326.92</v>
      </c>
      <c r="P90" s="32">
        <f t="shared" si="2"/>
        <v>665326016.65999985</v>
      </c>
      <c r="Q90" s="32">
        <f t="shared" si="2"/>
        <v>300952146.5514164</v>
      </c>
      <c r="R90" s="33">
        <f t="shared" si="2"/>
        <v>10013915193.252703</v>
      </c>
    </row>
    <row r="91" spans="1:18" x14ac:dyDescent="0.25">
      <c r="A91" s="29" t="str">
        <f>'Total Exp'!A91</f>
        <v>Source: Victoria Grants Commission - Questionnaire 2017-18 response from Council</v>
      </c>
      <c r="B91" s="10"/>
      <c r="C91" s="10"/>
      <c r="D91" s="10"/>
      <c r="E91" s="10"/>
      <c r="F91" s="10"/>
      <c r="G91" s="10"/>
      <c r="H91" s="10"/>
      <c r="I91" s="10"/>
      <c r="J91" s="10"/>
      <c r="K91" s="10"/>
      <c r="L91" s="10"/>
      <c r="M91" s="10"/>
      <c r="N91" s="10"/>
      <c r="O91" s="10"/>
      <c r="P91" s="10"/>
      <c r="Q91" s="10"/>
      <c r="R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2" tint="-0.249977111117893"/>
  </sheetPr>
  <dimension ref="A1:O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640625" defaultRowHeight="13.8" x14ac:dyDescent="0.25"/>
  <cols>
    <col min="1" max="1" width="24.6640625" style="6" customWidth="1"/>
    <col min="2" max="15" width="12.6640625" style="9"/>
    <col min="16" max="16384" width="12.6640625" style="6"/>
  </cols>
  <sheetData>
    <row r="1" spans="1:15" x14ac:dyDescent="0.25">
      <c r="A1" s="1" t="s">
        <v>0</v>
      </c>
      <c r="B1" s="7"/>
      <c r="C1" s="7"/>
      <c r="D1" s="7"/>
      <c r="E1" s="7"/>
      <c r="F1" s="7"/>
      <c r="G1" s="7"/>
      <c r="H1" s="7"/>
      <c r="I1" s="7"/>
      <c r="J1" s="7"/>
      <c r="K1" s="7"/>
      <c r="L1" s="7"/>
      <c r="M1" s="7"/>
      <c r="N1" s="7"/>
      <c r="O1" s="7"/>
    </row>
    <row r="2" spans="1:15" ht="15.6" x14ac:dyDescent="0.3">
      <c r="A2" s="2" t="s">
        <v>271</v>
      </c>
      <c r="B2" s="8"/>
      <c r="C2" s="8"/>
      <c r="D2" s="8"/>
      <c r="E2" s="8"/>
      <c r="F2" s="8"/>
      <c r="G2" s="8"/>
      <c r="H2" s="8"/>
      <c r="I2" s="8"/>
      <c r="J2" s="8"/>
      <c r="K2" s="8"/>
      <c r="L2" s="8"/>
      <c r="M2" s="8"/>
      <c r="N2" s="8"/>
      <c r="O2" s="8"/>
    </row>
    <row r="3" spans="1:15" x14ac:dyDescent="0.25">
      <c r="A3" s="28" t="str">
        <f>'Total Exp'!A3</f>
        <v>2017-18</v>
      </c>
    </row>
    <row r="4" spans="1:15" ht="15.6" x14ac:dyDescent="0.3">
      <c r="A4" s="82" t="s">
        <v>86</v>
      </c>
      <c r="B4" s="83"/>
      <c r="C4" s="84"/>
      <c r="D4" s="85"/>
      <c r="E4" s="83"/>
      <c r="F4" s="85"/>
      <c r="G4" s="83"/>
      <c r="H4" s="85"/>
      <c r="I4" s="83"/>
      <c r="J4" s="85"/>
      <c r="K4" s="83"/>
      <c r="L4" s="85"/>
      <c r="M4" s="83"/>
      <c r="N4" s="85"/>
      <c r="O4" s="84" t="s">
        <v>287</v>
      </c>
    </row>
    <row r="5" spans="1:15" s="60" customFormat="1" ht="13.2" x14ac:dyDescent="0.25">
      <c r="A5" s="49"/>
      <c r="B5" s="61" t="s">
        <v>151</v>
      </c>
      <c r="C5" s="63"/>
      <c r="D5" s="64" t="s">
        <v>93</v>
      </c>
      <c r="E5" s="66"/>
      <c r="F5" s="64" t="s">
        <v>94</v>
      </c>
      <c r="G5" s="66"/>
      <c r="H5" s="64" t="s">
        <v>97</v>
      </c>
      <c r="I5" s="66"/>
      <c r="J5" s="64" t="s">
        <v>98</v>
      </c>
      <c r="K5" s="66"/>
      <c r="L5" s="64" t="s">
        <v>101</v>
      </c>
      <c r="M5" s="66"/>
      <c r="N5" s="64" t="s">
        <v>102</v>
      </c>
      <c r="O5" s="66"/>
    </row>
    <row r="6" spans="1:15" s="60" customFormat="1" ht="13.2" x14ac:dyDescent="0.25">
      <c r="A6" s="49"/>
      <c r="B6" s="50" t="str">
        <f>$A$4&amp;" Total"</f>
        <v>Governance Total</v>
      </c>
      <c r="C6" s="52"/>
      <c r="D6" s="50" t="s">
        <v>95</v>
      </c>
      <c r="E6" s="52"/>
      <c r="F6" s="50" t="s">
        <v>96</v>
      </c>
      <c r="G6" s="52"/>
      <c r="H6" s="50" t="s">
        <v>99</v>
      </c>
      <c r="I6" s="52"/>
      <c r="J6" s="50" t="s">
        <v>100</v>
      </c>
      <c r="K6" s="52"/>
      <c r="L6" s="53" t="s">
        <v>103</v>
      </c>
      <c r="M6" s="52"/>
      <c r="N6" s="53" t="s">
        <v>104</v>
      </c>
      <c r="O6" s="52"/>
    </row>
    <row r="7" spans="1:15" s="59" customFormat="1" ht="20.399999999999999" x14ac:dyDescent="0.2">
      <c r="A7" s="57"/>
      <c r="B7" s="42" t="s">
        <v>118</v>
      </c>
      <c r="C7" s="44" t="s">
        <v>119</v>
      </c>
      <c r="D7" s="42" t="s">
        <v>118</v>
      </c>
      <c r="E7" s="44" t="s">
        <v>119</v>
      </c>
      <c r="F7" s="42" t="s">
        <v>118</v>
      </c>
      <c r="G7" s="44" t="s">
        <v>119</v>
      </c>
      <c r="H7" s="42" t="s">
        <v>118</v>
      </c>
      <c r="I7" s="44" t="s">
        <v>119</v>
      </c>
      <c r="J7" s="42" t="s">
        <v>118</v>
      </c>
      <c r="K7" s="44" t="s">
        <v>119</v>
      </c>
      <c r="L7" s="42" t="s">
        <v>118</v>
      </c>
      <c r="M7" s="44" t="s">
        <v>119</v>
      </c>
      <c r="N7" s="42" t="s">
        <v>118</v>
      </c>
      <c r="O7" s="44" t="s">
        <v>119</v>
      </c>
    </row>
    <row r="8" spans="1:15" s="59" customFormat="1" ht="10.199999999999999" x14ac:dyDescent="0.2">
      <c r="A8" s="67"/>
      <c r="B8" s="46" t="s">
        <v>120</v>
      </c>
      <c r="C8" s="48" t="s">
        <v>121</v>
      </c>
      <c r="D8" s="46" t="s">
        <v>120</v>
      </c>
      <c r="E8" s="48" t="s">
        <v>121</v>
      </c>
      <c r="F8" s="46" t="s">
        <v>120</v>
      </c>
      <c r="G8" s="48" t="s">
        <v>121</v>
      </c>
      <c r="H8" s="46" t="s">
        <v>120</v>
      </c>
      <c r="I8" s="48" t="s">
        <v>121</v>
      </c>
      <c r="J8" s="46" t="s">
        <v>120</v>
      </c>
      <c r="K8" s="48" t="s">
        <v>121</v>
      </c>
      <c r="L8" s="46" t="s">
        <v>120</v>
      </c>
      <c r="M8" s="48" t="s">
        <v>121</v>
      </c>
      <c r="N8" s="46" t="s">
        <v>120</v>
      </c>
      <c r="O8" s="48" t="s">
        <v>121</v>
      </c>
    </row>
    <row r="9" spans="1:15" x14ac:dyDescent="0.25">
      <c r="A9" s="3"/>
      <c r="B9" s="99"/>
      <c r="C9" s="100"/>
      <c r="D9" s="14"/>
      <c r="E9" s="74"/>
      <c r="F9" s="14"/>
      <c r="G9" s="11"/>
      <c r="H9" s="14"/>
      <c r="I9" s="11"/>
      <c r="J9" s="14"/>
      <c r="K9" s="11"/>
      <c r="L9" s="14"/>
      <c r="M9" s="11"/>
      <c r="N9" s="14"/>
      <c r="O9" s="11"/>
    </row>
    <row r="10" spans="1:15" x14ac:dyDescent="0.25">
      <c r="A10" s="4" t="s">
        <v>1</v>
      </c>
      <c r="B10" s="92">
        <v>0</v>
      </c>
      <c r="C10" s="93">
        <v>0</v>
      </c>
      <c r="D10" s="16">
        <v>0</v>
      </c>
      <c r="E10" s="75">
        <v>0</v>
      </c>
      <c r="F10" s="16">
        <v>0</v>
      </c>
      <c r="G10" s="75">
        <v>0</v>
      </c>
      <c r="H10" s="16">
        <v>0</v>
      </c>
      <c r="I10" s="75">
        <v>0</v>
      </c>
      <c r="J10" s="16">
        <v>0</v>
      </c>
      <c r="K10" s="75">
        <v>0</v>
      </c>
      <c r="L10" s="16">
        <v>0</v>
      </c>
      <c r="M10" s="75">
        <v>0</v>
      </c>
      <c r="N10" s="16">
        <v>0</v>
      </c>
      <c r="O10" s="75">
        <v>0</v>
      </c>
    </row>
    <row r="11" spans="1:15" x14ac:dyDescent="0.25">
      <c r="A11" s="4" t="s">
        <v>2</v>
      </c>
      <c r="B11" s="92">
        <v>0</v>
      </c>
      <c r="C11" s="93">
        <v>0</v>
      </c>
      <c r="D11" s="16">
        <v>0</v>
      </c>
      <c r="E11" s="75">
        <v>0</v>
      </c>
      <c r="F11" s="16">
        <v>0</v>
      </c>
      <c r="G11" s="75">
        <v>0</v>
      </c>
      <c r="H11" s="16">
        <v>0</v>
      </c>
      <c r="I11" s="75">
        <v>0</v>
      </c>
      <c r="J11" s="16">
        <v>0</v>
      </c>
      <c r="K11" s="75">
        <v>0</v>
      </c>
      <c r="L11" s="16">
        <v>0</v>
      </c>
      <c r="M11" s="75">
        <v>0</v>
      </c>
      <c r="N11" s="16">
        <v>0</v>
      </c>
      <c r="O11" s="75">
        <v>0</v>
      </c>
    </row>
    <row r="12" spans="1:15" x14ac:dyDescent="0.25">
      <c r="A12" s="4" t="s">
        <v>3</v>
      </c>
      <c r="B12" s="92">
        <v>0</v>
      </c>
      <c r="C12" s="93">
        <v>244267</v>
      </c>
      <c r="D12" s="16">
        <v>0</v>
      </c>
      <c r="E12" s="75">
        <v>0</v>
      </c>
      <c r="F12" s="16">
        <v>0</v>
      </c>
      <c r="G12" s="75">
        <v>0</v>
      </c>
      <c r="H12" s="16">
        <v>0</v>
      </c>
      <c r="I12" s="75">
        <v>244267</v>
      </c>
      <c r="J12" s="16">
        <v>0</v>
      </c>
      <c r="K12" s="75">
        <v>0</v>
      </c>
      <c r="L12" s="16">
        <v>0</v>
      </c>
      <c r="M12" s="75">
        <v>0</v>
      </c>
      <c r="N12" s="16">
        <v>0</v>
      </c>
      <c r="O12" s="75">
        <v>0</v>
      </c>
    </row>
    <row r="13" spans="1:15" x14ac:dyDescent="0.25">
      <c r="A13" s="4" t="s">
        <v>4</v>
      </c>
      <c r="B13" s="92">
        <v>0</v>
      </c>
      <c r="C13" s="93">
        <v>74000</v>
      </c>
      <c r="D13" s="16">
        <v>0</v>
      </c>
      <c r="E13" s="75">
        <v>1000</v>
      </c>
      <c r="F13" s="16">
        <v>0</v>
      </c>
      <c r="G13" s="75">
        <v>5000</v>
      </c>
      <c r="H13" s="16">
        <v>0</v>
      </c>
      <c r="I13" s="75">
        <v>68000</v>
      </c>
      <c r="J13" s="16">
        <v>0</v>
      </c>
      <c r="K13" s="75">
        <v>0</v>
      </c>
      <c r="L13" s="16">
        <v>0</v>
      </c>
      <c r="M13" s="75">
        <v>0</v>
      </c>
      <c r="N13" s="16">
        <v>0</v>
      </c>
      <c r="O13" s="75">
        <v>0</v>
      </c>
    </row>
    <row r="14" spans="1:15" x14ac:dyDescent="0.25">
      <c r="A14" s="4" t="s">
        <v>5</v>
      </c>
      <c r="B14" s="92">
        <v>67487</v>
      </c>
      <c r="C14" s="93">
        <v>-16321</v>
      </c>
      <c r="D14" s="16">
        <v>0</v>
      </c>
      <c r="E14" s="75">
        <v>0</v>
      </c>
      <c r="F14" s="16">
        <v>260</v>
      </c>
      <c r="G14" s="75">
        <v>0</v>
      </c>
      <c r="H14" s="16">
        <v>67682</v>
      </c>
      <c r="I14" s="75">
        <v>-16321</v>
      </c>
      <c r="J14" s="16">
        <v>0</v>
      </c>
      <c r="K14" s="75">
        <v>0</v>
      </c>
      <c r="L14" s="16">
        <v>-455</v>
      </c>
      <c r="M14" s="75">
        <v>0</v>
      </c>
      <c r="N14" s="16">
        <v>0</v>
      </c>
      <c r="O14" s="75">
        <v>0</v>
      </c>
    </row>
    <row r="15" spans="1:15" x14ac:dyDescent="0.25">
      <c r="A15" s="4" t="s">
        <v>6</v>
      </c>
      <c r="B15" s="92">
        <v>0</v>
      </c>
      <c r="C15" s="93">
        <v>501998</v>
      </c>
      <c r="D15" s="16">
        <v>0</v>
      </c>
      <c r="E15" s="75">
        <v>0</v>
      </c>
      <c r="F15" s="16">
        <v>0</v>
      </c>
      <c r="G15" s="75">
        <v>0</v>
      </c>
      <c r="H15" s="16">
        <v>0</v>
      </c>
      <c r="I15" s="75">
        <v>0</v>
      </c>
      <c r="J15" s="16">
        <v>0</v>
      </c>
      <c r="K15" s="75">
        <v>0</v>
      </c>
      <c r="L15" s="16">
        <v>0</v>
      </c>
      <c r="M15" s="75">
        <v>0</v>
      </c>
      <c r="N15" s="16">
        <v>0</v>
      </c>
      <c r="O15" s="75">
        <v>501998</v>
      </c>
    </row>
    <row r="16" spans="1:15" x14ac:dyDescent="0.25">
      <c r="A16" s="4" t="s">
        <v>7</v>
      </c>
      <c r="B16" s="92">
        <v>1927969.52</v>
      </c>
      <c r="C16" s="93">
        <v>975324.42999999993</v>
      </c>
      <c r="D16" s="16">
        <v>0</v>
      </c>
      <c r="E16" s="75">
        <v>0</v>
      </c>
      <c r="F16" s="16">
        <v>0</v>
      </c>
      <c r="G16" s="75">
        <v>0</v>
      </c>
      <c r="H16" s="16">
        <v>0</v>
      </c>
      <c r="I16" s="75">
        <v>29425.73</v>
      </c>
      <c r="J16" s="16">
        <v>0</v>
      </c>
      <c r="K16" s="75">
        <v>0</v>
      </c>
      <c r="L16" s="16">
        <v>0</v>
      </c>
      <c r="M16" s="75">
        <v>0</v>
      </c>
      <c r="N16" s="16">
        <v>1927969.52</v>
      </c>
      <c r="O16" s="75">
        <v>945898.7</v>
      </c>
    </row>
    <row r="17" spans="1:15" x14ac:dyDescent="0.25">
      <c r="A17" s="4" t="s">
        <v>8</v>
      </c>
      <c r="B17" s="92">
        <v>0</v>
      </c>
      <c r="C17" s="93">
        <v>0</v>
      </c>
      <c r="D17" s="16">
        <v>0</v>
      </c>
      <c r="E17" s="75">
        <v>0</v>
      </c>
      <c r="F17" s="16">
        <v>0</v>
      </c>
      <c r="G17" s="75">
        <v>0</v>
      </c>
      <c r="H17" s="16">
        <v>0</v>
      </c>
      <c r="I17" s="75">
        <v>0</v>
      </c>
      <c r="J17" s="16">
        <v>0</v>
      </c>
      <c r="K17" s="75">
        <v>0</v>
      </c>
      <c r="L17" s="16">
        <v>0</v>
      </c>
      <c r="M17" s="75">
        <v>0</v>
      </c>
      <c r="N17" s="16">
        <v>0</v>
      </c>
      <c r="O17" s="75">
        <v>0</v>
      </c>
    </row>
    <row r="18" spans="1:15" x14ac:dyDescent="0.25">
      <c r="A18" s="4" t="s">
        <v>9</v>
      </c>
      <c r="B18" s="92">
        <v>0</v>
      </c>
      <c r="C18" s="93">
        <v>0</v>
      </c>
      <c r="D18" s="16">
        <v>0</v>
      </c>
      <c r="E18" s="75">
        <v>0</v>
      </c>
      <c r="F18" s="16">
        <v>0</v>
      </c>
      <c r="G18" s="75">
        <v>0</v>
      </c>
      <c r="H18" s="16">
        <v>0</v>
      </c>
      <c r="I18" s="75">
        <v>0</v>
      </c>
      <c r="J18" s="16">
        <v>0</v>
      </c>
      <c r="K18" s="75">
        <v>0</v>
      </c>
      <c r="L18" s="16">
        <v>0</v>
      </c>
      <c r="M18" s="75">
        <v>0</v>
      </c>
      <c r="N18" s="16">
        <v>0</v>
      </c>
      <c r="O18" s="75">
        <v>0</v>
      </c>
    </row>
    <row r="19" spans="1:15" x14ac:dyDescent="0.25">
      <c r="A19" s="4" t="s">
        <v>10</v>
      </c>
      <c r="B19" s="92">
        <v>0</v>
      </c>
      <c r="C19" s="93">
        <v>-178540</v>
      </c>
      <c r="D19" s="16">
        <v>0</v>
      </c>
      <c r="E19" s="75">
        <v>0</v>
      </c>
      <c r="F19" s="16">
        <v>0</v>
      </c>
      <c r="G19" s="75">
        <v>0</v>
      </c>
      <c r="H19" s="16">
        <v>0</v>
      </c>
      <c r="I19" s="75">
        <v>-178540</v>
      </c>
      <c r="J19" s="16">
        <v>0</v>
      </c>
      <c r="K19" s="75">
        <v>0</v>
      </c>
      <c r="L19" s="16">
        <v>0</v>
      </c>
      <c r="M19" s="75">
        <v>0</v>
      </c>
      <c r="N19" s="16">
        <v>0</v>
      </c>
      <c r="O19" s="75">
        <v>0</v>
      </c>
    </row>
    <row r="20" spans="1:15" x14ac:dyDescent="0.25">
      <c r="A20" s="4" t="s">
        <v>11</v>
      </c>
      <c r="B20" s="92">
        <v>0</v>
      </c>
      <c r="C20" s="93">
        <v>-21607.96</v>
      </c>
      <c r="D20" s="16">
        <v>0</v>
      </c>
      <c r="E20" s="75">
        <v>0</v>
      </c>
      <c r="F20" s="16">
        <v>0</v>
      </c>
      <c r="G20" s="75">
        <v>0</v>
      </c>
      <c r="H20" s="16">
        <v>0</v>
      </c>
      <c r="I20" s="75">
        <v>0</v>
      </c>
      <c r="J20" s="16">
        <v>0</v>
      </c>
      <c r="K20" s="75">
        <v>0</v>
      </c>
      <c r="L20" s="16">
        <v>0</v>
      </c>
      <c r="M20" s="75">
        <v>0</v>
      </c>
      <c r="N20" s="16">
        <v>0</v>
      </c>
      <c r="O20" s="75">
        <v>-21607.96</v>
      </c>
    </row>
    <row r="21" spans="1:15" x14ac:dyDescent="0.25">
      <c r="A21" s="4" t="s">
        <v>12</v>
      </c>
      <c r="B21" s="92">
        <v>250010.84</v>
      </c>
      <c r="C21" s="93">
        <v>0</v>
      </c>
      <c r="D21" s="16">
        <v>0</v>
      </c>
      <c r="E21" s="75">
        <v>0</v>
      </c>
      <c r="F21" s="16">
        <v>0</v>
      </c>
      <c r="G21" s="75">
        <v>0</v>
      </c>
      <c r="H21" s="16">
        <v>250010.84</v>
      </c>
      <c r="I21" s="75">
        <v>0</v>
      </c>
      <c r="J21" s="16">
        <v>0</v>
      </c>
      <c r="K21" s="75">
        <v>0</v>
      </c>
      <c r="L21" s="16">
        <v>0</v>
      </c>
      <c r="M21" s="75">
        <v>0</v>
      </c>
      <c r="N21" s="16">
        <v>0</v>
      </c>
      <c r="O21" s="75">
        <v>0</v>
      </c>
    </row>
    <row r="22" spans="1:15" x14ac:dyDescent="0.25">
      <c r="A22" s="4" t="s">
        <v>13</v>
      </c>
      <c r="B22" s="92">
        <v>1503561.83</v>
      </c>
      <c r="C22" s="93">
        <v>30673404.800000001</v>
      </c>
      <c r="D22" s="16">
        <v>0</v>
      </c>
      <c r="E22" s="75">
        <v>0</v>
      </c>
      <c r="F22" s="16">
        <v>0</v>
      </c>
      <c r="G22" s="75">
        <v>0</v>
      </c>
      <c r="H22" s="16">
        <v>1503561.83</v>
      </c>
      <c r="I22" s="75">
        <v>30673404.800000001</v>
      </c>
      <c r="J22" s="16">
        <v>0</v>
      </c>
      <c r="K22" s="75">
        <v>0</v>
      </c>
      <c r="L22" s="16">
        <v>0</v>
      </c>
      <c r="M22" s="75">
        <v>0</v>
      </c>
      <c r="N22" s="16">
        <v>0</v>
      </c>
      <c r="O22" s="75">
        <v>0</v>
      </c>
    </row>
    <row r="23" spans="1:15" x14ac:dyDescent="0.25">
      <c r="A23" s="4" t="s">
        <v>14</v>
      </c>
      <c r="B23" s="92">
        <v>121738</v>
      </c>
      <c r="C23" s="93">
        <v>358909</v>
      </c>
      <c r="D23" s="16">
        <v>0</v>
      </c>
      <c r="E23" s="75">
        <v>358909</v>
      </c>
      <c r="F23" s="16">
        <v>0</v>
      </c>
      <c r="G23" s="75">
        <v>0</v>
      </c>
      <c r="H23" s="16">
        <v>121738</v>
      </c>
      <c r="I23" s="75">
        <v>0</v>
      </c>
      <c r="J23" s="16">
        <v>0</v>
      </c>
      <c r="K23" s="75">
        <v>0</v>
      </c>
      <c r="L23" s="16">
        <v>0</v>
      </c>
      <c r="M23" s="75">
        <v>0</v>
      </c>
      <c r="N23" s="16">
        <v>0</v>
      </c>
      <c r="O23" s="75">
        <v>0</v>
      </c>
    </row>
    <row r="24" spans="1:15" x14ac:dyDescent="0.25">
      <c r="A24" s="4" t="s">
        <v>15</v>
      </c>
      <c r="B24" s="92">
        <v>0</v>
      </c>
      <c r="C24" s="93">
        <v>0</v>
      </c>
      <c r="D24" s="16">
        <v>0</v>
      </c>
      <c r="E24" s="75">
        <v>0</v>
      </c>
      <c r="F24" s="16">
        <v>0</v>
      </c>
      <c r="G24" s="75">
        <v>0</v>
      </c>
      <c r="H24" s="16">
        <v>0</v>
      </c>
      <c r="I24" s="75">
        <v>0</v>
      </c>
      <c r="J24" s="16">
        <v>0</v>
      </c>
      <c r="K24" s="75">
        <v>0</v>
      </c>
      <c r="L24" s="16">
        <v>0</v>
      </c>
      <c r="M24" s="75">
        <v>0</v>
      </c>
      <c r="N24" s="16">
        <v>0</v>
      </c>
      <c r="O24" s="75">
        <v>0</v>
      </c>
    </row>
    <row r="25" spans="1:15" x14ac:dyDescent="0.25">
      <c r="A25" s="4" t="s">
        <v>16</v>
      </c>
      <c r="B25" s="92">
        <v>0</v>
      </c>
      <c r="C25" s="93">
        <v>0</v>
      </c>
      <c r="D25" s="16">
        <v>0</v>
      </c>
      <c r="E25" s="75">
        <v>0</v>
      </c>
      <c r="F25" s="16">
        <v>0</v>
      </c>
      <c r="G25" s="75">
        <v>0</v>
      </c>
      <c r="H25" s="16">
        <v>0</v>
      </c>
      <c r="I25" s="75">
        <v>0</v>
      </c>
      <c r="J25" s="16">
        <v>0</v>
      </c>
      <c r="K25" s="75">
        <v>0</v>
      </c>
      <c r="L25" s="16">
        <v>0</v>
      </c>
      <c r="M25" s="75">
        <v>0</v>
      </c>
      <c r="N25" s="16">
        <v>0</v>
      </c>
      <c r="O25" s="75">
        <v>0</v>
      </c>
    </row>
    <row r="26" spans="1:15" x14ac:dyDescent="0.25">
      <c r="A26" s="4" t="s">
        <v>17</v>
      </c>
      <c r="B26" s="92">
        <v>-115907.4699999999</v>
      </c>
      <c r="C26" s="93">
        <v>0</v>
      </c>
      <c r="D26" s="16">
        <v>0</v>
      </c>
      <c r="E26" s="75">
        <v>0</v>
      </c>
      <c r="F26" s="16">
        <v>0</v>
      </c>
      <c r="G26" s="75">
        <v>0</v>
      </c>
      <c r="H26" s="16">
        <v>0</v>
      </c>
      <c r="I26" s="75">
        <v>0</v>
      </c>
      <c r="J26" s="16">
        <v>0</v>
      </c>
      <c r="K26" s="75">
        <v>0</v>
      </c>
      <c r="L26" s="16">
        <v>0</v>
      </c>
      <c r="M26" s="75">
        <v>0</v>
      </c>
      <c r="N26" s="16">
        <v>-115907.4699999999</v>
      </c>
      <c r="O26" s="75">
        <v>0</v>
      </c>
    </row>
    <row r="27" spans="1:15" x14ac:dyDescent="0.25">
      <c r="A27" s="4" t="s">
        <v>18</v>
      </c>
      <c r="B27" s="92">
        <v>1100515</v>
      </c>
      <c r="C27" s="93">
        <v>0</v>
      </c>
      <c r="D27" s="16">
        <v>0</v>
      </c>
      <c r="E27" s="75">
        <v>0</v>
      </c>
      <c r="F27" s="16">
        <v>1228</v>
      </c>
      <c r="G27" s="75">
        <v>0</v>
      </c>
      <c r="H27" s="16">
        <v>0</v>
      </c>
      <c r="I27" s="75">
        <v>0</v>
      </c>
      <c r="J27" s="16">
        <v>0</v>
      </c>
      <c r="K27" s="75">
        <v>0</v>
      </c>
      <c r="L27" s="16">
        <v>0</v>
      </c>
      <c r="M27" s="75">
        <v>0</v>
      </c>
      <c r="N27" s="16">
        <v>1099287</v>
      </c>
      <c r="O27" s="75">
        <v>0</v>
      </c>
    </row>
    <row r="28" spans="1:15" x14ac:dyDescent="0.25">
      <c r="A28" s="4" t="s">
        <v>19</v>
      </c>
      <c r="B28" s="92">
        <v>1381965</v>
      </c>
      <c r="C28" s="93">
        <v>2316929</v>
      </c>
      <c r="D28" s="16">
        <v>0</v>
      </c>
      <c r="E28" s="75">
        <v>0</v>
      </c>
      <c r="F28" s="16">
        <v>103048</v>
      </c>
      <c r="G28" s="75">
        <v>0</v>
      </c>
      <c r="H28" s="16">
        <v>51336</v>
      </c>
      <c r="I28" s="75">
        <v>1929</v>
      </c>
      <c r="J28" s="16">
        <v>318788</v>
      </c>
      <c r="K28" s="75">
        <v>1696379</v>
      </c>
      <c r="L28" s="16">
        <v>183749</v>
      </c>
      <c r="M28" s="75">
        <v>220991</v>
      </c>
      <c r="N28" s="16">
        <v>725044</v>
      </c>
      <c r="O28" s="75">
        <v>397630</v>
      </c>
    </row>
    <row r="29" spans="1:15" x14ac:dyDescent="0.25">
      <c r="A29" s="4" t="s">
        <v>20</v>
      </c>
      <c r="B29" s="92">
        <v>0</v>
      </c>
      <c r="C29" s="93">
        <v>0</v>
      </c>
      <c r="D29" s="16">
        <v>0</v>
      </c>
      <c r="E29" s="75">
        <v>0</v>
      </c>
      <c r="F29" s="16">
        <v>0</v>
      </c>
      <c r="G29" s="75">
        <v>0</v>
      </c>
      <c r="H29" s="16">
        <v>0</v>
      </c>
      <c r="I29" s="75">
        <v>0</v>
      </c>
      <c r="J29" s="16">
        <v>0</v>
      </c>
      <c r="K29" s="75">
        <v>0</v>
      </c>
      <c r="L29" s="16">
        <v>0</v>
      </c>
      <c r="M29" s="75">
        <v>0</v>
      </c>
      <c r="N29" s="16">
        <v>0</v>
      </c>
      <c r="O29" s="75">
        <v>0</v>
      </c>
    </row>
    <row r="30" spans="1:15" x14ac:dyDescent="0.25">
      <c r="A30" s="4" t="s">
        <v>21</v>
      </c>
      <c r="B30" s="92">
        <v>0</v>
      </c>
      <c r="C30" s="93">
        <v>-105082</v>
      </c>
      <c r="D30" s="16">
        <v>0</v>
      </c>
      <c r="E30" s="75">
        <v>-10270</v>
      </c>
      <c r="F30" s="16">
        <v>0</v>
      </c>
      <c r="G30" s="75">
        <v>0</v>
      </c>
      <c r="H30" s="16">
        <v>0</v>
      </c>
      <c r="I30" s="75">
        <v>0</v>
      </c>
      <c r="J30" s="16">
        <v>0</v>
      </c>
      <c r="K30" s="75">
        <v>0</v>
      </c>
      <c r="L30" s="16">
        <v>0</v>
      </c>
      <c r="M30" s="75">
        <v>0</v>
      </c>
      <c r="N30" s="16">
        <v>0</v>
      </c>
      <c r="O30" s="75">
        <v>-94812</v>
      </c>
    </row>
    <row r="31" spans="1:15" x14ac:dyDescent="0.25">
      <c r="A31" s="4" t="s">
        <v>22</v>
      </c>
      <c r="B31" s="92">
        <v>312497.83999999997</v>
      </c>
      <c r="C31" s="93">
        <v>11518940</v>
      </c>
      <c r="D31" s="16">
        <v>0</v>
      </c>
      <c r="E31" s="75">
        <v>0</v>
      </c>
      <c r="F31" s="16">
        <v>0</v>
      </c>
      <c r="G31" s="75">
        <v>0</v>
      </c>
      <c r="H31" s="16">
        <v>20907.68</v>
      </c>
      <c r="I31" s="75">
        <v>6288940</v>
      </c>
      <c r="J31" s="16">
        <v>0</v>
      </c>
      <c r="K31" s="75">
        <v>0</v>
      </c>
      <c r="L31" s="16">
        <v>0</v>
      </c>
      <c r="M31" s="75">
        <v>0</v>
      </c>
      <c r="N31" s="16">
        <v>291590.15999999997</v>
      </c>
      <c r="O31" s="75">
        <v>5230000</v>
      </c>
    </row>
    <row r="32" spans="1:15" x14ac:dyDescent="0.25">
      <c r="A32" s="4" t="s">
        <v>23</v>
      </c>
      <c r="B32" s="92">
        <v>38285</v>
      </c>
      <c r="C32" s="93">
        <v>0</v>
      </c>
      <c r="D32" s="16">
        <v>38285</v>
      </c>
      <c r="E32" s="75">
        <v>0</v>
      </c>
      <c r="F32" s="16">
        <v>0</v>
      </c>
      <c r="G32" s="75">
        <v>0</v>
      </c>
      <c r="H32" s="16">
        <v>0</v>
      </c>
      <c r="I32" s="75">
        <v>0</v>
      </c>
      <c r="J32" s="16">
        <v>0</v>
      </c>
      <c r="K32" s="75">
        <v>0</v>
      </c>
      <c r="L32" s="16">
        <v>0</v>
      </c>
      <c r="M32" s="75">
        <v>0</v>
      </c>
      <c r="N32" s="16">
        <v>0</v>
      </c>
      <c r="O32" s="75">
        <v>0</v>
      </c>
    </row>
    <row r="33" spans="1:15" x14ac:dyDescent="0.25">
      <c r="A33" s="4" t="s">
        <v>24</v>
      </c>
      <c r="B33" s="92">
        <v>0</v>
      </c>
      <c r="C33" s="93">
        <v>31000</v>
      </c>
      <c r="D33" s="16">
        <v>0</v>
      </c>
      <c r="E33" s="75">
        <v>3000</v>
      </c>
      <c r="F33" s="16">
        <v>0</v>
      </c>
      <c r="G33" s="75">
        <v>3000</v>
      </c>
      <c r="H33" s="16">
        <v>0</v>
      </c>
      <c r="I33" s="75">
        <v>20000</v>
      </c>
      <c r="J33" s="16">
        <v>0</v>
      </c>
      <c r="K33" s="75">
        <v>0</v>
      </c>
      <c r="L33" s="16">
        <v>0</v>
      </c>
      <c r="M33" s="75">
        <v>5000</v>
      </c>
      <c r="N33" s="16">
        <v>0</v>
      </c>
      <c r="O33" s="75">
        <v>0</v>
      </c>
    </row>
    <row r="34" spans="1:15" x14ac:dyDescent="0.25">
      <c r="A34" s="4" t="s">
        <v>25</v>
      </c>
      <c r="B34" s="92">
        <v>0</v>
      </c>
      <c r="C34" s="93">
        <v>0</v>
      </c>
      <c r="D34" s="16">
        <v>0</v>
      </c>
      <c r="E34" s="75">
        <v>0</v>
      </c>
      <c r="F34" s="16">
        <v>0</v>
      </c>
      <c r="G34" s="75">
        <v>0</v>
      </c>
      <c r="H34" s="16">
        <v>0</v>
      </c>
      <c r="I34" s="75">
        <v>0</v>
      </c>
      <c r="J34" s="16">
        <v>0</v>
      </c>
      <c r="K34" s="75">
        <v>0</v>
      </c>
      <c r="L34" s="16">
        <v>0</v>
      </c>
      <c r="M34" s="75">
        <v>0</v>
      </c>
      <c r="N34" s="16">
        <v>0</v>
      </c>
      <c r="O34" s="75">
        <v>0</v>
      </c>
    </row>
    <row r="35" spans="1:15" x14ac:dyDescent="0.25">
      <c r="A35" s="4" t="s">
        <v>26</v>
      </c>
      <c r="B35" s="92">
        <v>0</v>
      </c>
      <c r="C35" s="93">
        <v>0</v>
      </c>
      <c r="D35" s="16">
        <v>0</v>
      </c>
      <c r="E35" s="75">
        <v>0</v>
      </c>
      <c r="F35" s="16">
        <v>0</v>
      </c>
      <c r="G35" s="75">
        <v>0</v>
      </c>
      <c r="H35" s="16">
        <v>0</v>
      </c>
      <c r="I35" s="75">
        <v>0</v>
      </c>
      <c r="J35" s="16">
        <v>0</v>
      </c>
      <c r="K35" s="75">
        <v>0</v>
      </c>
      <c r="L35" s="16">
        <v>0</v>
      </c>
      <c r="M35" s="75">
        <v>0</v>
      </c>
      <c r="N35" s="16">
        <v>0</v>
      </c>
      <c r="O35" s="75">
        <v>0</v>
      </c>
    </row>
    <row r="36" spans="1:15" x14ac:dyDescent="0.25">
      <c r="A36" s="4" t="s">
        <v>27</v>
      </c>
      <c r="B36" s="92">
        <v>6954927.0800000001</v>
      </c>
      <c r="C36" s="93">
        <v>9708888.0600000005</v>
      </c>
      <c r="D36" s="16">
        <v>0</v>
      </c>
      <c r="E36" s="75">
        <v>0</v>
      </c>
      <c r="F36" s="16">
        <v>0</v>
      </c>
      <c r="G36" s="75">
        <v>0</v>
      </c>
      <c r="H36" s="16">
        <v>0</v>
      </c>
      <c r="I36" s="75">
        <v>0</v>
      </c>
      <c r="J36" s="16">
        <v>0</v>
      </c>
      <c r="K36" s="75">
        <v>0</v>
      </c>
      <c r="L36" s="16">
        <v>0</v>
      </c>
      <c r="M36" s="75">
        <v>0</v>
      </c>
      <c r="N36" s="16">
        <v>6954927.0800000001</v>
      </c>
      <c r="O36" s="75">
        <v>9708888.0600000005</v>
      </c>
    </row>
    <row r="37" spans="1:15" x14ac:dyDescent="0.25">
      <c r="A37" s="4" t="s">
        <v>28</v>
      </c>
      <c r="B37" s="92">
        <v>0</v>
      </c>
      <c r="C37" s="93">
        <v>0</v>
      </c>
      <c r="D37" s="16">
        <v>0</v>
      </c>
      <c r="E37" s="75">
        <v>0</v>
      </c>
      <c r="F37" s="16">
        <v>0</v>
      </c>
      <c r="G37" s="75">
        <v>0</v>
      </c>
      <c r="H37" s="16">
        <v>0</v>
      </c>
      <c r="I37" s="75">
        <v>0</v>
      </c>
      <c r="J37" s="16">
        <v>0</v>
      </c>
      <c r="K37" s="75">
        <v>0</v>
      </c>
      <c r="L37" s="16">
        <v>0</v>
      </c>
      <c r="M37" s="75">
        <v>0</v>
      </c>
      <c r="N37" s="16">
        <v>0</v>
      </c>
      <c r="O37" s="75">
        <v>0</v>
      </c>
    </row>
    <row r="38" spans="1:15" x14ac:dyDescent="0.25">
      <c r="A38" s="4" t="s">
        <v>29</v>
      </c>
      <c r="B38" s="92">
        <v>529876</v>
      </c>
      <c r="C38" s="93">
        <v>354622</v>
      </c>
      <c r="D38" s="16">
        <v>0</v>
      </c>
      <c r="E38" s="75">
        <v>0</v>
      </c>
      <c r="F38" s="16">
        <v>0</v>
      </c>
      <c r="G38" s="75">
        <v>0</v>
      </c>
      <c r="H38" s="16">
        <v>0</v>
      </c>
      <c r="I38" s="75">
        <v>0</v>
      </c>
      <c r="J38" s="16">
        <v>529876</v>
      </c>
      <c r="K38" s="75">
        <v>354622</v>
      </c>
      <c r="L38" s="16">
        <v>0</v>
      </c>
      <c r="M38" s="75">
        <v>0</v>
      </c>
      <c r="N38" s="16">
        <v>0</v>
      </c>
      <c r="O38" s="75">
        <v>0</v>
      </c>
    </row>
    <row r="39" spans="1:15" x14ac:dyDescent="0.25">
      <c r="A39" s="4" t="s">
        <v>30</v>
      </c>
      <c r="B39" s="92">
        <v>0</v>
      </c>
      <c r="C39" s="93">
        <v>0</v>
      </c>
      <c r="D39" s="16">
        <v>0</v>
      </c>
      <c r="E39" s="75">
        <v>0</v>
      </c>
      <c r="F39" s="16">
        <v>0</v>
      </c>
      <c r="G39" s="75">
        <v>0</v>
      </c>
      <c r="H39" s="16">
        <v>0</v>
      </c>
      <c r="I39" s="75">
        <v>0</v>
      </c>
      <c r="J39" s="16">
        <v>0</v>
      </c>
      <c r="K39" s="75">
        <v>0</v>
      </c>
      <c r="L39" s="16">
        <v>0</v>
      </c>
      <c r="M39" s="75">
        <v>0</v>
      </c>
      <c r="N39" s="16">
        <v>0</v>
      </c>
      <c r="O39" s="75">
        <v>0</v>
      </c>
    </row>
    <row r="40" spans="1:15" x14ac:dyDescent="0.25">
      <c r="A40" s="4" t="s">
        <v>31</v>
      </c>
      <c r="B40" s="92">
        <v>0</v>
      </c>
      <c r="C40" s="93">
        <v>3804000</v>
      </c>
      <c r="D40" s="16">
        <v>0</v>
      </c>
      <c r="E40" s="75">
        <v>0</v>
      </c>
      <c r="F40" s="16">
        <v>0</v>
      </c>
      <c r="G40" s="75">
        <v>0</v>
      </c>
      <c r="H40" s="16">
        <v>0</v>
      </c>
      <c r="I40" s="75">
        <v>0</v>
      </c>
      <c r="J40" s="16">
        <v>0</v>
      </c>
      <c r="K40" s="75">
        <v>0</v>
      </c>
      <c r="L40" s="16">
        <v>0</v>
      </c>
      <c r="M40" s="75">
        <v>0</v>
      </c>
      <c r="N40" s="16">
        <v>0</v>
      </c>
      <c r="O40" s="75">
        <v>3804000</v>
      </c>
    </row>
    <row r="41" spans="1:15" x14ac:dyDescent="0.25">
      <c r="A41" s="4" t="s">
        <v>32</v>
      </c>
      <c r="B41" s="92">
        <v>3260</v>
      </c>
      <c r="C41" s="93">
        <v>705029.09</v>
      </c>
      <c r="D41" s="16">
        <v>870</v>
      </c>
      <c r="E41" s="75">
        <v>0</v>
      </c>
      <c r="F41" s="16">
        <v>2818</v>
      </c>
      <c r="G41" s="75">
        <v>-3199</v>
      </c>
      <c r="H41" s="16">
        <v>0</v>
      </c>
      <c r="I41" s="75">
        <v>0</v>
      </c>
      <c r="J41" s="16">
        <v>0</v>
      </c>
      <c r="K41" s="75">
        <v>0</v>
      </c>
      <c r="L41" s="16">
        <v>-428</v>
      </c>
      <c r="M41" s="75">
        <v>0</v>
      </c>
      <c r="N41" s="16">
        <v>0</v>
      </c>
      <c r="O41" s="75">
        <v>708228.09</v>
      </c>
    </row>
    <row r="42" spans="1:15" x14ac:dyDescent="0.25">
      <c r="A42" s="4" t="s">
        <v>33</v>
      </c>
      <c r="B42" s="92">
        <v>3433296.21</v>
      </c>
      <c r="C42" s="93">
        <v>134450983.9066515</v>
      </c>
      <c r="D42" s="16">
        <v>0</v>
      </c>
      <c r="E42" s="75">
        <v>0</v>
      </c>
      <c r="F42" s="16">
        <v>0</v>
      </c>
      <c r="G42" s="75">
        <v>0</v>
      </c>
      <c r="H42" s="16">
        <v>3433296.21</v>
      </c>
      <c r="I42" s="75">
        <v>134450983.9066515</v>
      </c>
      <c r="J42" s="16">
        <v>0</v>
      </c>
      <c r="K42" s="75">
        <v>0</v>
      </c>
      <c r="L42" s="16">
        <v>0</v>
      </c>
      <c r="M42" s="75">
        <v>0</v>
      </c>
      <c r="N42" s="16">
        <v>0</v>
      </c>
      <c r="O42" s="75">
        <v>0</v>
      </c>
    </row>
    <row r="43" spans="1:15" x14ac:dyDescent="0.25">
      <c r="A43" s="4" t="s">
        <v>34</v>
      </c>
      <c r="B43" s="92">
        <v>0</v>
      </c>
      <c r="C43" s="93">
        <v>0</v>
      </c>
      <c r="D43" s="16">
        <v>0</v>
      </c>
      <c r="E43" s="75">
        <v>0</v>
      </c>
      <c r="F43" s="16">
        <v>0</v>
      </c>
      <c r="G43" s="75">
        <v>0</v>
      </c>
      <c r="H43" s="16">
        <v>0</v>
      </c>
      <c r="I43" s="75">
        <v>0</v>
      </c>
      <c r="J43" s="16">
        <v>0</v>
      </c>
      <c r="K43" s="75">
        <v>0</v>
      </c>
      <c r="L43" s="16">
        <v>0</v>
      </c>
      <c r="M43" s="75">
        <v>0</v>
      </c>
      <c r="N43" s="16">
        <v>0</v>
      </c>
      <c r="O43" s="75">
        <v>0</v>
      </c>
    </row>
    <row r="44" spans="1:15" x14ac:dyDescent="0.25">
      <c r="A44" s="4" t="s">
        <v>35</v>
      </c>
      <c r="B44" s="92">
        <v>0</v>
      </c>
      <c r="C44" s="93">
        <v>0</v>
      </c>
      <c r="D44" s="16">
        <v>0</v>
      </c>
      <c r="E44" s="75">
        <v>0</v>
      </c>
      <c r="F44" s="16">
        <v>0</v>
      </c>
      <c r="G44" s="75">
        <v>0</v>
      </c>
      <c r="H44" s="16">
        <v>0</v>
      </c>
      <c r="I44" s="75">
        <v>0</v>
      </c>
      <c r="J44" s="16">
        <v>0</v>
      </c>
      <c r="K44" s="75">
        <v>0</v>
      </c>
      <c r="L44" s="16">
        <v>0</v>
      </c>
      <c r="M44" s="75">
        <v>0</v>
      </c>
      <c r="N44" s="16">
        <v>0</v>
      </c>
      <c r="O44" s="75">
        <v>0</v>
      </c>
    </row>
    <row r="45" spans="1:15" x14ac:dyDescent="0.25">
      <c r="A45" s="4" t="s">
        <v>36</v>
      </c>
      <c r="B45" s="92">
        <v>548925</v>
      </c>
      <c r="C45" s="93">
        <v>334106</v>
      </c>
      <c r="D45" s="16">
        <v>-16818</v>
      </c>
      <c r="E45" s="75">
        <v>0</v>
      </c>
      <c r="F45" s="16">
        <v>30178</v>
      </c>
      <c r="G45" s="75">
        <v>19580</v>
      </c>
      <c r="H45" s="16">
        <v>-158</v>
      </c>
      <c r="I45" s="75">
        <v>47364</v>
      </c>
      <c r="J45" s="16">
        <v>0</v>
      </c>
      <c r="K45" s="75">
        <v>0</v>
      </c>
      <c r="L45" s="16">
        <v>566910</v>
      </c>
      <c r="M45" s="75">
        <v>241329</v>
      </c>
      <c r="N45" s="16">
        <v>-31187</v>
      </c>
      <c r="O45" s="75">
        <v>25833</v>
      </c>
    </row>
    <row r="46" spans="1:15" x14ac:dyDescent="0.25">
      <c r="A46" s="4" t="s">
        <v>37</v>
      </c>
      <c r="B46" s="92">
        <v>-3052.2674858416176</v>
      </c>
      <c r="C46" s="93">
        <v>0</v>
      </c>
      <c r="D46" s="16">
        <v>-14861.412283541478</v>
      </c>
      <c r="E46" s="75">
        <v>0</v>
      </c>
      <c r="F46" s="16">
        <v>26013.298609988851</v>
      </c>
      <c r="G46" s="75">
        <v>0</v>
      </c>
      <c r="H46" s="16">
        <v>1036.4692892223684</v>
      </c>
      <c r="I46" s="75">
        <v>0</v>
      </c>
      <c r="J46" s="16">
        <v>1.1316992926533169</v>
      </c>
      <c r="K46" s="75">
        <v>0</v>
      </c>
      <c r="L46" s="16">
        <v>-4582.5065727586971</v>
      </c>
      <c r="M46" s="75">
        <v>0</v>
      </c>
      <c r="N46" s="16">
        <v>-10659.248228045315</v>
      </c>
      <c r="O46" s="75">
        <v>0</v>
      </c>
    </row>
    <row r="47" spans="1:15" x14ac:dyDescent="0.25">
      <c r="A47" s="4" t="s">
        <v>38</v>
      </c>
      <c r="B47" s="92">
        <v>0</v>
      </c>
      <c r="C47" s="93">
        <v>0</v>
      </c>
      <c r="D47" s="16">
        <v>0</v>
      </c>
      <c r="E47" s="75">
        <v>0</v>
      </c>
      <c r="F47" s="16">
        <v>0</v>
      </c>
      <c r="G47" s="75">
        <v>0</v>
      </c>
      <c r="H47" s="16">
        <v>0</v>
      </c>
      <c r="I47" s="75">
        <v>0</v>
      </c>
      <c r="J47" s="16">
        <v>0</v>
      </c>
      <c r="K47" s="75">
        <v>0</v>
      </c>
      <c r="L47" s="16">
        <v>0</v>
      </c>
      <c r="M47" s="75">
        <v>0</v>
      </c>
      <c r="N47" s="16">
        <v>0</v>
      </c>
      <c r="O47" s="75">
        <v>0</v>
      </c>
    </row>
    <row r="48" spans="1:15" x14ac:dyDescent="0.25">
      <c r="A48" s="4" t="s">
        <v>39</v>
      </c>
      <c r="B48" s="92">
        <v>89003.260000000242</v>
      </c>
      <c r="C48" s="93">
        <v>-21000</v>
      </c>
      <c r="D48" s="16">
        <v>0</v>
      </c>
      <c r="E48" s="75">
        <v>0</v>
      </c>
      <c r="F48" s="16">
        <v>0</v>
      </c>
      <c r="G48" s="75">
        <v>0</v>
      </c>
      <c r="H48" s="16">
        <v>0</v>
      </c>
      <c r="I48" s="75">
        <v>0</v>
      </c>
      <c r="J48" s="16">
        <v>0</v>
      </c>
      <c r="K48" s="75">
        <v>0</v>
      </c>
      <c r="L48" s="16">
        <v>89003.260000000242</v>
      </c>
      <c r="M48" s="75">
        <v>-21000</v>
      </c>
      <c r="N48" s="16">
        <v>0</v>
      </c>
      <c r="O48" s="75">
        <v>0</v>
      </c>
    </row>
    <row r="49" spans="1:15" x14ac:dyDescent="0.25">
      <c r="A49" s="4" t="s">
        <v>40</v>
      </c>
      <c r="B49" s="92">
        <v>-6.9999999948777258E-2</v>
      </c>
      <c r="C49" s="93">
        <v>369821.99999999988</v>
      </c>
      <c r="D49" s="16">
        <v>0</v>
      </c>
      <c r="E49" s="75">
        <v>0</v>
      </c>
      <c r="F49" s="16">
        <v>0</v>
      </c>
      <c r="G49" s="75">
        <v>2557.4</v>
      </c>
      <c r="H49" s="16">
        <v>-722478.58</v>
      </c>
      <c r="I49" s="75">
        <v>774226.84000000008</v>
      </c>
      <c r="J49" s="16">
        <v>0</v>
      </c>
      <c r="K49" s="75">
        <v>0</v>
      </c>
      <c r="L49" s="16">
        <v>0</v>
      </c>
      <c r="M49" s="75">
        <v>0</v>
      </c>
      <c r="N49" s="16">
        <v>722478.51</v>
      </c>
      <c r="O49" s="75">
        <v>-406962.24000000022</v>
      </c>
    </row>
    <row r="50" spans="1:15" x14ac:dyDescent="0.25">
      <c r="A50" s="4" t="s">
        <v>41</v>
      </c>
      <c r="B50" s="92">
        <v>0</v>
      </c>
      <c r="C50" s="93">
        <v>0</v>
      </c>
      <c r="D50" s="16">
        <v>0</v>
      </c>
      <c r="E50" s="75">
        <v>0</v>
      </c>
      <c r="F50" s="16">
        <v>0</v>
      </c>
      <c r="G50" s="75">
        <v>0</v>
      </c>
      <c r="H50" s="16">
        <v>0</v>
      </c>
      <c r="I50" s="75">
        <v>0</v>
      </c>
      <c r="J50" s="16">
        <v>0</v>
      </c>
      <c r="K50" s="75">
        <v>0</v>
      </c>
      <c r="L50" s="16">
        <v>0</v>
      </c>
      <c r="M50" s="75">
        <v>0</v>
      </c>
      <c r="N50" s="16">
        <v>0</v>
      </c>
      <c r="O50" s="75">
        <v>0</v>
      </c>
    </row>
    <row r="51" spans="1:15" x14ac:dyDescent="0.25">
      <c r="A51" s="4" t="s">
        <v>42</v>
      </c>
      <c r="B51" s="92">
        <v>-1340516</v>
      </c>
      <c r="C51" s="93">
        <v>0</v>
      </c>
      <c r="D51" s="16">
        <v>0</v>
      </c>
      <c r="E51" s="75">
        <v>0</v>
      </c>
      <c r="F51" s="16">
        <v>0</v>
      </c>
      <c r="G51" s="75">
        <v>0</v>
      </c>
      <c r="H51" s="16">
        <v>0</v>
      </c>
      <c r="I51" s="75">
        <v>0</v>
      </c>
      <c r="J51" s="16">
        <v>0</v>
      </c>
      <c r="K51" s="75">
        <v>0</v>
      </c>
      <c r="L51" s="16">
        <v>0</v>
      </c>
      <c r="M51" s="75">
        <v>0</v>
      </c>
      <c r="N51" s="16">
        <v>-1340516</v>
      </c>
      <c r="O51" s="75">
        <v>0</v>
      </c>
    </row>
    <row r="52" spans="1:15" x14ac:dyDescent="0.25">
      <c r="A52" s="4" t="s">
        <v>43</v>
      </c>
      <c r="B52" s="92">
        <v>0</v>
      </c>
      <c r="C52" s="93">
        <v>0</v>
      </c>
      <c r="D52" s="16">
        <v>0</v>
      </c>
      <c r="E52" s="75">
        <v>0</v>
      </c>
      <c r="F52" s="16">
        <v>0</v>
      </c>
      <c r="G52" s="75">
        <v>0</v>
      </c>
      <c r="H52" s="16">
        <v>0</v>
      </c>
      <c r="I52" s="75">
        <v>0</v>
      </c>
      <c r="J52" s="16">
        <v>0</v>
      </c>
      <c r="K52" s="75">
        <v>0</v>
      </c>
      <c r="L52" s="16">
        <v>0</v>
      </c>
      <c r="M52" s="75">
        <v>0</v>
      </c>
      <c r="N52" s="16">
        <v>0</v>
      </c>
      <c r="O52" s="75">
        <v>0</v>
      </c>
    </row>
    <row r="53" spans="1:15" x14ac:dyDescent="0.25">
      <c r="A53" s="4" t="s">
        <v>44</v>
      </c>
      <c r="B53" s="92">
        <v>0</v>
      </c>
      <c r="C53" s="93">
        <v>0</v>
      </c>
      <c r="D53" s="16">
        <v>0</v>
      </c>
      <c r="E53" s="75">
        <v>0</v>
      </c>
      <c r="F53" s="16">
        <v>0</v>
      </c>
      <c r="G53" s="75">
        <v>0</v>
      </c>
      <c r="H53" s="16">
        <v>0</v>
      </c>
      <c r="I53" s="75">
        <v>0</v>
      </c>
      <c r="J53" s="16">
        <v>0</v>
      </c>
      <c r="K53" s="75">
        <v>0</v>
      </c>
      <c r="L53" s="16">
        <v>0</v>
      </c>
      <c r="M53" s="75">
        <v>0</v>
      </c>
      <c r="N53" s="16">
        <v>0</v>
      </c>
      <c r="O53" s="75">
        <v>0</v>
      </c>
    </row>
    <row r="54" spans="1:15" x14ac:dyDescent="0.25">
      <c r="A54" s="4" t="s">
        <v>264</v>
      </c>
      <c r="B54" s="92">
        <v>15797524</v>
      </c>
      <c r="C54" s="93">
        <v>151901400.16</v>
      </c>
      <c r="D54" s="16">
        <v>0</v>
      </c>
      <c r="E54" s="75">
        <v>0</v>
      </c>
      <c r="F54" s="16">
        <v>0</v>
      </c>
      <c r="G54" s="75">
        <v>0</v>
      </c>
      <c r="H54" s="16">
        <v>0</v>
      </c>
      <c r="I54" s="75">
        <v>112632997.31</v>
      </c>
      <c r="J54" s="16">
        <v>0</v>
      </c>
      <c r="K54" s="75">
        <v>0</v>
      </c>
      <c r="L54" s="16">
        <v>0</v>
      </c>
      <c r="M54" s="75">
        <v>0</v>
      </c>
      <c r="N54" s="16">
        <v>15797524</v>
      </c>
      <c r="O54" s="75">
        <v>39268402.850000001</v>
      </c>
    </row>
    <row r="55" spans="1:15" x14ac:dyDescent="0.25">
      <c r="A55" s="4" t="s">
        <v>45</v>
      </c>
      <c r="B55" s="92">
        <v>3995110</v>
      </c>
      <c r="C55" s="93">
        <v>-212610.22999999995</v>
      </c>
      <c r="D55" s="16">
        <v>0</v>
      </c>
      <c r="E55" s="75">
        <v>0</v>
      </c>
      <c r="F55" s="16">
        <v>0</v>
      </c>
      <c r="G55" s="75">
        <v>0</v>
      </c>
      <c r="H55" s="16">
        <v>3995110</v>
      </c>
      <c r="I55" s="75">
        <v>0</v>
      </c>
      <c r="J55" s="16">
        <v>0</v>
      </c>
      <c r="K55" s="75">
        <v>0</v>
      </c>
      <c r="L55" s="16">
        <v>0</v>
      </c>
      <c r="M55" s="75">
        <v>2.29</v>
      </c>
      <c r="N55" s="16">
        <v>0</v>
      </c>
      <c r="O55" s="75">
        <v>-212612.51999999996</v>
      </c>
    </row>
    <row r="56" spans="1:15" x14ac:dyDescent="0.25">
      <c r="A56" s="4" t="s">
        <v>46</v>
      </c>
      <c r="B56" s="92">
        <v>7179686.8100000005</v>
      </c>
      <c r="C56" s="93">
        <v>0</v>
      </c>
      <c r="D56" s="16">
        <v>0</v>
      </c>
      <c r="E56" s="75">
        <v>0</v>
      </c>
      <c r="F56" s="16">
        <v>0</v>
      </c>
      <c r="G56" s="75">
        <v>0</v>
      </c>
      <c r="H56" s="16">
        <v>7179686.8100000005</v>
      </c>
      <c r="I56" s="75">
        <v>0</v>
      </c>
      <c r="J56" s="16">
        <v>0</v>
      </c>
      <c r="K56" s="75">
        <v>0</v>
      </c>
      <c r="L56" s="16">
        <v>0</v>
      </c>
      <c r="M56" s="75">
        <v>0</v>
      </c>
      <c r="N56" s="16">
        <v>0</v>
      </c>
      <c r="O56" s="75">
        <v>0</v>
      </c>
    </row>
    <row r="57" spans="1:15" x14ac:dyDescent="0.25">
      <c r="A57" s="4" t="s">
        <v>47</v>
      </c>
      <c r="B57" s="92">
        <v>471067</v>
      </c>
      <c r="C57" s="93">
        <v>0</v>
      </c>
      <c r="D57" s="16">
        <v>0</v>
      </c>
      <c r="E57" s="75">
        <v>0</v>
      </c>
      <c r="F57" s="16">
        <v>0</v>
      </c>
      <c r="G57" s="75">
        <v>0</v>
      </c>
      <c r="H57" s="16">
        <v>0</v>
      </c>
      <c r="I57" s="75">
        <v>0</v>
      </c>
      <c r="J57" s="16">
        <v>471067</v>
      </c>
      <c r="K57" s="75">
        <v>0</v>
      </c>
      <c r="L57" s="16">
        <v>0</v>
      </c>
      <c r="M57" s="75">
        <v>0</v>
      </c>
      <c r="N57" s="16">
        <v>0</v>
      </c>
      <c r="O57" s="75">
        <v>0</v>
      </c>
    </row>
    <row r="58" spans="1:15" x14ac:dyDescent="0.25">
      <c r="A58" s="4" t="s">
        <v>48</v>
      </c>
      <c r="B58" s="92">
        <v>0</v>
      </c>
      <c r="C58" s="93">
        <v>0</v>
      </c>
      <c r="D58" s="16">
        <v>0</v>
      </c>
      <c r="E58" s="75">
        <v>0</v>
      </c>
      <c r="F58" s="16">
        <v>0</v>
      </c>
      <c r="G58" s="75">
        <v>0</v>
      </c>
      <c r="H58" s="16">
        <v>0</v>
      </c>
      <c r="I58" s="75">
        <v>0</v>
      </c>
      <c r="J58" s="16">
        <v>0</v>
      </c>
      <c r="K58" s="75">
        <v>0</v>
      </c>
      <c r="L58" s="16">
        <v>0</v>
      </c>
      <c r="M58" s="75">
        <v>0</v>
      </c>
      <c r="N58" s="16">
        <v>0</v>
      </c>
      <c r="O58" s="75">
        <v>0</v>
      </c>
    </row>
    <row r="59" spans="1:15" x14ac:dyDescent="0.25">
      <c r="A59" s="4" t="s">
        <v>49</v>
      </c>
      <c r="B59" s="92">
        <v>0</v>
      </c>
      <c r="C59" s="93">
        <v>1472005.04371047</v>
      </c>
      <c r="D59" s="16">
        <v>0</v>
      </c>
      <c r="E59" s="75">
        <v>0</v>
      </c>
      <c r="F59" s="16">
        <v>0</v>
      </c>
      <c r="G59" s="75">
        <v>0</v>
      </c>
      <c r="H59" s="16">
        <v>0</v>
      </c>
      <c r="I59" s="75">
        <v>0</v>
      </c>
      <c r="J59" s="16">
        <v>0</v>
      </c>
      <c r="K59" s="75">
        <v>0</v>
      </c>
      <c r="L59" s="16">
        <v>0</v>
      </c>
      <c r="M59" s="75">
        <v>0</v>
      </c>
      <c r="N59" s="16">
        <v>0</v>
      </c>
      <c r="O59" s="75">
        <v>1472005.04371047</v>
      </c>
    </row>
    <row r="60" spans="1:15" x14ac:dyDescent="0.25">
      <c r="A60" s="4" t="s">
        <v>50</v>
      </c>
      <c r="B60" s="92">
        <v>451419.75000000006</v>
      </c>
      <c r="C60" s="93">
        <v>0</v>
      </c>
      <c r="D60" s="16">
        <v>0</v>
      </c>
      <c r="E60" s="75">
        <v>0</v>
      </c>
      <c r="F60" s="16">
        <v>0</v>
      </c>
      <c r="G60" s="75">
        <v>0</v>
      </c>
      <c r="H60" s="16">
        <v>0</v>
      </c>
      <c r="I60" s="75">
        <v>0</v>
      </c>
      <c r="J60" s="16">
        <v>0</v>
      </c>
      <c r="K60" s="75">
        <v>0</v>
      </c>
      <c r="L60" s="16">
        <v>0</v>
      </c>
      <c r="M60" s="75">
        <v>0</v>
      </c>
      <c r="N60" s="16">
        <v>451419.75000000006</v>
      </c>
      <c r="O60" s="75">
        <v>0</v>
      </c>
    </row>
    <row r="61" spans="1:15" x14ac:dyDescent="0.25">
      <c r="A61" s="4" t="s">
        <v>51</v>
      </c>
      <c r="B61" s="92">
        <v>0</v>
      </c>
      <c r="C61" s="93">
        <v>0</v>
      </c>
      <c r="D61" s="16">
        <v>0</v>
      </c>
      <c r="E61" s="75">
        <v>0</v>
      </c>
      <c r="F61" s="16">
        <v>0</v>
      </c>
      <c r="G61" s="75">
        <v>0</v>
      </c>
      <c r="H61" s="16">
        <v>0</v>
      </c>
      <c r="I61" s="75">
        <v>0</v>
      </c>
      <c r="J61" s="16">
        <v>0</v>
      </c>
      <c r="K61" s="75">
        <v>0</v>
      </c>
      <c r="L61" s="16">
        <v>0</v>
      </c>
      <c r="M61" s="75">
        <v>0</v>
      </c>
      <c r="N61" s="16">
        <v>0</v>
      </c>
      <c r="O61" s="75">
        <v>0</v>
      </c>
    </row>
    <row r="62" spans="1:15" x14ac:dyDescent="0.25">
      <c r="A62" s="4" t="s">
        <v>52</v>
      </c>
      <c r="B62" s="92">
        <v>0</v>
      </c>
      <c r="C62" s="93">
        <v>0</v>
      </c>
      <c r="D62" s="16">
        <v>0</v>
      </c>
      <c r="E62" s="75">
        <v>0</v>
      </c>
      <c r="F62" s="16">
        <v>0</v>
      </c>
      <c r="G62" s="75">
        <v>0</v>
      </c>
      <c r="H62" s="16">
        <v>0</v>
      </c>
      <c r="I62" s="75">
        <v>0</v>
      </c>
      <c r="J62" s="16">
        <v>0</v>
      </c>
      <c r="K62" s="75">
        <v>0</v>
      </c>
      <c r="L62" s="16">
        <v>0</v>
      </c>
      <c r="M62" s="75">
        <v>0</v>
      </c>
      <c r="N62" s="16">
        <v>0</v>
      </c>
      <c r="O62" s="75">
        <v>0</v>
      </c>
    </row>
    <row r="63" spans="1:15" x14ac:dyDescent="0.25">
      <c r="A63" s="4" t="s">
        <v>53</v>
      </c>
      <c r="B63" s="92">
        <v>0</v>
      </c>
      <c r="C63" s="93">
        <v>0</v>
      </c>
      <c r="D63" s="16">
        <v>0</v>
      </c>
      <c r="E63" s="75">
        <v>0</v>
      </c>
      <c r="F63" s="16">
        <v>0</v>
      </c>
      <c r="G63" s="75">
        <v>0</v>
      </c>
      <c r="H63" s="16">
        <v>0</v>
      </c>
      <c r="I63" s="75">
        <v>0</v>
      </c>
      <c r="J63" s="16">
        <v>0</v>
      </c>
      <c r="K63" s="75">
        <v>0</v>
      </c>
      <c r="L63" s="16">
        <v>0</v>
      </c>
      <c r="M63" s="75">
        <v>0</v>
      </c>
      <c r="N63" s="16">
        <v>0</v>
      </c>
      <c r="O63" s="75">
        <v>0</v>
      </c>
    </row>
    <row r="64" spans="1:15" x14ac:dyDescent="0.25">
      <c r="A64" s="4" t="s">
        <v>54</v>
      </c>
      <c r="B64" s="92">
        <v>0</v>
      </c>
      <c r="C64" s="93">
        <v>-87424</v>
      </c>
      <c r="D64" s="16">
        <v>0</v>
      </c>
      <c r="E64" s="75">
        <v>0</v>
      </c>
      <c r="F64" s="16">
        <v>0</v>
      </c>
      <c r="G64" s="75">
        <v>0</v>
      </c>
      <c r="H64" s="16">
        <v>0</v>
      </c>
      <c r="I64" s="75">
        <v>1522</v>
      </c>
      <c r="J64" s="16">
        <v>0</v>
      </c>
      <c r="K64" s="75">
        <v>0</v>
      </c>
      <c r="L64" s="16">
        <v>0</v>
      </c>
      <c r="M64" s="75">
        <v>-88946</v>
      </c>
      <c r="N64" s="16">
        <v>0</v>
      </c>
      <c r="O64" s="75">
        <v>0</v>
      </c>
    </row>
    <row r="65" spans="1:15" x14ac:dyDescent="0.25">
      <c r="A65" s="4" t="s">
        <v>55</v>
      </c>
      <c r="B65" s="92">
        <v>58745</v>
      </c>
      <c r="C65" s="93">
        <v>51591</v>
      </c>
      <c r="D65" s="16">
        <v>0</v>
      </c>
      <c r="E65" s="75">
        <v>0</v>
      </c>
      <c r="F65" s="16">
        <v>58745</v>
      </c>
      <c r="G65" s="75">
        <v>51591</v>
      </c>
      <c r="H65" s="16">
        <v>0</v>
      </c>
      <c r="I65" s="75">
        <v>0</v>
      </c>
      <c r="J65" s="16">
        <v>0</v>
      </c>
      <c r="K65" s="75">
        <v>0</v>
      </c>
      <c r="L65" s="16">
        <v>0</v>
      </c>
      <c r="M65" s="75">
        <v>0</v>
      </c>
      <c r="N65" s="16">
        <v>0</v>
      </c>
      <c r="O65" s="75">
        <v>0</v>
      </c>
    </row>
    <row r="66" spans="1:15" x14ac:dyDescent="0.25">
      <c r="A66" s="4" t="s">
        <v>56</v>
      </c>
      <c r="B66" s="92">
        <v>0</v>
      </c>
      <c r="C66" s="93">
        <v>0</v>
      </c>
      <c r="D66" s="16">
        <v>0</v>
      </c>
      <c r="E66" s="75">
        <v>0</v>
      </c>
      <c r="F66" s="16">
        <v>0</v>
      </c>
      <c r="G66" s="75">
        <v>0</v>
      </c>
      <c r="H66" s="16">
        <v>0</v>
      </c>
      <c r="I66" s="75">
        <v>0</v>
      </c>
      <c r="J66" s="16">
        <v>0</v>
      </c>
      <c r="K66" s="75">
        <v>0</v>
      </c>
      <c r="L66" s="16">
        <v>0</v>
      </c>
      <c r="M66" s="75">
        <v>0</v>
      </c>
      <c r="N66" s="16">
        <v>0</v>
      </c>
      <c r="O66" s="75">
        <v>0</v>
      </c>
    </row>
    <row r="67" spans="1:15" x14ac:dyDescent="0.25">
      <c r="A67" s="4" t="s">
        <v>57</v>
      </c>
      <c r="B67" s="92">
        <v>0</v>
      </c>
      <c r="C67" s="93">
        <v>0</v>
      </c>
      <c r="D67" s="16">
        <v>0</v>
      </c>
      <c r="E67" s="75">
        <v>0</v>
      </c>
      <c r="F67" s="16">
        <v>0</v>
      </c>
      <c r="G67" s="75">
        <v>0</v>
      </c>
      <c r="H67" s="16">
        <v>0</v>
      </c>
      <c r="I67" s="75">
        <v>0</v>
      </c>
      <c r="J67" s="16">
        <v>0</v>
      </c>
      <c r="K67" s="75">
        <v>0</v>
      </c>
      <c r="L67" s="16">
        <v>0</v>
      </c>
      <c r="M67" s="75">
        <v>0</v>
      </c>
      <c r="N67" s="16">
        <v>0</v>
      </c>
      <c r="O67" s="75">
        <v>0</v>
      </c>
    </row>
    <row r="68" spans="1:15" x14ac:dyDescent="0.25">
      <c r="A68" s="4" t="s">
        <v>58</v>
      </c>
      <c r="B68" s="92">
        <v>0</v>
      </c>
      <c r="C68" s="93">
        <v>512567.39</v>
      </c>
      <c r="D68" s="16">
        <v>0</v>
      </c>
      <c r="E68" s="75">
        <v>0</v>
      </c>
      <c r="F68" s="16">
        <v>0</v>
      </c>
      <c r="G68" s="75">
        <v>0</v>
      </c>
      <c r="H68" s="16">
        <v>0</v>
      </c>
      <c r="I68" s="75">
        <v>496435.39</v>
      </c>
      <c r="J68" s="16">
        <v>0</v>
      </c>
      <c r="K68" s="75">
        <v>0</v>
      </c>
      <c r="L68" s="16">
        <v>0</v>
      </c>
      <c r="M68" s="75">
        <v>0</v>
      </c>
      <c r="N68" s="16">
        <v>0</v>
      </c>
      <c r="O68" s="75">
        <v>16132</v>
      </c>
    </row>
    <row r="69" spans="1:15" x14ac:dyDescent="0.25">
      <c r="A69" s="4" t="s">
        <v>59</v>
      </c>
      <c r="B69" s="92">
        <v>0</v>
      </c>
      <c r="C69" s="93">
        <v>0</v>
      </c>
      <c r="D69" s="16">
        <v>0</v>
      </c>
      <c r="E69" s="75">
        <v>0</v>
      </c>
      <c r="F69" s="16">
        <v>0</v>
      </c>
      <c r="G69" s="75">
        <v>0</v>
      </c>
      <c r="H69" s="16">
        <v>0</v>
      </c>
      <c r="I69" s="75">
        <v>0</v>
      </c>
      <c r="J69" s="16">
        <v>0</v>
      </c>
      <c r="K69" s="75">
        <v>0</v>
      </c>
      <c r="L69" s="16">
        <v>0</v>
      </c>
      <c r="M69" s="75">
        <v>0</v>
      </c>
      <c r="N69" s="16">
        <v>0</v>
      </c>
      <c r="O69" s="75">
        <v>0</v>
      </c>
    </row>
    <row r="70" spans="1:15" x14ac:dyDescent="0.25">
      <c r="A70" s="4" t="s">
        <v>60</v>
      </c>
      <c r="B70" s="92">
        <v>0</v>
      </c>
      <c r="C70" s="93">
        <v>67145.75</v>
      </c>
      <c r="D70" s="16">
        <v>0</v>
      </c>
      <c r="E70" s="75">
        <v>0</v>
      </c>
      <c r="F70" s="16">
        <v>0</v>
      </c>
      <c r="G70" s="75">
        <v>0</v>
      </c>
      <c r="H70" s="16">
        <v>0</v>
      </c>
      <c r="I70" s="75">
        <v>67145.75</v>
      </c>
      <c r="J70" s="16">
        <v>0</v>
      </c>
      <c r="K70" s="75">
        <v>0</v>
      </c>
      <c r="L70" s="16">
        <v>0</v>
      </c>
      <c r="M70" s="75">
        <v>0</v>
      </c>
      <c r="N70" s="16">
        <v>0</v>
      </c>
      <c r="O70" s="75">
        <v>0</v>
      </c>
    </row>
    <row r="71" spans="1:15" x14ac:dyDescent="0.25">
      <c r="A71" s="4" t="s">
        <v>61</v>
      </c>
      <c r="B71" s="92">
        <v>0</v>
      </c>
      <c r="C71" s="93">
        <v>0</v>
      </c>
      <c r="D71" s="16">
        <v>0</v>
      </c>
      <c r="E71" s="75">
        <v>0</v>
      </c>
      <c r="F71" s="16">
        <v>0</v>
      </c>
      <c r="G71" s="75">
        <v>0</v>
      </c>
      <c r="H71" s="16">
        <v>0</v>
      </c>
      <c r="I71" s="75">
        <v>0</v>
      </c>
      <c r="J71" s="16">
        <v>0</v>
      </c>
      <c r="K71" s="75">
        <v>0</v>
      </c>
      <c r="L71" s="16">
        <v>0</v>
      </c>
      <c r="M71" s="75">
        <v>0</v>
      </c>
      <c r="N71" s="16">
        <v>0</v>
      </c>
      <c r="O71" s="75">
        <v>0</v>
      </c>
    </row>
    <row r="72" spans="1:15" x14ac:dyDescent="0.25">
      <c r="A72" s="4" t="s">
        <v>62</v>
      </c>
      <c r="B72" s="92">
        <v>1894443</v>
      </c>
      <c r="C72" s="93">
        <v>236079</v>
      </c>
      <c r="D72" s="16">
        <v>31417</v>
      </c>
      <c r="E72" s="75">
        <v>180477</v>
      </c>
      <c r="F72" s="16">
        <v>15911</v>
      </c>
      <c r="G72" s="75">
        <v>0</v>
      </c>
      <c r="H72" s="16">
        <v>0</v>
      </c>
      <c r="I72" s="75">
        <v>0</v>
      </c>
      <c r="J72" s="16">
        <v>1749868</v>
      </c>
      <c r="K72" s="75">
        <v>8564</v>
      </c>
      <c r="L72" s="16">
        <v>97247</v>
      </c>
      <c r="M72" s="75">
        <v>47038</v>
      </c>
      <c r="N72" s="16">
        <v>0</v>
      </c>
      <c r="O72" s="75">
        <v>0</v>
      </c>
    </row>
    <row r="73" spans="1:15" x14ac:dyDescent="0.25">
      <c r="A73" s="4" t="s">
        <v>63</v>
      </c>
      <c r="B73" s="92">
        <v>1662947.48</v>
      </c>
      <c r="C73" s="93">
        <v>0</v>
      </c>
      <c r="D73" s="16">
        <v>0</v>
      </c>
      <c r="E73" s="75">
        <v>0</v>
      </c>
      <c r="F73" s="16">
        <v>0</v>
      </c>
      <c r="G73" s="75">
        <v>0</v>
      </c>
      <c r="H73" s="16">
        <v>1666424.18</v>
      </c>
      <c r="I73" s="75">
        <v>0</v>
      </c>
      <c r="J73" s="16">
        <v>0</v>
      </c>
      <c r="K73" s="75">
        <v>0</v>
      </c>
      <c r="L73" s="16">
        <v>0</v>
      </c>
      <c r="M73" s="75">
        <v>0</v>
      </c>
      <c r="N73" s="16">
        <v>-3476.7</v>
      </c>
      <c r="O73" s="75">
        <v>0</v>
      </c>
    </row>
    <row r="74" spans="1:15" x14ac:dyDescent="0.25">
      <c r="A74" s="4" t="s">
        <v>64</v>
      </c>
      <c r="B74" s="92">
        <v>0</v>
      </c>
      <c r="C74" s="93">
        <v>0</v>
      </c>
      <c r="D74" s="16">
        <v>0</v>
      </c>
      <c r="E74" s="75">
        <v>0</v>
      </c>
      <c r="F74" s="16">
        <v>0</v>
      </c>
      <c r="G74" s="75">
        <v>0</v>
      </c>
      <c r="H74" s="16">
        <v>0</v>
      </c>
      <c r="I74" s="75">
        <v>0</v>
      </c>
      <c r="J74" s="16">
        <v>0</v>
      </c>
      <c r="K74" s="75">
        <v>0</v>
      </c>
      <c r="L74" s="16">
        <v>0</v>
      </c>
      <c r="M74" s="75">
        <v>0</v>
      </c>
      <c r="N74" s="16">
        <v>0</v>
      </c>
      <c r="O74" s="75">
        <v>0</v>
      </c>
    </row>
    <row r="75" spans="1:15" x14ac:dyDescent="0.25">
      <c r="A75" s="4" t="s">
        <v>65</v>
      </c>
      <c r="B75" s="92">
        <v>2956022.65</v>
      </c>
      <c r="C75" s="93">
        <v>0</v>
      </c>
      <c r="D75" s="16">
        <v>0</v>
      </c>
      <c r="E75" s="75">
        <v>0</v>
      </c>
      <c r="F75" s="16">
        <v>0</v>
      </c>
      <c r="G75" s="75">
        <v>0</v>
      </c>
      <c r="H75" s="16">
        <v>0</v>
      </c>
      <c r="I75" s="75">
        <v>0</v>
      </c>
      <c r="J75" s="16">
        <v>0</v>
      </c>
      <c r="K75" s="75">
        <v>0</v>
      </c>
      <c r="L75" s="16">
        <v>0</v>
      </c>
      <c r="M75" s="75">
        <v>0</v>
      </c>
      <c r="N75" s="16">
        <v>2956022.65</v>
      </c>
      <c r="O75" s="75">
        <v>0</v>
      </c>
    </row>
    <row r="76" spans="1:15" x14ac:dyDescent="0.25">
      <c r="A76" s="4" t="s">
        <v>66</v>
      </c>
      <c r="B76" s="92">
        <v>0</v>
      </c>
      <c r="C76" s="93">
        <v>0</v>
      </c>
      <c r="D76" s="16">
        <v>0</v>
      </c>
      <c r="E76" s="75">
        <v>0</v>
      </c>
      <c r="F76" s="16">
        <v>0</v>
      </c>
      <c r="G76" s="75">
        <v>0</v>
      </c>
      <c r="H76" s="16">
        <v>0</v>
      </c>
      <c r="I76" s="75">
        <v>0</v>
      </c>
      <c r="J76" s="16">
        <v>0</v>
      </c>
      <c r="K76" s="75">
        <v>0</v>
      </c>
      <c r="L76" s="16">
        <v>0</v>
      </c>
      <c r="M76" s="75">
        <v>0</v>
      </c>
      <c r="N76" s="16">
        <v>0</v>
      </c>
      <c r="O76" s="75">
        <v>0</v>
      </c>
    </row>
    <row r="77" spans="1:15" x14ac:dyDescent="0.25">
      <c r="A77" s="4" t="s">
        <v>67</v>
      </c>
      <c r="B77" s="92">
        <v>0</v>
      </c>
      <c r="C77" s="93">
        <v>0</v>
      </c>
      <c r="D77" s="16">
        <v>0</v>
      </c>
      <c r="E77" s="75">
        <v>0</v>
      </c>
      <c r="F77" s="16">
        <v>0</v>
      </c>
      <c r="G77" s="75">
        <v>0</v>
      </c>
      <c r="H77" s="16">
        <v>0</v>
      </c>
      <c r="I77" s="75">
        <v>0</v>
      </c>
      <c r="J77" s="16">
        <v>0</v>
      </c>
      <c r="K77" s="75">
        <v>0</v>
      </c>
      <c r="L77" s="16">
        <v>0</v>
      </c>
      <c r="M77" s="75">
        <v>0</v>
      </c>
      <c r="N77" s="16">
        <v>0</v>
      </c>
      <c r="O77" s="75">
        <v>0</v>
      </c>
    </row>
    <row r="78" spans="1:15" x14ac:dyDescent="0.25">
      <c r="A78" s="4" t="s">
        <v>68</v>
      </c>
      <c r="B78" s="92">
        <v>1134000</v>
      </c>
      <c r="C78" s="93">
        <v>0</v>
      </c>
      <c r="D78" s="16">
        <v>0</v>
      </c>
      <c r="E78" s="75">
        <v>0</v>
      </c>
      <c r="F78" s="16">
        <v>0</v>
      </c>
      <c r="G78" s="75">
        <v>0</v>
      </c>
      <c r="H78" s="16">
        <v>0</v>
      </c>
      <c r="I78" s="75">
        <v>0</v>
      </c>
      <c r="J78" s="16">
        <v>0</v>
      </c>
      <c r="K78" s="75">
        <v>0</v>
      </c>
      <c r="L78" s="16">
        <v>0</v>
      </c>
      <c r="M78" s="75">
        <v>0</v>
      </c>
      <c r="N78" s="16">
        <v>1134000</v>
      </c>
      <c r="O78" s="75">
        <v>0</v>
      </c>
    </row>
    <row r="79" spans="1:15" x14ac:dyDescent="0.25">
      <c r="A79" s="4" t="s">
        <v>69</v>
      </c>
      <c r="B79" s="92">
        <v>0</v>
      </c>
      <c r="C79" s="93">
        <v>0</v>
      </c>
      <c r="D79" s="16">
        <v>0</v>
      </c>
      <c r="E79" s="75">
        <v>0</v>
      </c>
      <c r="F79" s="16">
        <v>0</v>
      </c>
      <c r="G79" s="75">
        <v>0</v>
      </c>
      <c r="H79" s="16">
        <v>0</v>
      </c>
      <c r="I79" s="75">
        <v>0</v>
      </c>
      <c r="J79" s="16">
        <v>0</v>
      </c>
      <c r="K79" s="75">
        <v>0</v>
      </c>
      <c r="L79" s="16">
        <v>0</v>
      </c>
      <c r="M79" s="75">
        <v>0</v>
      </c>
      <c r="N79" s="16">
        <v>0</v>
      </c>
      <c r="O79" s="75">
        <v>0</v>
      </c>
    </row>
    <row r="80" spans="1:15" x14ac:dyDescent="0.25">
      <c r="A80" s="4" t="s">
        <v>70</v>
      </c>
      <c r="B80" s="92">
        <v>1965729.5099999998</v>
      </c>
      <c r="C80" s="93">
        <v>0</v>
      </c>
      <c r="D80" s="16">
        <v>0</v>
      </c>
      <c r="E80" s="75">
        <v>0</v>
      </c>
      <c r="F80" s="16">
        <v>0</v>
      </c>
      <c r="G80" s="75">
        <v>0</v>
      </c>
      <c r="H80" s="16">
        <v>0</v>
      </c>
      <c r="I80" s="75">
        <v>0</v>
      </c>
      <c r="J80" s="16">
        <v>0</v>
      </c>
      <c r="K80" s="75">
        <v>0</v>
      </c>
      <c r="L80" s="16">
        <v>0</v>
      </c>
      <c r="M80" s="75">
        <v>0</v>
      </c>
      <c r="N80" s="16">
        <v>1965729.5099999998</v>
      </c>
      <c r="O80" s="75">
        <v>0</v>
      </c>
    </row>
    <row r="81" spans="1:15" x14ac:dyDescent="0.25">
      <c r="A81" s="4" t="s">
        <v>71</v>
      </c>
      <c r="B81" s="92">
        <v>0</v>
      </c>
      <c r="C81" s="93">
        <v>-16691</v>
      </c>
      <c r="D81" s="16">
        <v>0</v>
      </c>
      <c r="E81" s="75">
        <v>0</v>
      </c>
      <c r="F81" s="16">
        <v>0</v>
      </c>
      <c r="G81" s="75">
        <v>0</v>
      </c>
      <c r="H81" s="16">
        <v>0</v>
      </c>
      <c r="I81" s="75">
        <v>-4219</v>
      </c>
      <c r="J81" s="16">
        <v>0</v>
      </c>
      <c r="K81" s="75">
        <v>0</v>
      </c>
      <c r="L81" s="16">
        <v>0</v>
      </c>
      <c r="M81" s="75">
        <v>-12472</v>
      </c>
      <c r="N81" s="16">
        <v>0</v>
      </c>
      <c r="O81" s="75">
        <v>0</v>
      </c>
    </row>
    <row r="82" spans="1:15" x14ac:dyDescent="0.25">
      <c r="A82" s="4" t="s">
        <v>72</v>
      </c>
      <c r="B82" s="92">
        <v>1352237</v>
      </c>
      <c r="C82" s="93">
        <v>538971</v>
      </c>
      <c r="D82" s="16">
        <v>0</v>
      </c>
      <c r="E82" s="75">
        <v>0</v>
      </c>
      <c r="F82" s="16">
        <v>0</v>
      </c>
      <c r="G82" s="75">
        <v>0</v>
      </c>
      <c r="H82" s="16">
        <v>1352237</v>
      </c>
      <c r="I82" s="75">
        <v>0</v>
      </c>
      <c r="J82" s="16">
        <v>0</v>
      </c>
      <c r="K82" s="75">
        <v>0</v>
      </c>
      <c r="L82" s="16">
        <v>0</v>
      </c>
      <c r="M82" s="75">
        <v>0</v>
      </c>
      <c r="N82" s="16">
        <v>0</v>
      </c>
      <c r="O82" s="75">
        <v>538971</v>
      </c>
    </row>
    <row r="83" spans="1:15" x14ac:dyDescent="0.25">
      <c r="A83" s="4" t="s">
        <v>73</v>
      </c>
      <c r="B83" s="92">
        <v>119436.71999999997</v>
      </c>
      <c r="C83" s="93">
        <v>48593583.93</v>
      </c>
      <c r="D83" s="16">
        <v>0</v>
      </c>
      <c r="E83" s="75">
        <v>0</v>
      </c>
      <c r="F83" s="16">
        <v>0</v>
      </c>
      <c r="G83" s="75">
        <v>0</v>
      </c>
      <c r="H83" s="16">
        <v>0</v>
      </c>
      <c r="I83" s="75">
        <v>47983571.710000001</v>
      </c>
      <c r="J83" s="16">
        <v>0</v>
      </c>
      <c r="K83" s="75">
        <v>0</v>
      </c>
      <c r="L83" s="16">
        <v>0</v>
      </c>
      <c r="M83" s="75">
        <v>0</v>
      </c>
      <c r="N83" s="16">
        <v>119436.71999999997</v>
      </c>
      <c r="O83" s="75">
        <v>610012.22</v>
      </c>
    </row>
    <row r="84" spans="1:15" x14ac:dyDescent="0.25">
      <c r="A84" s="4" t="s">
        <v>74</v>
      </c>
      <c r="B84" s="92">
        <v>0</v>
      </c>
      <c r="C84" s="93">
        <v>21953</v>
      </c>
      <c r="D84" s="16">
        <v>0</v>
      </c>
      <c r="E84" s="75">
        <v>0</v>
      </c>
      <c r="F84" s="16">
        <v>0</v>
      </c>
      <c r="G84" s="75">
        <v>0</v>
      </c>
      <c r="H84" s="16">
        <v>0</v>
      </c>
      <c r="I84" s="75">
        <v>0</v>
      </c>
      <c r="J84" s="16">
        <v>0</v>
      </c>
      <c r="K84" s="75">
        <v>0</v>
      </c>
      <c r="L84" s="16">
        <v>0</v>
      </c>
      <c r="M84" s="75">
        <v>21953</v>
      </c>
      <c r="N84" s="16">
        <v>0</v>
      </c>
      <c r="O84" s="75">
        <v>0</v>
      </c>
    </row>
    <row r="85" spans="1:15" x14ac:dyDescent="0.25">
      <c r="A85" s="4" t="s">
        <v>75</v>
      </c>
      <c r="B85" s="92">
        <v>0</v>
      </c>
      <c r="C85" s="93">
        <v>0</v>
      </c>
      <c r="D85" s="16">
        <v>0</v>
      </c>
      <c r="E85" s="75">
        <v>0</v>
      </c>
      <c r="F85" s="16">
        <v>0</v>
      </c>
      <c r="G85" s="75">
        <v>0</v>
      </c>
      <c r="H85" s="16">
        <v>0</v>
      </c>
      <c r="I85" s="75">
        <v>0</v>
      </c>
      <c r="J85" s="16">
        <v>0</v>
      </c>
      <c r="K85" s="75">
        <v>0</v>
      </c>
      <c r="L85" s="16">
        <v>0</v>
      </c>
      <c r="M85" s="75">
        <v>0</v>
      </c>
      <c r="N85" s="16">
        <v>0</v>
      </c>
      <c r="O85" s="75">
        <v>0</v>
      </c>
    </row>
    <row r="86" spans="1:15" x14ac:dyDescent="0.25">
      <c r="A86" s="4" t="s">
        <v>76</v>
      </c>
      <c r="B86" s="92">
        <v>0</v>
      </c>
      <c r="C86" s="93">
        <v>0</v>
      </c>
      <c r="D86" s="16">
        <v>0</v>
      </c>
      <c r="E86" s="75">
        <v>0</v>
      </c>
      <c r="F86" s="16">
        <v>0</v>
      </c>
      <c r="G86" s="75">
        <v>0</v>
      </c>
      <c r="H86" s="16">
        <v>0</v>
      </c>
      <c r="I86" s="75">
        <v>0</v>
      </c>
      <c r="J86" s="16">
        <v>0</v>
      </c>
      <c r="K86" s="75">
        <v>0</v>
      </c>
      <c r="L86" s="16">
        <v>0</v>
      </c>
      <c r="M86" s="75">
        <v>0</v>
      </c>
      <c r="N86" s="16">
        <v>0</v>
      </c>
      <c r="O86" s="75">
        <v>0</v>
      </c>
    </row>
    <row r="87" spans="1:15" x14ac:dyDescent="0.25">
      <c r="A87" s="4" t="s">
        <v>77</v>
      </c>
      <c r="B87" s="92">
        <v>555660.78</v>
      </c>
      <c r="C87" s="93">
        <v>15641.150000000001</v>
      </c>
      <c r="D87" s="16">
        <v>0</v>
      </c>
      <c r="E87" s="75">
        <v>501.2</v>
      </c>
      <c r="F87" s="16">
        <v>0</v>
      </c>
      <c r="G87" s="75">
        <v>0</v>
      </c>
      <c r="H87" s="16">
        <v>0</v>
      </c>
      <c r="I87" s="75">
        <v>-14360.05</v>
      </c>
      <c r="J87" s="16">
        <v>0</v>
      </c>
      <c r="K87" s="75">
        <v>0</v>
      </c>
      <c r="L87" s="16">
        <v>0</v>
      </c>
      <c r="M87" s="75">
        <v>0</v>
      </c>
      <c r="N87" s="16">
        <v>555660.78</v>
      </c>
      <c r="O87" s="75">
        <v>29500</v>
      </c>
    </row>
    <row r="88" spans="1:15" x14ac:dyDescent="0.25">
      <c r="A88" s="4" t="s">
        <v>78</v>
      </c>
      <c r="B88" s="92">
        <v>0</v>
      </c>
      <c r="C88" s="93">
        <v>0</v>
      </c>
      <c r="D88" s="16">
        <v>0</v>
      </c>
      <c r="E88" s="75">
        <v>0</v>
      </c>
      <c r="F88" s="16">
        <v>0</v>
      </c>
      <c r="G88" s="75">
        <v>0</v>
      </c>
      <c r="H88" s="16">
        <v>0</v>
      </c>
      <c r="I88" s="75">
        <v>0</v>
      </c>
      <c r="J88" s="16">
        <v>0</v>
      </c>
      <c r="K88" s="75">
        <v>0</v>
      </c>
      <c r="L88" s="16">
        <v>0</v>
      </c>
      <c r="M88" s="75">
        <v>0</v>
      </c>
      <c r="N88" s="16">
        <v>0</v>
      </c>
      <c r="O88" s="75">
        <v>0</v>
      </c>
    </row>
    <row r="89" spans="1:15" x14ac:dyDescent="0.25">
      <c r="A89" s="5"/>
      <c r="B89" s="101"/>
      <c r="C89" s="102"/>
      <c r="D89" s="18"/>
      <c r="E89" s="76"/>
      <c r="F89" s="18"/>
      <c r="G89" s="13"/>
      <c r="H89" s="18"/>
      <c r="I89" s="13"/>
      <c r="J89" s="18"/>
      <c r="K89" s="13"/>
      <c r="L89" s="18"/>
      <c r="M89" s="13"/>
      <c r="N89" s="18"/>
      <c r="O89" s="13"/>
    </row>
    <row r="90" spans="1:15" x14ac:dyDescent="0.25">
      <c r="A90" s="30"/>
      <c r="B90" s="31">
        <f>SUM(B9:B89)</f>
        <v>56397871.47251416</v>
      </c>
      <c r="C90" s="33">
        <f t="shared" ref="C90:O90" si="0">SUM(C9:C89)</f>
        <v>399173884.52036196</v>
      </c>
      <c r="D90" s="31">
        <f t="shared" si="0"/>
        <v>38892.587716458525</v>
      </c>
      <c r="E90" s="33">
        <f t="shared" si="0"/>
        <v>533617.19999999995</v>
      </c>
      <c r="F90" s="31">
        <f t="shared" si="0"/>
        <v>238201.29860998885</v>
      </c>
      <c r="G90" s="33">
        <f t="shared" si="0"/>
        <v>78529.399999999994</v>
      </c>
      <c r="H90" s="31">
        <f t="shared" si="0"/>
        <v>18920390.439289223</v>
      </c>
      <c r="I90" s="33">
        <f t="shared" si="0"/>
        <v>333566773.38665146</v>
      </c>
      <c r="J90" s="31">
        <f t="shared" si="0"/>
        <v>3069600.1316992929</v>
      </c>
      <c r="K90" s="33">
        <f t="shared" si="0"/>
        <v>2059565</v>
      </c>
      <c r="L90" s="31">
        <f t="shared" si="0"/>
        <v>931443.75342724158</v>
      </c>
      <c r="M90" s="33">
        <f t="shared" si="0"/>
        <v>413895.29</v>
      </c>
      <c r="N90" s="31">
        <f t="shared" si="0"/>
        <v>33199343.261771955</v>
      </c>
      <c r="O90" s="33">
        <f t="shared" si="0"/>
        <v>62521504.243710466</v>
      </c>
    </row>
    <row r="91" spans="1:15" x14ac:dyDescent="0.25">
      <c r="A91" s="29" t="s">
        <v>285</v>
      </c>
      <c r="B91" s="10"/>
      <c r="C91" s="10"/>
      <c r="D91" s="10"/>
      <c r="E91" s="10"/>
      <c r="F91" s="10"/>
      <c r="G91" s="10"/>
      <c r="H91" s="10"/>
      <c r="I91" s="10"/>
      <c r="J91" s="10"/>
      <c r="K91" s="10"/>
      <c r="L91" s="10"/>
      <c r="M91" s="10"/>
      <c r="N91" s="10"/>
      <c r="O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2" tint="-0.249977111117893"/>
  </sheetPr>
  <dimension ref="A1:O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640625" defaultRowHeight="13.8" x14ac:dyDescent="0.25"/>
  <cols>
    <col min="1" max="1" width="24.6640625" style="6" customWidth="1"/>
    <col min="2" max="15" width="12.6640625" style="9"/>
    <col min="16" max="16384" width="12.6640625" style="6"/>
  </cols>
  <sheetData>
    <row r="1" spans="1:15" x14ac:dyDescent="0.25">
      <c r="A1" s="1" t="s">
        <v>0</v>
      </c>
      <c r="B1" s="7"/>
      <c r="C1" s="7"/>
      <c r="D1" s="7"/>
      <c r="E1" s="7"/>
      <c r="F1" s="7"/>
      <c r="G1" s="7"/>
      <c r="H1" s="7"/>
      <c r="I1" s="7"/>
      <c r="J1" s="7"/>
      <c r="K1" s="7"/>
      <c r="L1" s="7"/>
      <c r="M1" s="7"/>
      <c r="N1" s="7"/>
      <c r="O1" s="7"/>
    </row>
    <row r="2" spans="1:15" ht="15.6" x14ac:dyDescent="0.3">
      <c r="A2" s="2" t="s">
        <v>271</v>
      </c>
      <c r="B2" s="8"/>
      <c r="C2" s="8"/>
      <c r="D2" s="8"/>
      <c r="E2" s="8"/>
      <c r="F2" s="8"/>
      <c r="G2" s="8"/>
      <c r="H2" s="8"/>
      <c r="I2" s="8"/>
      <c r="J2" s="8"/>
      <c r="K2" s="8"/>
      <c r="L2" s="8"/>
      <c r="M2" s="8"/>
      <c r="N2" s="8"/>
      <c r="O2" s="8"/>
    </row>
    <row r="3" spans="1:15" x14ac:dyDescent="0.25">
      <c r="A3" s="28" t="str">
        <f>'Total Exp'!A3</f>
        <v>2017-18</v>
      </c>
    </row>
    <row r="4" spans="1:15" ht="15.6" x14ac:dyDescent="0.3">
      <c r="A4" s="82" t="s">
        <v>122</v>
      </c>
      <c r="B4" s="83"/>
      <c r="C4" s="84"/>
      <c r="D4" s="85"/>
      <c r="E4" s="83"/>
      <c r="F4" s="85"/>
      <c r="G4" s="83"/>
      <c r="H4" s="85"/>
      <c r="I4" s="83"/>
      <c r="J4" s="85"/>
      <c r="K4" s="83"/>
      <c r="L4" s="85"/>
      <c r="M4" s="83"/>
      <c r="N4" s="85"/>
      <c r="O4" s="84" t="s">
        <v>287</v>
      </c>
    </row>
    <row r="5" spans="1:15" s="60" customFormat="1" ht="13.2" x14ac:dyDescent="0.25">
      <c r="A5" s="49"/>
      <c r="B5" s="61" t="s">
        <v>152</v>
      </c>
      <c r="C5" s="63"/>
      <c r="D5" s="64" t="s">
        <v>131</v>
      </c>
      <c r="E5" s="66"/>
      <c r="F5" s="64" t="s">
        <v>133</v>
      </c>
      <c r="G5" s="66"/>
      <c r="H5" s="64" t="s">
        <v>135</v>
      </c>
      <c r="I5" s="66"/>
      <c r="J5" s="64" t="s">
        <v>137</v>
      </c>
      <c r="K5" s="66"/>
      <c r="L5" s="65" t="s">
        <v>138</v>
      </c>
      <c r="M5" s="66"/>
      <c r="N5" s="65" t="s">
        <v>139</v>
      </c>
      <c r="O5" s="66"/>
    </row>
    <row r="6" spans="1:15" s="60" customFormat="1" ht="13.2" x14ac:dyDescent="0.25">
      <c r="A6" s="49"/>
      <c r="B6" s="50" t="str">
        <f>$A$4&amp;" Total"</f>
        <v>Family &amp; Community Services Total</v>
      </c>
      <c r="C6" s="52"/>
      <c r="D6" s="50" t="s">
        <v>132</v>
      </c>
      <c r="E6" s="52"/>
      <c r="F6" s="50" t="s">
        <v>134</v>
      </c>
      <c r="G6" s="52"/>
      <c r="H6" s="50" t="s">
        <v>136</v>
      </c>
      <c r="I6" s="52"/>
      <c r="J6" s="50" t="s">
        <v>140</v>
      </c>
      <c r="K6" s="52"/>
      <c r="L6" s="51" t="s">
        <v>141</v>
      </c>
      <c r="M6" s="52"/>
      <c r="N6" s="55" t="s">
        <v>142</v>
      </c>
      <c r="O6" s="52"/>
    </row>
    <row r="7" spans="1:15" s="59" customFormat="1" ht="20.399999999999999" x14ac:dyDescent="0.2">
      <c r="A7" s="57"/>
      <c r="B7" s="42" t="s">
        <v>118</v>
      </c>
      <c r="C7" s="44" t="s">
        <v>119</v>
      </c>
      <c r="D7" s="42" t="s">
        <v>118</v>
      </c>
      <c r="E7" s="44" t="s">
        <v>119</v>
      </c>
      <c r="F7" s="42" t="s">
        <v>118</v>
      </c>
      <c r="G7" s="44" t="s">
        <v>119</v>
      </c>
      <c r="H7" s="42" t="s">
        <v>118</v>
      </c>
      <c r="I7" s="44" t="s">
        <v>119</v>
      </c>
      <c r="J7" s="42" t="s">
        <v>118</v>
      </c>
      <c r="K7" s="44" t="s">
        <v>119</v>
      </c>
      <c r="L7" s="42" t="s">
        <v>118</v>
      </c>
      <c r="M7" s="44" t="s">
        <v>119</v>
      </c>
      <c r="N7" s="42" t="s">
        <v>118</v>
      </c>
      <c r="O7" s="44" t="s">
        <v>119</v>
      </c>
    </row>
    <row r="8" spans="1:15" s="59" customFormat="1" ht="10.199999999999999" x14ac:dyDescent="0.2">
      <c r="A8" s="67"/>
      <c r="B8" s="46" t="s">
        <v>120</v>
      </c>
      <c r="C8" s="48" t="s">
        <v>121</v>
      </c>
      <c r="D8" s="46" t="s">
        <v>120</v>
      </c>
      <c r="E8" s="48" t="s">
        <v>121</v>
      </c>
      <c r="F8" s="46" t="s">
        <v>120</v>
      </c>
      <c r="G8" s="48" t="s">
        <v>121</v>
      </c>
      <c r="H8" s="46" t="s">
        <v>120</v>
      </c>
      <c r="I8" s="48" t="s">
        <v>121</v>
      </c>
      <c r="J8" s="46" t="s">
        <v>120</v>
      </c>
      <c r="K8" s="48" t="s">
        <v>121</v>
      </c>
      <c r="L8" s="46" t="s">
        <v>120</v>
      </c>
      <c r="M8" s="48" t="s">
        <v>121</v>
      </c>
      <c r="N8" s="46" t="s">
        <v>120</v>
      </c>
      <c r="O8" s="48" t="s">
        <v>121</v>
      </c>
    </row>
    <row r="9" spans="1:15" x14ac:dyDescent="0.25">
      <c r="A9" s="3"/>
      <c r="B9" s="89"/>
      <c r="C9" s="91"/>
      <c r="D9" s="14"/>
      <c r="E9" s="11"/>
      <c r="F9" s="14"/>
      <c r="G9" s="11"/>
      <c r="H9" s="14"/>
      <c r="I9" s="11"/>
      <c r="J9" s="14"/>
      <c r="K9" s="11"/>
      <c r="L9" s="14"/>
      <c r="M9" s="11"/>
      <c r="N9" s="14"/>
      <c r="O9" s="11"/>
    </row>
    <row r="10" spans="1:15" x14ac:dyDescent="0.25">
      <c r="A10" s="4" t="s">
        <v>1</v>
      </c>
      <c r="B10" s="92">
        <v>0</v>
      </c>
      <c r="C10" s="93">
        <v>0</v>
      </c>
      <c r="D10" s="16">
        <v>0</v>
      </c>
      <c r="E10" s="75">
        <v>0</v>
      </c>
      <c r="F10" s="16">
        <v>0</v>
      </c>
      <c r="G10" s="75">
        <v>0</v>
      </c>
      <c r="H10" s="16">
        <v>0</v>
      </c>
      <c r="I10" s="75">
        <v>0</v>
      </c>
      <c r="J10" s="16">
        <v>0</v>
      </c>
      <c r="K10" s="75">
        <v>0</v>
      </c>
      <c r="L10" s="16">
        <v>0</v>
      </c>
      <c r="M10" s="75">
        <v>0</v>
      </c>
      <c r="N10" s="16">
        <v>0</v>
      </c>
      <c r="O10" s="75">
        <v>0</v>
      </c>
    </row>
    <row r="11" spans="1:15" x14ac:dyDescent="0.25">
      <c r="A11" s="4" t="s">
        <v>2</v>
      </c>
      <c r="B11" s="92">
        <v>0</v>
      </c>
      <c r="C11" s="93">
        <v>0</v>
      </c>
      <c r="D11" s="16">
        <v>0</v>
      </c>
      <c r="E11" s="75">
        <v>0</v>
      </c>
      <c r="F11" s="16">
        <v>0</v>
      </c>
      <c r="G11" s="75">
        <v>0</v>
      </c>
      <c r="H11" s="16">
        <v>0</v>
      </c>
      <c r="I11" s="75">
        <v>0</v>
      </c>
      <c r="J11" s="16">
        <v>0</v>
      </c>
      <c r="K11" s="75">
        <v>0</v>
      </c>
      <c r="L11" s="16">
        <v>0</v>
      </c>
      <c r="M11" s="75">
        <v>0</v>
      </c>
      <c r="N11" s="16">
        <v>0</v>
      </c>
      <c r="O11" s="75">
        <v>0</v>
      </c>
    </row>
    <row r="12" spans="1:15" x14ac:dyDescent="0.25">
      <c r="A12" s="4" t="s">
        <v>3</v>
      </c>
      <c r="B12" s="92">
        <v>0</v>
      </c>
      <c r="C12" s="93">
        <v>0</v>
      </c>
      <c r="D12" s="16">
        <v>0</v>
      </c>
      <c r="E12" s="75">
        <v>0</v>
      </c>
      <c r="F12" s="16">
        <v>0</v>
      </c>
      <c r="G12" s="75">
        <v>0</v>
      </c>
      <c r="H12" s="16">
        <v>0</v>
      </c>
      <c r="I12" s="75">
        <v>0</v>
      </c>
      <c r="J12" s="16">
        <v>0</v>
      </c>
      <c r="K12" s="75">
        <v>0</v>
      </c>
      <c r="L12" s="16">
        <v>0</v>
      </c>
      <c r="M12" s="75">
        <v>0</v>
      </c>
      <c r="N12" s="16">
        <v>0</v>
      </c>
      <c r="O12" s="75">
        <v>0</v>
      </c>
    </row>
    <row r="13" spans="1:15" x14ac:dyDescent="0.25">
      <c r="A13" s="4" t="s">
        <v>4</v>
      </c>
      <c r="B13" s="92">
        <v>0</v>
      </c>
      <c r="C13" s="93">
        <v>17000</v>
      </c>
      <c r="D13" s="16">
        <v>0</v>
      </c>
      <c r="E13" s="75">
        <v>0</v>
      </c>
      <c r="F13" s="16">
        <v>0</v>
      </c>
      <c r="G13" s="75">
        <v>6000</v>
      </c>
      <c r="H13" s="16">
        <v>0</v>
      </c>
      <c r="I13" s="75">
        <v>3000</v>
      </c>
      <c r="J13" s="16">
        <v>0</v>
      </c>
      <c r="K13" s="75">
        <v>8000</v>
      </c>
      <c r="L13" s="16">
        <v>0</v>
      </c>
      <c r="M13" s="75">
        <v>0</v>
      </c>
      <c r="N13" s="16">
        <v>0</v>
      </c>
      <c r="O13" s="75">
        <v>0</v>
      </c>
    </row>
    <row r="14" spans="1:15" x14ac:dyDescent="0.25">
      <c r="A14" s="4" t="s">
        <v>5</v>
      </c>
      <c r="B14" s="92">
        <v>0</v>
      </c>
      <c r="C14" s="93">
        <v>0</v>
      </c>
      <c r="D14" s="16">
        <v>0</v>
      </c>
      <c r="E14" s="75">
        <v>0</v>
      </c>
      <c r="F14" s="16">
        <v>0</v>
      </c>
      <c r="G14" s="75">
        <v>0</v>
      </c>
      <c r="H14" s="16">
        <v>0</v>
      </c>
      <c r="I14" s="75">
        <v>0</v>
      </c>
      <c r="J14" s="16">
        <v>0</v>
      </c>
      <c r="K14" s="75">
        <v>0</v>
      </c>
      <c r="L14" s="16">
        <v>0</v>
      </c>
      <c r="M14" s="75">
        <v>0</v>
      </c>
      <c r="N14" s="16">
        <v>0</v>
      </c>
      <c r="O14" s="75">
        <v>0</v>
      </c>
    </row>
    <row r="15" spans="1:15" x14ac:dyDescent="0.25">
      <c r="A15" s="4" t="s">
        <v>6</v>
      </c>
      <c r="B15" s="92">
        <v>0</v>
      </c>
      <c r="C15" s="93">
        <v>0</v>
      </c>
      <c r="D15" s="16">
        <v>0</v>
      </c>
      <c r="E15" s="75">
        <v>0</v>
      </c>
      <c r="F15" s="16">
        <v>0</v>
      </c>
      <c r="G15" s="75">
        <v>0</v>
      </c>
      <c r="H15" s="16">
        <v>0</v>
      </c>
      <c r="I15" s="75">
        <v>0</v>
      </c>
      <c r="J15" s="16">
        <v>0</v>
      </c>
      <c r="K15" s="75">
        <v>0</v>
      </c>
      <c r="L15" s="16">
        <v>0</v>
      </c>
      <c r="M15" s="75">
        <v>0</v>
      </c>
      <c r="N15" s="16">
        <v>0</v>
      </c>
      <c r="O15" s="75">
        <v>0</v>
      </c>
    </row>
    <row r="16" spans="1:15" x14ac:dyDescent="0.25">
      <c r="A16" s="4" t="s">
        <v>7</v>
      </c>
      <c r="B16" s="92">
        <v>0</v>
      </c>
      <c r="C16" s="93">
        <v>1640</v>
      </c>
      <c r="D16" s="16">
        <v>0</v>
      </c>
      <c r="E16" s="75">
        <v>0</v>
      </c>
      <c r="F16" s="16">
        <v>0</v>
      </c>
      <c r="G16" s="75">
        <v>1640</v>
      </c>
      <c r="H16" s="16">
        <v>0</v>
      </c>
      <c r="I16" s="75">
        <v>0</v>
      </c>
      <c r="J16" s="16">
        <v>0</v>
      </c>
      <c r="K16" s="75">
        <v>0</v>
      </c>
      <c r="L16" s="16">
        <v>0</v>
      </c>
      <c r="M16" s="75">
        <v>0</v>
      </c>
      <c r="N16" s="16">
        <v>0</v>
      </c>
      <c r="O16" s="75">
        <v>0</v>
      </c>
    </row>
    <row r="17" spans="1:15" x14ac:dyDescent="0.25">
      <c r="A17" s="4" t="s">
        <v>8</v>
      </c>
      <c r="B17" s="92">
        <v>0</v>
      </c>
      <c r="C17" s="93">
        <v>0</v>
      </c>
      <c r="D17" s="16">
        <v>0</v>
      </c>
      <c r="E17" s="75">
        <v>0</v>
      </c>
      <c r="F17" s="16">
        <v>0</v>
      </c>
      <c r="G17" s="75">
        <v>0</v>
      </c>
      <c r="H17" s="16">
        <v>0</v>
      </c>
      <c r="I17" s="75">
        <v>0</v>
      </c>
      <c r="J17" s="16">
        <v>0</v>
      </c>
      <c r="K17" s="75">
        <v>0</v>
      </c>
      <c r="L17" s="16">
        <v>0</v>
      </c>
      <c r="M17" s="75">
        <v>0</v>
      </c>
      <c r="N17" s="16">
        <v>0</v>
      </c>
      <c r="O17" s="75">
        <v>0</v>
      </c>
    </row>
    <row r="18" spans="1:15" x14ac:dyDescent="0.25">
      <c r="A18" s="4" t="s">
        <v>9</v>
      </c>
      <c r="B18" s="92">
        <v>0</v>
      </c>
      <c r="C18" s="93">
        <v>0</v>
      </c>
      <c r="D18" s="16">
        <v>0</v>
      </c>
      <c r="E18" s="75">
        <v>0</v>
      </c>
      <c r="F18" s="16">
        <v>0</v>
      </c>
      <c r="G18" s="75">
        <v>0</v>
      </c>
      <c r="H18" s="16">
        <v>0</v>
      </c>
      <c r="I18" s="75">
        <v>0</v>
      </c>
      <c r="J18" s="16">
        <v>0</v>
      </c>
      <c r="K18" s="75">
        <v>0</v>
      </c>
      <c r="L18" s="16">
        <v>0</v>
      </c>
      <c r="M18" s="75">
        <v>0</v>
      </c>
      <c r="N18" s="16">
        <v>0</v>
      </c>
      <c r="O18" s="75">
        <v>0</v>
      </c>
    </row>
    <row r="19" spans="1:15" x14ac:dyDescent="0.25">
      <c r="A19" s="4" t="s">
        <v>10</v>
      </c>
      <c r="B19" s="92">
        <v>0</v>
      </c>
      <c r="C19" s="93">
        <v>0</v>
      </c>
      <c r="D19" s="16">
        <v>0</v>
      </c>
      <c r="E19" s="75">
        <v>0</v>
      </c>
      <c r="F19" s="16">
        <v>0</v>
      </c>
      <c r="G19" s="75">
        <v>0</v>
      </c>
      <c r="H19" s="16">
        <v>0</v>
      </c>
      <c r="I19" s="75">
        <v>0</v>
      </c>
      <c r="J19" s="16">
        <v>0</v>
      </c>
      <c r="K19" s="75">
        <v>0</v>
      </c>
      <c r="L19" s="16">
        <v>0</v>
      </c>
      <c r="M19" s="75">
        <v>0</v>
      </c>
      <c r="N19" s="16">
        <v>0</v>
      </c>
      <c r="O19" s="75">
        <v>0</v>
      </c>
    </row>
    <row r="20" spans="1:15" x14ac:dyDescent="0.25">
      <c r="A20" s="4" t="s">
        <v>11</v>
      </c>
      <c r="B20" s="92">
        <v>0</v>
      </c>
      <c r="C20" s="93">
        <v>0</v>
      </c>
      <c r="D20" s="16">
        <v>0</v>
      </c>
      <c r="E20" s="75">
        <v>0</v>
      </c>
      <c r="F20" s="16">
        <v>0</v>
      </c>
      <c r="G20" s="75">
        <v>0</v>
      </c>
      <c r="H20" s="16">
        <v>0</v>
      </c>
      <c r="I20" s="75">
        <v>0</v>
      </c>
      <c r="J20" s="16">
        <v>0</v>
      </c>
      <c r="K20" s="75">
        <v>0</v>
      </c>
      <c r="L20" s="16">
        <v>0</v>
      </c>
      <c r="M20" s="75">
        <v>0</v>
      </c>
      <c r="N20" s="16">
        <v>0</v>
      </c>
      <c r="O20" s="75">
        <v>0</v>
      </c>
    </row>
    <row r="21" spans="1:15" x14ac:dyDescent="0.25">
      <c r="A21" s="4" t="s">
        <v>12</v>
      </c>
      <c r="B21" s="92">
        <v>255504.91</v>
      </c>
      <c r="C21" s="93">
        <v>0</v>
      </c>
      <c r="D21" s="16">
        <v>0</v>
      </c>
      <c r="E21" s="75">
        <v>0</v>
      </c>
      <c r="F21" s="16">
        <v>100000</v>
      </c>
      <c r="G21" s="75">
        <v>0</v>
      </c>
      <c r="H21" s="16">
        <v>155504.91</v>
      </c>
      <c r="I21" s="75">
        <v>0</v>
      </c>
      <c r="J21" s="16">
        <v>0</v>
      </c>
      <c r="K21" s="75">
        <v>0</v>
      </c>
      <c r="L21" s="16">
        <v>0</v>
      </c>
      <c r="M21" s="75">
        <v>0</v>
      </c>
      <c r="N21" s="16">
        <v>0</v>
      </c>
      <c r="O21" s="75">
        <v>0</v>
      </c>
    </row>
    <row r="22" spans="1:15" x14ac:dyDescent="0.25">
      <c r="A22" s="4" t="s">
        <v>13</v>
      </c>
      <c r="B22" s="92">
        <v>0</v>
      </c>
      <c r="C22" s="93">
        <v>54659.19</v>
      </c>
      <c r="D22" s="16">
        <v>0</v>
      </c>
      <c r="E22" s="75">
        <v>54659.19</v>
      </c>
      <c r="F22" s="16">
        <v>0</v>
      </c>
      <c r="G22" s="75">
        <v>0</v>
      </c>
      <c r="H22" s="16">
        <v>0</v>
      </c>
      <c r="I22" s="75">
        <v>0</v>
      </c>
      <c r="J22" s="16">
        <v>0</v>
      </c>
      <c r="K22" s="75">
        <v>0</v>
      </c>
      <c r="L22" s="16">
        <v>0</v>
      </c>
      <c r="M22" s="75">
        <v>0</v>
      </c>
      <c r="N22" s="16">
        <v>0</v>
      </c>
      <c r="O22" s="75">
        <v>0</v>
      </c>
    </row>
    <row r="23" spans="1:15" x14ac:dyDescent="0.25">
      <c r="A23" s="4" t="s">
        <v>14</v>
      </c>
      <c r="B23" s="92">
        <v>0</v>
      </c>
      <c r="C23" s="93">
        <v>0</v>
      </c>
      <c r="D23" s="16">
        <v>0</v>
      </c>
      <c r="E23" s="75">
        <v>0</v>
      </c>
      <c r="F23" s="16">
        <v>0</v>
      </c>
      <c r="G23" s="75">
        <v>0</v>
      </c>
      <c r="H23" s="16">
        <v>0</v>
      </c>
      <c r="I23" s="75">
        <v>0</v>
      </c>
      <c r="J23" s="16">
        <v>0</v>
      </c>
      <c r="K23" s="75">
        <v>0</v>
      </c>
      <c r="L23" s="16">
        <v>0</v>
      </c>
      <c r="M23" s="75">
        <v>0</v>
      </c>
      <c r="N23" s="16">
        <v>0</v>
      </c>
      <c r="O23" s="75">
        <v>0</v>
      </c>
    </row>
    <row r="24" spans="1:15" x14ac:dyDescent="0.25">
      <c r="A24" s="4" t="s">
        <v>15</v>
      </c>
      <c r="B24" s="92">
        <v>0</v>
      </c>
      <c r="C24" s="93">
        <v>0</v>
      </c>
      <c r="D24" s="16">
        <v>0</v>
      </c>
      <c r="E24" s="75">
        <v>0</v>
      </c>
      <c r="F24" s="16">
        <v>0</v>
      </c>
      <c r="G24" s="75">
        <v>0</v>
      </c>
      <c r="H24" s="16">
        <v>0</v>
      </c>
      <c r="I24" s="75">
        <v>0</v>
      </c>
      <c r="J24" s="16">
        <v>0</v>
      </c>
      <c r="K24" s="75">
        <v>0</v>
      </c>
      <c r="L24" s="16">
        <v>0</v>
      </c>
      <c r="M24" s="75">
        <v>0</v>
      </c>
      <c r="N24" s="16">
        <v>0</v>
      </c>
      <c r="O24" s="75">
        <v>0</v>
      </c>
    </row>
    <row r="25" spans="1:15" x14ac:dyDescent="0.25">
      <c r="A25" s="4" t="s">
        <v>16</v>
      </c>
      <c r="B25" s="92">
        <v>0</v>
      </c>
      <c r="C25" s="93">
        <v>0</v>
      </c>
      <c r="D25" s="16">
        <v>0</v>
      </c>
      <c r="E25" s="75">
        <v>0</v>
      </c>
      <c r="F25" s="16">
        <v>0</v>
      </c>
      <c r="G25" s="75">
        <v>0</v>
      </c>
      <c r="H25" s="16">
        <v>0</v>
      </c>
      <c r="I25" s="75">
        <v>0</v>
      </c>
      <c r="J25" s="16">
        <v>0</v>
      </c>
      <c r="K25" s="75">
        <v>0</v>
      </c>
      <c r="L25" s="16">
        <v>0</v>
      </c>
      <c r="M25" s="75">
        <v>0</v>
      </c>
      <c r="N25" s="16">
        <v>0</v>
      </c>
      <c r="O25" s="75">
        <v>0</v>
      </c>
    </row>
    <row r="26" spans="1:15" x14ac:dyDescent="0.25">
      <c r="A26" s="4" t="s">
        <v>17</v>
      </c>
      <c r="B26" s="92">
        <v>0</v>
      </c>
      <c r="C26" s="93">
        <v>0</v>
      </c>
      <c r="D26" s="16">
        <v>0</v>
      </c>
      <c r="E26" s="75">
        <v>0</v>
      </c>
      <c r="F26" s="16">
        <v>0</v>
      </c>
      <c r="G26" s="75">
        <v>0</v>
      </c>
      <c r="H26" s="16">
        <v>0</v>
      </c>
      <c r="I26" s="75">
        <v>0</v>
      </c>
      <c r="J26" s="16">
        <v>0</v>
      </c>
      <c r="K26" s="75">
        <v>0</v>
      </c>
      <c r="L26" s="16">
        <v>0</v>
      </c>
      <c r="M26" s="75">
        <v>0</v>
      </c>
      <c r="N26" s="16">
        <v>0</v>
      </c>
      <c r="O26" s="75">
        <v>0</v>
      </c>
    </row>
    <row r="27" spans="1:15" x14ac:dyDescent="0.25">
      <c r="A27" s="4" t="s">
        <v>18</v>
      </c>
      <c r="B27" s="92">
        <v>98616</v>
      </c>
      <c r="C27" s="93">
        <v>0</v>
      </c>
      <c r="D27" s="16">
        <v>53355</v>
      </c>
      <c r="E27" s="75">
        <v>0</v>
      </c>
      <c r="F27" s="16">
        <v>0</v>
      </c>
      <c r="G27" s="75">
        <v>0</v>
      </c>
      <c r="H27" s="16">
        <v>45261</v>
      </c>
      <c r="I27" s="75">
        <v>0</v>
      </c>
      <c r="J27" s="16">
        <v>0</v>
      </c>
      <c r="K27" s="75">
        <v>0</v>
      </c>
      <c r="L27" s="16">
        <v>0</v>
      </c>
      <c r="M27" s="75">
        <v>0</v>
      </c>
      <c r="N27" s="16">
        <v>0</v>
      </c>
      <c r="O27" s="75">
        <v>0</v>
      </c>
    </row>
    <row r="28" spans="1:15" x14ac:dyDescent="0.25">
      <c r="A28" s="4" t="s">
        <v>19</v>
      </c>
      <c r="B28" s="92">
        <v>2300</v>
      </c>
      <c r="C28" s="93">
        <v>0</v>
      </c>
      <c r="D28" s="16">
        <v>0</v>
      </c>
      <c r="E28" s="75">
        <v>0</v>
      </c>
      <c r="F28" s="16">
        <v>0</v>
      </c>
      <c r="G28" s="75">
        <v>0</v>
      </c>
      <c r="H28" s="16">
        <v>2300</v>
      </c>
      <c r="I28" s="75">
        <v>0</v>
      </c>
      <c r="J28" s="16">
        <v>0</v>
      </c>
      <c r="K28" s="75">
        <v>0</v>
      </c>
      <c r="L28" s="16">
        <v>0</v>
      </c>
      <c r="M28" s="75">
        <v>0</v>
      </c>
      <c r="N28" s="16">
        <v>0</v>
      </c>
      <c r="O28" s="75">
        <v>0</v>
      </c>
    </row>
    <row r="29" spans="1:15" x14ac:dyDescent="0.25">
      <c r="A29" s="4" t="s">
        <v>20</v>
      </c>
      <c r="B29" s="92">
        <v>0</v>
      </c>
      <c r="C29" s="93">
        <v>0</v>
      </c>
      <c r="D29" s="16">
        <v>0</v>
      </c>
      <c r="E29" s="75">
        <v>0</v>
      </c>
      <c r="F29" s="16">
        <v>0</v>
      </c>
      <c r="G29" s="75">
        <v>0</v>
      </c>
      <c r="H29" s="16">
        <v>0</v>
      </c>
      <c r="I29" s="75">
        <v>0</v>
      </c>
      <c r="J29" s="16">
        <v>0</v>
      </c>
      <c r="K29" s="75">
        <v>0</v>
      </c>
      <c r="L29" s="16">
        <v>0</v>
      </c>
      <c r="M29" s="75">
        <v>0</v>
      </c>
      <c r="N29" s="16">
        <v>0</v>
      </c>
      <c r="O29" s="75">
        <v>0</v>
      </c>
    </row>
    <row r="30" spans="1:15" x14ac:dyDescent="0.25">
      <c r="A30" s="4" t="s">
        <v>21</v>
      </c>
      <c r="B30" s="92">
        <v>0</v>
      </c>
      <c r="C30" s="93">
        <v>0</v>
      </c>
      <c r="D30" s="16">
        <v>0</v>
      </c>
      <c r="E30" s="75">
        <v>0</v>
      </c>
      <c r="F30" s="16">
        <v>0</v>
      </c>
      <c r="G30" s="75">
        <v>0</v>
      </c>
      <c r="H30" s="16">
        <v>0</v>
      </c>
      <c r="I30" s="75">
        <v>0</v>
      </c>
      <c r="J30" s="16">
        <v>0</v>
      </c>
      <c r="K30" s="75">
        <v>0</v>
      </c>
      <c r="L30" s="16">
        <v>0</v>
      </c>
      <c r="M30" s="75">
        <v>0</v>
      </c>
      <c r="N30" s="16">
        <v>0</v>
      </c>
      <c r="O30" s="75">
        <v>0</v>
      </c>
    </row>
    <row r="31" spans="1:15" x14ac:dyDescent="0.25">
      <c r="A31" s="4" t="s">
        <v>22</v>
      </c>
      <c r="B31" s="92">
        <v>0</v>
      </c>
      <c r="C31" s="93">
        <v>0</v>
      </c>
      <c r="D31" s="16">
        <v>0</v>
      </c>
      <c r="E31" s="75">
        <v>0</v>
      </c>
      <c r="F31" s="16">
        <v>0</v>
      </c>
      <c r="G31" s="75">
        <v>0</v>
      </c>
      <c r="H31" s="16">
        <v>0</v>
      </c>
      <c r="I31" s="75">
        <v>0</v>
      </c>
      <c r="J31" s="16">
        <v>0</v>
      </c>
      <c r="K31" s="75">
        <v>0</v>
      </c>
      <c r="L31" s="16">
        <v>0</v>
      </c>
      <c r="M31" s="75">
        <v>0</v>
      </c>
      <c r="N31" s="16">
        <v>0</v>
      </c>
      <c r="O31" s="75">
        <v>0</v>
      </c>
    </row>
    <row r="32" spans="1:15" x14ac:dyDescent="0.25">
      <c r="A32" s="4" t="s">
        <v>23</v>
      </c>
      <c r="B32" s="92">
        <v>0</v>
      </c>
      <c r="C32" s="93">
        <v>0</v>
      </c>
      <c r="D32" s="16">
        <v>0</v>
      </c>
      <c r="E32" s="75">
        <v>0</v>
      </c>
      <c r="F32" s="16">
        <v>0</v>
      </c>
      <c r="G32" s="75">
        <v>0</v>
      </c>
      <c r="H32" s="16">
        <v>0</v>
      </c>
      <c r="I32" s="75">
        <v>0</v>
      </c>
      <c r="J32" s="16">
        <v>0</v>
      </c>
      <c r="K32" s="75">
        <v>0</v>
      </c>
      <c r="L32" s="16">
        <v>0</v>
      </c>
      <c r="M32" s="75">
        <v>0</v>
      </c>
      <c r="N32" s="16">
        <v>0</v>
      </c>
      <c r="O32" s="75">
        <v>0</v>
      </c>
    </row>
    <row r="33" spans="1:15" x14ac:dyDescent="0.25">
      <c r="A33" s="4" t="s">
        <v>24</v>
      </c>
      <c r="B33" s="92">
        <v>0</v>
      </c>
      <c r="C33" s="93">
        <v>17000</v>
      </c>
      <c r="D33" s="16">
        <v>0</v>
      </c>
      <c r="E33" s="75">
        <v>3000</v>
      </c>
      <c r="F33" s="16">
        <v>0</v>
      </c>
      <c r="G33" s="75">
        <v>8000</v>
      </c>
      <c r="H33" s="16">
        <v>0</v>
      </c>
      <c r="I33" s="75">
        <v>6000</v>
      </c>
      <c r="J33" s="16">
        <v>0</v>
      </c>
      <c r="K33" s="75">
        <v>0</v>
      </c>
      <c r="L33" s="16">
        <v>0</v>
      </c>
      <c r="M33" s="75">
        <v>0</v>
      </c>
      <c r="N33" s="16">
        <v>0</v>
      </c>
      <c r="O33" s="75">
        <v>0</v>
      </c>
    </row>
    <row r="34" spans="1:15" x14ac:dyDescent="0.25">
      <c r="A34" s="4" t="s">
        <v>25</v>
      </c>
      <c r="B34" s="92">
        <v>0</v>
      </c>
      <c r="C34" s="93">
        <v>0</v>
      </c>
      <c r="D34" s="16">
        <v>0</v>
      </c>
      <c r="E34" s="75">
        <v>0</v>
      </c>
      <c r="F34" s="16">
        <v>0</v>
      </c>
      <c r="G34" s="75">
        <v>0</v>
      </c>
      <c r="H34" s="16">
        <v>0</v>
      </c>
      <c r="I34" s="75">
        <v>0</v>
      </c>
      <c r="J34" s="16">
        <v>0</v>
      </c>
      <c r="K34" s="75">
        <v>0</v>
      </c>
      <c r="L34" s="16">
        <v>0</v>
      </c>
      <c r="M34" s="75">
        <v>0</v>
      </c>
      <c r="N34" s="16">
        <v>0</v>
      </c>
      <c r="O34" s="75">
        <v>0</v>
      </c>
    </row>
    <row r="35" spans="1:15" x14ac:dyDescent="0.25">
      <c r="A35" s="4" t="s">
        <v>26</v>
      </c>
      <c r="B35" s="92">
        <v>0</v>
      </c>
      <c r="C35" s="93">
        <v>0</v>
      </c>
      <c r="D35" s="16">
        <v>0</v>
      </c>
      <c r="E35" s="75">
        <v>0</v>
      </c>
      <c r="F35" s="16">
        <v>0</v>
      </c>
      <c r="G35" s="75">
        <v>0</v>
      </c>
      <c r="H35" s="16">
        <v>0</v>
      </c>
      <c r="I35" s="75">
        <v>0</v>
      </c>
      <c r="J35" s="16">
        <v>0</v>
      </c>
      <c r="K35" s="75">
        <v>0</v>
      </c>
      <c r="L35" s="16">
        <v>0</v>
      </c>
      <c r="M35" s="75">
        <v>0</v>
      </c>
      <c r="N35" s="16">
        <v>0</v>
      </c>
      <c r="O35" s="75">
        <v>0</v>
      </c>
    </row>
    <row r="36" spans="1:15" x14ac:dyDescent="0.25">
      <c r="A36" s="4" t="s">
        <v>27</v>
      </c>
      <c r="B36" s="92">
        <v>0</v>
      </c>
      <c r="C36" s="93">
        <v>0</v>
      </c>
      <c r="D36" s="16">
        <v>0</v>
      </c>
      <c r="E36" s="75">
        <v>0</v>
      </c>
      <c r="F36" s="16">
        <v>0</v>
      </c>
      <c r="G36" s="75">
        <v>0</v>
      </c>
      <c r="H36" s="16">
        <v>0</v>
      </c>
      <c r="I36" s="75">
        <v>0</v>
      </c>
      <c r="J36" s="16">
        <v>0</v>
      </c>
      <c r="K36" s="75">
        <v>0</v>
      </c>
      <c r="L36" s="16">
        <v>0</v>
      </c>
      <c r="M36" s="75">
        <v>0</v>
      </c>
      <c r="N36" s="16">
        <v>0</v>
      </c>
      <c r="O36" s="75">
        <v>0</v>
      </c>
    </row>
    <row r="37" spans="1:15" x14ac:dyDescent="0.25">
      <c r="A37" s="4" t="s">
        <v>28</v>
      </c>
      <c r="B37" s="92">
        <v>0</v>
      </c>
      <c r="C37" s="93">
        <v>0</v>
      </c>
      <c r="D37" s="16">
        <v>0</v>
      </c>
      <c r="E37" s="75">
        <v>0</v>
      </c>
      <c r="F37" s="16">
        <v>0</v>
      </c>
      <c r="G37" s="75">
        <v>0</v>
      </c>
      <c r="H37" s="16">
        <v>0</v>
      </c>
      <c r="I37" s="75">
        <v>0</v>
      </c>
      <c r="J37" s="16">
        <v>0</v>
      </c>
      <c r="K37" s="75">
        <v>0</v>
      </c>
      <c r="L37" s="16">
        <v>0</v>
      </c>
      <c r="M37" s="75">
        <v>0</v>
      </c>
      <c r="N37" s="16">
        <v>0</v>
      </c>
      <c r="O37" s="75">
        <v>0</v>
      </c>
    </row>
    <row r="38" spans="1:15" x14ac:dyDescent="0.25">
      <c r="A38" s="4" t="s">
        <v>29</v>
      </c>
      <c r="B38" s="92">
        <v>0</v>
      </c>
      <c r="C38" s="93">
        <v>0</v>
      </c>
      <c r="D38" s="16">
        <v>0</v>
      </c>
      <c r="E38" s="75">
        <v>0</v>
      </c>
      <c r="F38" s="16">
        <v>0</v>
      </c>
      <c r="G38" s="75">
        <v>0</v>
      </c>
      <c r="H38" s="16">
        <v>0</v>
      </c>
      <c r="I38" s="75">
        <v>0</v>
      </c>
      <c r="J38" s="16">
        <v>0</v>
      </c>
      <c r="K38" s="75">
        <v>0</v>
      </c>
      <c r="L38" s="16">
        <v>0</v>
      </c>
      <c r="M38" s="75">
        <v>0</v>
      </c>
      <c r="N38" s="16">
        <v>0</v>
      </c>
      <c r="O38" s="75">
        <v>0</v>
      </c>
    </row>
    <row r="39" spans="1:15" x14ac:dyDescent="0.25">
      <c r="A39" s="4" t="s">
        <v>30</v>
      </c>
      <c r="B39" s="92">
        <v>0</v>
      </c>
      <c r="C39" s="93">
        <v>0</v>
      </c>
      <c r="D39" s="16">
        <v>0</v>
      </c>
      <c r="E39" s="75">
        <v>0</v>
      </c>
      <c r="F39" s="16">
        <v>0</v>
      </c>
      <c r="G39" s="75">
        <v>0</v>
      </c>
      <c r="H39" s="16">
        <v>0</v>
      </c>
      <c r="I39" s="75">
        <v>0</v>
      </c>
      <c r="J39" s="16">
        <v>0</v>
      </c>
      <c r="K39" s="75">
        <v>0</v>
      </c>
      <c r="L39" s="16">
        <v>0</v>
      </c>
      <c r="M39" s="75">
        <v>0</v>
      </c>
      <c r="N39" s="16">
        <v>0</v>
      </c>
      <c r="O39" s="75">
        <v>0</v>
      </c>
    </row>
    <row r="40" spans="1:15" x14ac:dyDescent="0.25">
      <c r="A40" s="4" t="s">
        <v>31</v>
      </c>
      <c r="B40" s="92">
        <v>0</v>
      </c>
      <c r="C40" s="93">
        <v>0</v>
      </c>
      <c r="D40" s="16">
        <v>0</v>
      </c>
      <c r="E40" s="75">
        <v>0</v>
      </c>
      <c r="F40" s="16">
        <v>0</v>
      </c>
      <c r="G40" s="75">
        <v>0</v>
      </c>
      <c r="H40" s="16">
        <v>0</v>
      </c>
      <c r="I40" s="75">
        <v>0</v>
      </c>
      <c r="J40" s="16">
        <v>0</v>
      </c>
      <c r="K40" s="75">
        <v>0</v>
      </c>
      <c r="L40" s="16">
        <v>0</v>
      </c>
      <c r="M40" s="75">
        <v>0</v>
      </c>
      <c r="N40" s="16">
        <v>0</v>
      </c>
      <c r="O40" s="75">
        <v>0</v>
      </c>
    </row>
    <row r="41" spans="1:15" x14ac:dyDescent="0.25">
      <c r="A41" s="4" t="s">
        <v>32</v>
      </c>
      <c r="B41" s="92">
        <v>11000</v>
      </c>
      <c r="C41" s="93">
        <v>-311662</v>
      </c>
      <c r="D41" s="16">
        <v>0</v>
      </c>
      <c r="E41" s="75">
        <v>0</v>
      </c>
      <c r="F41" s="16">
        <v>0</v>
      </c>
      <c r="G41" s="75">
        <v>-503340</v>
      </c>
      <c r="H41" s="16">
        <v>11000</v>
      </c>
      <c r="I41" s="75">
        <v>36801</v>
      </c>
      <c r="J41" s="16">
        <v>0</v>
      </c>
      <c r="K41" s="75">
        <v>154877</v>
      </c>
      <c r="L41" s="16">
        <v>0</v>
      </c>
      <c r="M41" s="75">
        <v>0</v>
      </c>
      <c r="N41" s="16">
        <v>0</v>
      </c>
      <c r="O41" s="75">
        <v>0</v>
      </c>
    </row>
    <row r="42" spans="1:15" x14ac:dyDescent="0.25">
      <c r="A42" s="4" t="s">
        <v>33</v>
      </c>
      <c r="B42" s="92">
        <v>0</v>
      </c>
      <c r="C42" s="93">
        <v>0</v>
      </c>
      <c r="D42" s="16">
        <v>0</v>
      </c>
      <c r="E42" s="75">
        <v>0</v>
      </c>
      <c r="F42" s="16">
        <v>0</v>
      </c>
      <c r="G42" s="75">
        <v>0</v>
      </c>
      <c r="H42" s="16">
        <v>0</v>
      </c>
      <c r="I42" s="75">
        <v>0</v>
      </c>
      <c r="J42" s="16">
        <v>0</v>
      </c>
      <c r="K42" s="75">
        <v>0</v>
      </c>
      <c r="L42" s="16">
        <v>0</v>
      </c>
      <c r="M42" s="75">
        <v>0</v>
      </c>
      <c r="N42" s="16">
        <v>0</v>
      </c>
      <c r="O42" s="75">
        <v>0</v>
      </c>
    </row>
    <row r="43" spans="1:15" x14ac:dyDescent="0.25">
      <c r="A43" s="4" t="s">
        <v>34</v>
      </c>
      <c r="B43" s="92">
        <v>0</v>
      </c>
      <c r="C43" s="93">
        <v>0</v>
      </c>
      <c r="D43" s="16">
        <v>0</v>
      </c>
      <c r="E43" s="75">
        <v>0</v>
      </c>
      <c r="F43" s="16">
        <v>0</v>
      </c>
      <c r="G43" s="75">
        <v>0</v>
      </c>
      <c r="H43" s="16">
        <v>0</v>
      </c>
      <c r="I43" s="75">
        <v>0</v>
      </c>
      <c r="J43" s="16">
        <v>0</v>
      </c>
      <c r="K43" s="75">
        <v>0</v>
      </c>
      <c r="L43" s="16">
        <v>0</v>
      </c>
      <c r="M43" s="75">
        <v>0</v>
      </c>
      <c r="N43" s="16">
        <v>0</v>
      </c>
      <c r="O43" s="75">
        <v>0</v>
      </c>
    </row>
    <row r="44" spans="1:15" x14ac:dyDescent="0.25">
      <c r="A44" s="4" t="s">
        <v>35</v>
      </c>
      <c r="B44" s="92">
        <v>0</v>
      </c>
      <c r="C44" s="93">
        <v>0</v>
      </c>
      <c r="D44" s="16">
        <v>0</v>
      </c>
      <c r="E44" s="75">
        <v>0</v>
      </c>
      <c r="F44" s="16">
        <v>0</v>
      </c>
      <c r="G44" s="75">
        <v>0</v>
      </c>
      <c r="H44" s="16">
        <v>0</v>
      </c>
      <c r="I44" s="75">
        <v>0</v>
      </c>
      <c r="J44" s="16">
        <v>0</v>
      </c>
      <c r="K44" s="75">
        <v>0</v>
      </c>
      <c r="L44" s="16">
        <v>0</v>
      </c>
      <c r="M44" s="75">
        <v>0</v>
      </c>
      <c r="N44" s="16">
        <v>0</v>
      </c>
      <c r="O44" s="75">
        <v>0</v>
      </c>
    </row>
    <row r="45" spans="1:15" x14ac:dyDescent="0.25">
      <c r="A45" s="4" t="s">
        <v>36</v>
      </c>
      <c r="B45" s="92">
        <v>-190802</v>
      </c>
      <c r="C45" s="93">
        <v>159830</v>
      </c>
      <c r="D45" s="16">
        <v>10044</v>
      </c>
      <c r="E45" s="75">
        <v>7059</v>
      </c>
      <c r="F45" s="16">
        <v>4572</v>
      </c>
      <c r="G45" s="75">
        <v>12184</v>
      </c>
      <c r="H45" s="16">
        <v>-660841</v>
      </c>
      <c r="I45" s="75">
        <v>102687</v>
      </c>
      <c r="J45" s="16">
        <v>455423</v>
      </c>
      <c r="K45" s="75">
        <v>37900</v>
      </c>
      <c r="L45" s="16">
        <v>0</v>
      </c>
      <c r="M45" s="75">
        <v>0</v>
      </c>
      <c r="N45" s="16">
        <v>0</v>
      </c>
      <c r="O45" s="75">
        <v>0</v>
      </c>
    </row>
    <row r="46" spans="1:15" x14ac:dyDescent="0.25">
      <c r="A46" s="4" t="s">
        <v>37</v>
      </c>
      <c r="B46" s="92">
        <v>245519.14099849365</v>
      </c>
      <c r="C46" s="93">
        <v>0</v>
      </c>
      <c r="D46" s="16">
        <v>28.849464117569379</v>
      </c>
      <c r="E46" s="75">
        <v>0</v>
      </c>
      <c r="F46" s="16">
        <v>252.253817002517</v>
      </c>
      <c r="G46" s="75">
        <v>0</v>
      </c>
      <c r="H46" s="16">
        <v>5.5714449516760887</v>
      </c>
      <c r="I46" s="75">
        <v>0</v>
      </c>
      <c r="J46" s="16">
        <v>244819.41051380287</v>
      </c>
      <c r="K46" s="75">
        <v>0</v>
      </c>
      <c r="L46" s="16">
        <v>4.4786941575385458E-2</v>
      </c>
      <c r="M46" s="75">
        <v>0</v>
      </c>
      <c r="N46" s="16">
        <v>413.01097167743137</v>
      </c>
      <c r="O46" s="75">
        <v>0</v>
      </c>
    </row>
    <row r="47" spans="1:15" x14ac:dyDescent="0.25">
      <c r="A47" s="4" t="s">
        <v>38</v>
      </c>
      <c r="B47" s="92">
        <v>0</v>
      </c>
      <c r="C47" s="93">
        <v>0</v>
      </c>
      <c r="D47" s="16">
        <v>0</v>
      </c>
      <c r="E47" s="75">
        <v>0</v>
      </c>
      <c r="F47" s="16">
        <v>0</v>
      </c>
      <c r="G47" s="75">
        <v>0</v>
      </c>
      <c r="H47" s="16">
        <v>0</v>
      </c>
      <c r="I47" s="75">
        <v>0</v>
      </c>
      <c r="J47" s="16">
        <v>0</v>
      </c>
      <c r="K47" s="75">
        <v>0</v>
      </c>
      <c r="L47" s="16">
        <v>0</v>
      </c>
      <c r="M47" s="75">
        <v>0</v>
      </c>
      <c r="N47" s="16">
        <v>0</v>
      </c>
      <c r="O47" s="75">
        <v>0</v>
      </c>
    </row>
    <row r="48" spans="1:15" x14ac:dyDescent="0.25">
      <c r="A48" s="4" t="s">
        <v>39</v>
      </c>
      <c r="B48" s="92">
        <v>0</v>
      </c>
      <c r="C48" s="93">
        <v>0</v>
      </c>
      <c r="D48" s="16">
        <v>0</v>
      </c>
      <c r="E48" s="75">
        <v>0</v>
      </c>
      <c r="F48" s="16">
        <v>0</v>
      </c>
      <c r="G48" s="75">
        <v>0</v>
      </c>
      <c r="H48" s="16">
        <v>0</v>
      </c>
      <c r="I48" s="75">
        <v>0</v>
      </c>
      <c r="J48" s="16">
        <v>0</v>
      </c>
      <c r="K48" s="75">
        <v>0</v>
      </c>
      <c r="L48" s="16">
        <v>0</v>
      </c>
      <c r="M48" s="75">
        <v>0</v>
      </c>
      <c r="N48" s="16">
        <v>0</v>
      </c>
      <c r="O48" s="75">
        <v>0</v>
      </c>
    </row>
    <row r="49" spans="1:15" x14ac:dyDescent="0.25">
      <c r="A49" s="4" t="s">
        <v>40</v>
      </c>
      <c r="B49" s="92">
        <v>0</v>
      </c>
      <c r="C49" s="93">
        <v>40945</v>
      </c>
      <c r="D49" s="16">
        <v>0</v>
      </c>
      <c r="E49" s="75">
        <v>1977</v>
      </c>
      <c r="F49" s="16">
        <v>0</v>
      </c>
      <c r="G49" s="75">
        <v>0</v>
      </c>
      <c r="H49" s="16">
        <v>0</v>
      </c>
      <c r="I49" s="75">
        <v>0</v>
      </c>
      <c r="J49" s="16">
        <v>0</v>
      </c>
      <c r="K49" s="75">
        <v>38968</v>
      </c>
      <c r="L49" s="16">
        <v>0</v>
      </c>
      <c r="M49" s="75">
        <v>0</v>
      </c>
      <c r="N49" s="16">
        <v>0</v>
      </c>
      <c r="O49" s="75">
        <v>0</v>
      </c>
    </row>
    <row r="50" spans="1:15" x14ac:dyDescent="0.25">
      <c r="A50" s="4" t="s">
        <v>41</v>
      </c>
      <c r="B50" s="92">
        <v>0</v>
      </c>
      <c r="C50" s="93">
        <v>0</v>
      </c>
      <c r="D50" s="16">
        <v>0</v>
      </c>
      <c r="E50" s="75">
        <v>0</v>
      </c>
      <c r="F50" s="16">
        <v>0</v>
      </c>
      <c r="G50" s="75">
        <v>0</v>
      </c>
      <c r="H50" s="16">
        <v>0</v>
      </c>
      <c r="I50" s="75">
        <v>0</v>
      </c>
      <c r="J50" s="16">
        <v>0</v>
      </c>
      <c r="K50" s="75">
        <v>0</v>
      </c>
      <c r="L50" s="16">
        <v>0</v>
      </c>
      <c r="M50" s="75">
        <v>0</v>
      </c>
      <c r="N50" s="16">
        <v>0</v>
      </c>
      <c r="O50" s="75">
        <v>0</v>
      </c>
    </row>
    <row r="51" spans="1:15" x14ac:dyDescent="0.25">
      <c r="A51" s="4" t="s">
        <v>42</v>
      </c>
      <c r="B51" s="92">
        <v>0</v>
      </c>
      <c r="C51" s="93">
        <v>0</v>
      </c>
      <c r="D51" s="16">
        <v>0</v>
      </c>
      <c r="E51" s="75">
        <v>0</v>
      </c>
      <c r="F51" s="16">
        <v>0</v>
      </c>
      <c r="G51" s="75">
        <v>0</v>
      </c>
      <c r="H51" s="16">
        <v>0</v>
      </c>
      <c r="I51" s="75">
        <v>0</v>
      </c>
      <c r="J51" s="16">
        <v>0</v>
      </c>
      <c r="K51" s="75">
        <v>0</v>
      </c>
      <c r="L51" s="16">
        <v>0</v>
      </c>
      <c r="M51" s="75">
        <v>0</v>
      </c>
      <c r="N51" s="16">
        <v>0</v>
      </c>
      <c r="O51" s="75">
        <v>0</v>
      </c>
    </row>
    <row r="52" spans="1:15" x14ac:dyDescent="0.25">
      <c r="A52" s="4" t="s">
        <v>43</v>
      </c>
      <c r="B52" s="92">
        <v>0</v>
      </c>
      <c r="C52" s="93">
        <v>0</v>
      </c>
      <c r="D52" s="16">
        <v>0</v>
      </c>
      <c r="E52" s="75">
        <v>0</v>
      </c>
      <c r="F52" s="16">
        <v>0</v>
      </c>
      <c r="G52" s="75">
        <v>0</v>
      </c>
      <c r="H52" s="16">
        <v>0</v>
      </c>
      <c r="I52" s="75">
        <v>0</v>
      </c>
      <c r="J52" s="16">
        <v>0</v>
      </c>
      <c r="K52" s="75">
        <v>0</v>
      </c>
      <c r="L52" s="16">
        <v>0</v>
      </c>
      <c r="M52" s="75">
        <v>0</v>
      </c>
      <c r="N52" s="16">
        <v>0</v>
      </c>
      <c r="O52" s="75">
        <v>0</v>
      </c>
    </row>
    <row r="53" spans="1:15" x14ac:dyDescent="0.25">
      <c r="A53" s="4" t="s">
        <v>44</v>
      </c>
      <c r="B53" s="92">
        <v>0</v>
      </c>
      <c r="C53" s="93">
        <v>0</v>
      </c>
      <c r="D53" s="16">
        <v>0</v>
      </c>
      <c r="E53" s="75">
        <v>0</v>
      </c>
      <c r="F53" s="16">
        <v>0</v>
      </c>
      <c r="G53" s="75">
        <v>0</v>
      </c>
      <c r="H53" s="16">
        <v>0</v>
      </c>
      <c r="I53" s="75">
        <v>0</v>
      </c>
      <c r="J53" s="16">
        <v>0</v>
      </c>
      <c r="K53" s="75">
        <v>0</v>
      </c>
      <c r="L53" s="16">
        <v>0</v>
      </c>
      <c r="M53" s="75">
        <v>0</v>
      </c>
      <c r="N53" s="16">
        <v>0</v>
      </c>
      <c r="O53" s="75">
        <v>0</v>
      </c>
    </row>
    <row r="54" spans="1:15" x14ac:dyDescent="0.25">
      <c r="A54" s="4" t="s">
        <v>264</v>
      </c>
      <c r="B54" s="92">
        <v>0</v>
      </c>
      <c r="C54" s="93">
        <v>0</v>
      </c>
      <c r="D54" s="16">
        <v>0</v>
      </c>
      <c r="E54" s="75">
        <v>0</v>
      </c>
      <c r="F54" s="16">
        <v>0</v>
      </c>
      <c r="G54" s="75">
        <v>0</v>
      </c>
      <c r="H54" s="16">
        <v>0</v>
      </c>
      <c r="I54" s="75">
        <v>0</v>
      </c>
      <c r="J54" s="16">
        <v>0</v>
      </c>
      <c r="K54" s="75">
        <v>0</v>
      </c>
      <c r="L54" s="16">
        <v>0</v>
      </c>
      <c r="M54" s="75">
        <v>0</v>
      </c>
      <c r="N54" s="16">
        <v>0</v>
      </c>
      <c r="O54" s="75">
        <v>0</v>
      </c>
    </row>
    <row r="55" spans="1:15" x14ac:dyDescent="0.25">
      <c r="A55" s="4" t="s">
        <v>45</v>
      </c>
      <c r="B55" s="92">
        <v>0</v>
      </c>
      <c r="C55" s="93">
        <v>1560</v>
      </c>
      <c r="D55" s="16">
        <v>0</v>
      </c>
      <c r="E55" s="75">
        <v>1560</v>
      </c>
      <c r="F55" s="16">
        <v>0</v>
      </c>
      <c r="G55" s="75">
        <v>0</v>
      </c>
      <c r="H55" s="16">
        <v>0</v>
      </c>
      <c r="I55" s="75">
        <v>0</v>
      </c>
      <c r="J55" s="16">
        <v>0</v>
      </c>
      <c r="K55" s="75">
        <v>0</v>
      </c>
      <c r="L55" s="16">
        <v>0</v>
      </c>
      <c r="M55" s="75">
        <v>0</v>
      </c>
      <c r="N55" s="16">
        <v>0</v>
      </c>
      <c r="O55" s="75">
        <v>0</v>
      </c>
    </row>
    <row r="56" spans="1:15" x14ac:dyDescent="0.25">
      <c r="A56" s="4" t="s">
        <v>46</v>
      </c>
      <c r="B56" s="92">
        <v>0</v>
      </c>
      <c r="C56" s="93">
        <v>0</v>
      </c>
      <c r="D56" s="16">
        <v>0</v>
      </c>
      <c r="E56" s="75">
        <v>0</v>
      </c>
      <c r="F56" s="16">
        <v>0</v>
      </c>
      <c r="G56" s="75">
        <v>0</v>
      </c>
      <c r="H56" s="16">
        <v>0</v>
      </c>
      <c r="I56" s="75">
        <v>0</v>
      </c>
      <c r="J56" s="16">
        <v>0</v>
      </c>
      <c r="K56" s="75">
        <v>0</v>
      </c>
      <c r="L56" s="16">
        <v>0</v>
      </c>
      <c r="M56" s="75">
        <v>0</v>
      </c>
      <c r="N56" s="16">
        <v>0</v>
      </c>
      <c r="O56" s="75">
        <v>0</v>
      </c>
    </row>
    <row r="57" spans="1:15" x14ac:dyDescent="0.25">
      <c r="A57" s="4" t="s">
        <v>47</v>
      </c>
      <c r="B57" s="92">
        <v>0</v>
      </c>
      <c r="C57" s="93">
        <v>0</v>
      </c>
      <c r="D57" s="16">
        <v>0</v>
      </c>
      <c r="E57" s="75">
        <v>0</v>
      </c>
      <c r="F57" s="16">
        <v>0</v>
      </c>
      <c r="G57" s="75">
        <v>0</v>
      </c>
      <c r="H57" s="16">
        <v>0</v>
      </c>
      <c r="I57" s="75">
        <v>0</v>
      </c>
      <c r="J57" s="16">
        <v>0</v>
      </c>
      <c r="K57" s="75">
        <v>0</v>
      </c>
      <c r="L57" s="16">
        <v>0</v>
      </c>
      <c r="M57" s="75">
        <v>0</v>
      </c>
      <c r="N57" s="16">
        <v>0</v>
      </c>
      <c r="O57" s="75">
        <v>0</v>
      </c>
    </row>
    <row r="58" spans="1:15" x14ac:dyDescent="0.25">
      <c r="A58" s="4" t="s">
        <v>48</v>
      </c>
      <c r="B58" s="92">
        <v>0</v>
      </c>
      <c r="C58" s="93">
        <v>0</v>
      </c>
      <c r="D58" s="16">
        <v>0</v>
      </c>
      <c r="E58" s="75">
        <v>0</v>
      </c>
      <c r="F58" s="16">
        <v>0</v>
      </c>
      <c r="G58" s="75">
        <v>0</v>
      </c>
      <c r="H58" s="16">
        <v>0</v>
      </c>
      <c r="I58" s="75">
        <v>0</v>
      </c>
      <c r="J58" s="16">
        <v>0</v>
      </c>
      <c r="K58" s="75">
        <v>0</v>
      </c>
      <c r="L58" s="16">
        <v>0</v>
      </c>
      <c r="M58" s="75">
        <v>0</v>
      </c>
      <c r="N58" s="16">
        <v>0</v>
      </c>
      <c r="O58" s="75">
        <v>0</v>
      </c>
    </row>
    <row r="59" spans="1:15" x14ac:dyDescent="0.25">
      <c r="A59" s="4" t="s">
        <v>49</v>
      </c>
      <c r="B59" s="92">
        <v>0</v>
      </c>
      <c r="C59" s="93">
        <v>6645687.4927229257</v>
      </c>
      <c r="D59" s="16">
        <v>0</v>
      </c>
      <c r="E59" s="75">
        <v>3907064.5375513183</v>
      </c>
      <c r="F59" s="16">
        <v>0</v>
      </c>
      <c r="G59" s="75">
        <v>0</v>
      </c>
      <c r="H59" s="16">
        <v>0</v>
      </c>
      <c r="I59" s="75">
        <v>0</v>
      </c>
      <c r="J59" s="16">
        <v>0</v>
      </c>
      <c r="K59" s="75">
        <v>2738622.9551716074</v>
      </c>
      <c r="L59" s="16">
        <v>0</v>
      </c>
      <c r="M59" s="75">
        <v>0</v>
      </c>
      <c r="N59" s="16">
        <v>0</v>
      </c>
      <c r="O59" s="75">
        <v>0</v>
      </c>
    </row>
    <row r="60" spans="1:15" x14ac:dyDescent="0.25">
      <c r="A60" s="4" t="s">
        <v>50</v>
      </c>
      <c r="B60" s="92">
        <v>0</v>
      </c>
      <c r="C60" s="93">
        <v>0</v>
      </c>
      <c r="D60" s="16">
        <v>0</v>
      </c>
      <c r="E60" s="75">
        <v>0</v>
      </c>
      <c r="F60" s="16">
        <v>0</v>
      </c>
      <c r="G60" s="75">
        <v>0</v>
      </c>
      <c r="H60" s="16">
        <v>0</v>
      </c>
      <c r="I60" s="75">
        <v>0</v>
      </c>
      <c r="J60" s="16">
        <v>0</v>
      </c>
      <c r="K60" s="75">
        <v>0</v>
      </c>
      <c r="L60" s="16">
        <v>0</v>
      </c>
      <c r="M60" s="75">
        <v>0</v>
      </c>
      <c r="N60" s="16">
        <v>0</v>
      </c>
      <c r="O60" s="75">
        <v>0</v>
      </c>
    </row>
    <row r="61" spans="1:15" x14ac:dyDescent="0.25">
      <c r="A61" s="4" t="s">
        <v>51</v>
      </c>
      <c r="B61" s="92">
        <v>0</v>
      </c>
      <c r="C61" s="93">
        <v>0</v>
      </c>
      <c r="D61" s="16">
        <v>0</v>
      </c>
      <c r="E61" s="75">
        <v>0</v>
      </c>
      <c r="F61" s="16">
        <v>0</v>
      </c>
      <c r="G61" s="75">
        <v>0</v>
      </c>
      <c r="H61" s="16">
        <v>0</v>
      </c>
      <c r="I61" s="75">
        <v>0</v>
      </c>
      <c r="J61" s="16">
        <v>0</v>
      </c>
      <c r="K61" s="75">
        <v>0</v>
      </c>
      <c r="L61" s="16">
        <v>0</v>
      </c>
      <c r="M61" s="75">
        <v>0</v>
      </c>
      <c r="N61" s="16">
        <v>0</v>
      </c>
      <c r="O61" s="75">
        <v>0</v>
      </c>
    </row>
    <row r="62" spans="1:15" x14ac:dyDescent="0.25">
      <c r="A62" s="4" t="s">
        <v>52</v>
      </c>
      <c r="B62" s="92">
        <v>0</v>
      </c>
      <c r="C62" s="93">
        <v>0</v>
      </c>
      <c r="D62" s="16">
        <v>0</v>
      </c>
      <c r="E62" s="75">
        <v>0</v>
      </c>
      <c r="F62" s="16">
        <v>0</v>
      </c>
      <c r="G62" s="75">
        <v>0</v>
      </c>
      <c r="H62" s="16">
        <v>0</v>
      </c>
      <c r="I62" s="75">
        <v>0</v>
      </c>
      <c r="J62" s="16">
        <v>0</v>
      </c>
      <c r="K62" s="75">
        <v>0</v>
      </c>
      <c r="L62" s="16">
        <v>0</v>
      </c>
      <c r="M62" s="75">
        <v>0</v>
      </c>
      <c r="N62" s="16">
        <v>0</v>
      </c>
      <c r="O62" s="75">
        <v>0</v>
      </c>
    </row>
    <row r="63" spans="1:15" x14ac:dyDescent="0.25">
      <c r="A63" s="4" t="s">
        <v>53</v>
      </c>
      <c r="B63" s="92">
        <v>0</v>
      </c>
      <c r="C63" s="93">
        <v>0</v>
      </c>
      <c r="D63" s="16">
        <v>0</v>
      </c>
      <c r="E63" s="75">
        <v>0</v>
      </c>
      <c r="F63" s="16">
        <v>0</v>
      </c>
      <c r="G63" s="75">
        <v>0</v>
      </c>
      <c r="H63" s="16">
        <v>0</v>
      </c>
      <c r="I63" s="75">
        <v>0</v>
      </c>
      <c r="J63" s="16">
        <v>0</v>
      </c>
      <c r="K63" s="75">
        <v>0</v>
      </c>
      <c r="L63" s="16">
        <v>0</v>
      </c>
      <c r="M63" s="75">
        <v>0</v>
      </c>
      <c r="N63" s="16">
        <v>0</v>
      </c>
      <c r="O63" s="75">
        <v>0</v>
      </c>
    </row>
    <row r="64" spans="1:15" x14ac:dyDescent="0.25">
      <c r="A64" s="4" t="s">
        <v>54</v>
      </c>
      <c r="B64" s="92">
        <v>0</v>
      </c>
      <c r="C64" s="93">
        <v>0</v>
      </c>
      <c r="D64" s="16">
        <v>0</v>
      </c>
      <c r="E64" s="75">
        <v>0</v>
      </c>
      <c r="F64" s="16">
        <v>0</v>
      </c>
      <c r="G64" s="75">
        <v>0</v>
      </c>
      <c r="H64" s="16">
        <v>0</v>
      </c>
      <c r="I64" s="75">
        <v>0</v>
      </c>
      <c r="J64" s="16">
        <v>0</v>
      </c>
      <c r="K64" s="75">
        <v>0</v>
      </c>
      <c r="L64" s="16">
        <v>0</v>
      </c>
      <c r="M64" s="75">
        <v>0</v>
      </c>
      <c r="N64" s="16">
        <v>0</v>
      </c>
      <c r="O64" s="75">
        <v>0</v>
      </c>
    </row>
    <row r="65" spans="1:15" x14ac:dyDescent="0.25">
      <c r="A65" s="4" t="s">
        <v>55</v>
      </c>
      <c r="B65" s="92">
        <v>26122</v>
      </c>
      <c r="C65" s="93">
        <v>23636</v>
      </c>
      <c r="D65" s="16">
        <v>0</v>
      </c>
      <c r="E65" s="75">
        <v>0</v>
      </c>
      <c r="F65" s="16">
        <v>0</v>
      </c>
      <c r="G65" s="75">
        <v>0</v>
      </c>
      <c r="H65" s="16">
        <v>26122</v>
      </c>
      <c r="I65" s="75">
        <v>23636</v>
      </c>
      <c r="J65" s="16">
        <v>0</v>
      </c>
      <c r="K65" s="75">
        <v>0</v>
      </c>
      <c r="L65" s="16">
        <v>0</v>
      </c>
      <c r="M65" s="75">
        <v>0</v>
      </c>
      <c r="N65" s="16">
        <v>0</v>
      </c>
      <c r="O65" s="75">
        <v>0</v>
      </c>
    </row>
    <row r="66" spans="1:15" x14ac:dyDescent="0.25">
      <c r="A66" s="4" t="s">
        <v>56</v>
      </c>
      <c r="B66" s="92">
        <v>0</v>
      </c>
      <c r="C66" s="93">
        <v>0</v>
      </c>
      <c r="D66" s="16">
        <v>0</v>
      </c>
      <c r="E66" s="75">
        <v>0</v>
      </c>
      <c r="F66" s="16">
        <v>0</v>
      </c>
      <c r="G66" s="75">
        <v>0</v>
      </c>
      <c r="H66" s="16">
        <v>0</v>
      </c>
      <c r="I66" s="75">
        <v>0</v>
      </c>
      <c r="J66" s="16">
        <v>0</v>
      </c>
      <c r="K66" s="75">
        <v>0</v>
      </c>
      <c r="L66" s="16">
        <v>0</v>
      </c>
      <c r="M66" s="75">
        <v>0</v>
      </c>
      <c r="N66" s="16">
        <v>0</v>
      </c>
      <c r="O66" s="75">
        <v>0</v>
      </c>
    </row>
    <row r="67" spans="1:15" x14ac:dyDescent="0.25">
      <c r="A67" s="4" t="s">
        <v>57</v>
      </c>
      <c r="B67" s="92">
        <v>0</v>
      </c>
      <c r="C67" s="93">
        <v>0</v>
      </c>
      <c r="D67" s="16">
        <v>0</v>
      </c>
      <c r="E67" s="75">
        <v>0</v>
      </c>
      <c r="F67" s="16">
        <v>0</v>
      </c>
      <c r="G67" s="75">
        <v>0</v>
      </c>
      <c r="H67" s="16">
        <v>0</v>
      </c>
      <c r="I67" s="75">
        <v>0</v>
      </c>
      <c r="J67" s="16">
        <v>0</v>
      </c>
      <c r="K67" s="75">
        <v>0</v>
      </c>
      <c r="L67" s="16">
        <v>0</v>
      </c>
      <c r="M67" s="75">
        <v>0</v>
      </c>
      <c r="N67" s="16">
        <v>0</v>
      </c>
      <c r="O67" s="75">
        <v>0</v>
      </c>
    </row>
    <row r="68" spans="1:15" x14ac:dyDescent="0.25">
      <c r="A68" s="4" t="s">
        <v>58</v>
      </c>
      <c r="B68" s="92">
        <v>0</v>
      </c>
      <c r="C68" s="93">
        <v>260902.5</v>
      </c>
      <c r="D68" s="16">
        <v>0</v>
      </c>
      <c r="E68" s="75">
        <v>260902.5</v>
      </c>
      <c r="F68" s="16">
        <v>0</v>
      </c>
      <c r="G68" s="75">
        <v>0</v>
      </c>
      <c r="H68" s="16">
        <v>0</v>
      </c>
      <c r="I68" s="75">
        <v>0</v>
      </c>
      <c r="J68" s="16">
        <v>0</v>
      </c>
      <c r="K68" s="75">
        <v>0</v>
      </c>
      <c r="L68" s="16">
        <v>0</v>
      </c>
      <c r="M68" s="75">
        <v>0</v>
      </c>
      <c r="N68" s="16">
        <v>0</v>
      </c>
      <c r="O68" s="75">
        <v>0</v>
      </c>
    </row>
    <row r="69" spans="1:15" x14ac:dyDescent="0.25">
      <c r="A69" s="4" t="s">
        <v>59</v>
      </c>
      <c r="B69" s="92">
        <v>0</v>
      </c>
      <c r="C69" s="93">
        <v>0</v>
      </c>
      <c r="D69" s="16">
        <v>0</v>
      </c>
      <c r="E69" s="75">
        <v>0</v>
      </c>
      <c r="F69" s="16">
        <v>0</v>
      </c>
      <c r="G69" s="75">
        <v>0</v>
      </c>
      <c r="H69" s="16">
        <v>0</v>
      </c>
      <c r="I69" s="75">
        <v>0</v>
      </c>
      <c r="J69" s="16">
        <v>0</v>
      </c>
      <c r="K69" s="75">
        <v>0</v>
      </c>
      <c r="L69" s="16">
        <v>0</v>
      </c>
      <c r="M69" s="75">
        <v>0</v>
      </c>
      <c r="N69" s="16">
        <v>0</v>
      </c>
      <c r="O69" s="75">
        <v>0</v>
      </c>
    </row>
    <row r="70" spans="1:15" x14ac:dyDescent="0.25">
      <c r="A70" s="4" t="s">
        <v>60</v>
      </c>
      <c r="B70" s="92">
        <v>0</v>
      </c>
      <c r="C70" s="93">
        <v>0</v>
      </c>
      <c r="D70" s="16">
        <v>0</v>
      </c>
      <c r="E70" s="75">
        <v>0</v>
      </c>
      <c r="F70" s="16">
        <v>0</v>
      </c>
      <c r="G70" s="75">
        <v>0</v>
      </c>
      <c r="H70" s="16">
        <v>0</v>
      </c>
      <c r="I70" s="75">
        <v>0</v>
      </c>
      <c r="J70" s="16">
        <v>0</v>
      </c>
      <c r="K70" s="75">
        <v>0</v>
      </c>
      <c r="L70" s="16">
        <v>0</v>
      </c>
      <c r="M70" s="75">
        <v>0</v>
      </c>
      <c r="N70" s="16">
        <v>0</v>
      </c>
      <c r="O70" s="75">
        <v>0</v>
      </c>
    </row>
    <row r="71" spans="1:15" x14ac:dyDescent="0.25">
      <c r="A71" s="4" t="s">
        <v>61</v>
      </c>
      <c r="B71" s="92">
        <v>0</v>
      </c>
      <c r="C71" s="93">
        <v>0</v>
      </c>
      <c r="D71" s="16">
        <v>0</v>
      </c>
      <c r="E71" s="75">
        <v>0</v>
      </c>
      <c r="F71" s="16">
        <v>0</v>
      </c>
      <c r="G71" s="75">
        <v>0</v>
      </c>
      <c r="H71" s="16">
        <v>0</v>
      </c>
      <c r="I71" s="75">
        <v>0</v>
      </c>
      <c r="J71" s="16">
        <v>0</v>
      </c>
      <c r="K71" s="75">
        <v>0</v>
      </c>
      <c r="L71" s="16">
        <v>0</v>
      </c>
      <c r="M71" s="75">
        <v>0</v>
      </c>
      <c r="N71" s="16">
        <v>0</v>
      </c>
      <c r="O71" s="75">
        <v>0</v>
      </c>
    </row>
    <row r="72" spans="1:15" x14ac:dyDescent="0.25">
      <c r="A72" s="4" t="s">
        <v>62</v>
      </c>
      <c r="B72" s="92">
        <v>0</v>
      </c>
      <c r="C72" s="93">
        <v>0</v>
      </c>
      <c r="D72" s="16">
        <v>0</v>
      </c>
      <c r="E72" s="75">
        <v>0</v>
      </c>
      <c r="F72" s="16">
        <v>0</v>
      </c>
      <c r="G72" s="75">
        <v>0</v>
      </c>
      <c r="H72" s="16">
        <v>0</v>
      </c>
      <c r="I72" s="75">
        <v>0</v>
      </c>
      <c r="J72" s="16">
        <v>0</v>
      </c>
      <c r="K72" s="75">
        <v>0</v>
      </c>
      <c r="L72" s="16">
        <v>0</v>
      </c>
      <c r="M72" s="75">
        <v>0</v>
      </c>
      <c r="N72" s="16">
        <v>0</v>
      </c>
      <c r="O72" s="75">
        <v>0</v>
      </c>
    </row>
    <row r="73" spans="1:15" x14ac:dyDescent="0.25">
      <c r="A73" s="4" t="s">
        <v>63</v>
      </c>
      <c r="B73" s="92">
        <v>0</v>
      </c>
      <c r="C73" s="93">
        <v>0</v>
      </c>
      <c r="D73" s="16">
        <v>0</v>
      </c>
      <c r="E73" s="75">
        <v>0</v>
      </c>
      <c r="F73" s="16">
        <v>0</v>
      </c>
      <c r="G73" s="75">
        <v>0</v>
      </c>
      <c r="H73" s="16">
        <v>0</v>
      </c>
      <c r="I73" s="75">
        <v>0</v>
      </c>
      <c r="J73" s="16">
        <v>0</v>
      </c>
      <c r="K73" s="75">
        <v>0</v>
      </c>
      <c r="L73" s="16">
        <v>0</v>
      </c>
      <c r="M73" s="75">
        <v>0</v>
      </c>
      <c r="N73" s="16">
        <v>0</v>
      </c>
      <c r="O73" s="75">
        <v>0</v>
      </c>
    </row>
    <row r="74" spans="1:15" x14ac:dyDescent="0.25">
      <c r="A74" s="4" t="s">
        <v>64</v>
      </c>
      <c r="B74" s="92">
        <v>0</v>
      </c>
      <c r="C74" s="93">
        <v>0</v>
      </c>
      <c r="D74" s="16">
        <v>0</v>
      </c>
      <c r="E74" s="75">
        <v>0</v>
      </c>
      <c r="F74" s="16">
        <v>0</v>
      </c>
      <c r="G74" s="75">
        <v>0</v>
      </c>
      <c r="H74" s="16">
        <v>0</v>
      </c>
      <c r="I74" s="75">
        <v>0</v>
      </c>
      <c r="J74" s="16">
        <v>0</v>
      </c>
      <c r="K74" s="75">
        <v>0</v>
      </c>
      <c r="L74" s="16">
        <v>0</v>
      </c>
      <c r="M74" s="75">
        <v>0</v>
      </c>
      <c r="N74" s="16">
        <v>0</v>
      </c>
      <c r="O74" s="75">
        <v>0</v>
      </c>
    </row>
    <row r="75" spans="1:15" x14ac:dyDescent="0.25">
      <c r="A75" s="4" t="s">
        <v>65</v>
      </c>
      <c r="B75" s="92">
        <v>0</v>
      </c>
      <c r="C75" s="93">
        <v>0</v>
      </c>
      <c r="D75" s="16">
        <v>0</v>
      </c>
      <c r="E75" s="75">
        <v>0</v>
      </c>
      <c r="F75" s="16">
        <v>0</v>
      </c>
      <c r="G75" s="75">
        <v>0</v>
      </c>
      <c r="H75" s="16">
        <v>0</v>
      </c>
      <c r="I75" s="75">
        <v>0</v>
      </c>
      <c r="J75" s="16">
        <v>0</v>
      </c>
      <c r="K75" s="75">
        <v>0</v>
      </c>
      <c r="L75" s="16">
        <v>0</v>
      </c>
      <c r="M75" s="75">
        <v>0</v>
      </c>
      <c r="N75" s="16">
        <v>0</v>
      </c>
      <c r="O75" s="75">
        <v>0</v>
      </c>
    </row>
    <row r="76" spans="1:15" x14ac:dyDescent="0.25">
      <c r="A76" s="4" t="s">
        <v>66</v>
      </c>
      <c r="B76" s="92">
        <v>0</v>
      </c>
      <c r="C76" s="93">
        <v>0</v>
      </c>
      <c r="D76" s="16">
        <v>0</v>
      </c>
      <c r="E76" s="75">
        <v>0</v>
      </c>
      <c r="F76" s="16">
        <v>0</v>
      </c>
      <c r="G76" s="75">
        <v>0</v>
      </c>
      <c r="H76" s="16">
        <v>0</v>
      </c>
      <c r="I76" s="75">
        <v>0</v>
      </c>
      <c r="J76" s="16">
        <v>0</v>
      </c>
      <c r="K76" s="75">
        <v>0</v>
      </c>
      <c r="L76" s="16">
        <v>0</v>
      </c>
      <c r="M76" s="75">
        <v>0</v>
      </c>
      <c r="N76" s="16">
        <v>0</v>
      </c>
      <c r="O76" s="75">
        <v>0</v>
      </c>
    </row>
    <row r="77" spans="1:15" x14ac:dyDescent="0.25">
      <c r="A77" s="4" t="s">
        <v>67</v>
      </c>
      <c r="B77" s="92">
        <v>0</v>
      </c>
      <c r="C77" s="93">
        <v>0</v>
      </c>
      <c r="D77" s="16">
        <v>0</v>
      </c>
      <c r="E77" s="75">
        <v>0</v>
      </c>
      <c r="F77" s="16">
        <v>0</v>
      </c>
      <c r="G77" s="75">
        <v>0</v>
      </c>
      <c r="H77" s="16">
        <v>0</v>
      </c>
      <c r="I77" s="75">
        <v>0</v>
      </c>
      <c r="J77" s="16">
        <v>0</v>
      </c>
      <c r="K77" s="75">
        <v>0</v>
      </c>
      <c r="L77" s="16">
        <v>0</v>
      </c>
      <c r="M77" s="75">
        <v>0</v>
      </c>
      <c r="N77" s="16">
        <v>0</v>
      </c>
      <c r="O77" s="75">
        <v>0</v>
      </c>
    </row>
    <row r="78" spans="1:15" x14ac:dyDescent="0.25">
      <c r="A78" s="4" t="s">
        <v>68</v>
      </c>
      <c r="B78" s="92">
        <v>400</v>
      </c>
      <c r="C78" s="93">
        <v>0</v>
      </c>
      <c r="D78" s="16">
        <v>400</v>
      </c>
      <c r="E78" s="75">
        <v>0</v>
      </c>
      <c r="F78" s="16">
        <v>0</v>
      </c>
      <c r="G78" s="75">
        <v>0</v>
      </c>
      <c r="H78" s="16">
        <v>0</v>
      </c>
      <c r="I78" s="75">
        <v>0</v>
      </c>
      <c r="J78" s="16">
        <v>0</v>
      </c>
      <c r="K78" s="75">
        <v>0</v>
      </c>
      <c r="L78" s="16">
        <v>0</v>
      </c>
      <c r="M78" s="75">
        <v>0</v>
      </c>
      <c r="N78" s="16">
        <v>0</v>
      </c>
      <c r="O78" s="75">
        <v>0</v>
      </c>
    </row>
    <row r="79" spans="1:15" x14ac:dyDescent="0.25">
      <c r="A79" s="4" t="s">
        <v>69</v>
      </c>
      <c r="B79" s="92">
        <v>0</v>
      </c>
      <c r="C79" s="93">
        <v>0</v>
      </c>
      <c r="D79" s="16">
        <v>0</v>
      </c>
      <c r="E79" s="75">
        <v>0</v>
      </c>
      <c r="F79" s="16">
        <v>0</v>
      </c>
      <c r="G79" s="75">
        <v>0</v>
      </c>
      <c r="H79" s="16">
        <v>0</v>
      </c>
      <c r="I79" s="75">
        <v>0</v>
      </c>
      <c r="J79" s="16">
        <v>0</v>
      </c>
      <c r="K79" s="75">
        <v>0</v>
      </c>
      <c r="L79" s="16">
        <v>0</v>
      </c>
      <c r="M79" s="75">
        <v>0</v>
      </c>
      <c r="N79" s="16">
        <v>0</v>
      </c>
      <c r="O79" s="75">
        <v>0</v>
      </c>
    </row>
    <row r="80" spans="1:15" x14ac:dyDescent="0.25">
      <c r="A80" s="4" t="s">
        <v>70</v>
      </c>
      <c r="B80" s="92">
        <v>0</v>
      </c>
      <c r="C80" s="93">
        <v>0</v>
      </c>
      <c r="D80" s="16">
        <v>0</v>
      </c>
      <c r="E80" s="75">
        <v>0</v>
      </c>
      <c r="F80" s="16">
        <v>0</v>
      </c>
      <c r="G80" s="75">
        <v>0</v>
      </c>
      <c r="H80" s="16">
        <v>0</v>
      </c>
      <c r="I80" s="75">
        <v>0</v>
      </c>
      <c r="J80" s="16">
        <v>0</v>
      </c>
      <c r="K80" s="75">
        <v>0</v>
      </c>
      <c r="L80" s="16">
        <v>0</v>
      </c>
      <c r="M80" s="75">
        <v>0</v>
      </c>
      <c r="N80" s="16">
        <v>0</v>
      </c>
      <c r="O80" s="75">
        <v>0</v>
      </c>
    </row>
    <row r="81" spans="1:15" x14ac:dyDescent="0.25">
      <c r="A81" s="4" t="s">
        <v>71</v>
      </c>
      <c r="B81" s="92">
        <v>0</v>
      </c>
      <c r="C81" s="93">
        <v>0</v>
      </c>
      <c r="D81" s="16">
        <v>0</v>
      </c>
      <c r="E81" s="75">
        <v>0</v>
      </c>
      <c r="F81" s="16">
        <v>0</v>
      </c>
      <c r="G81" s="75">
        <v>0</v>
      </c>
      <c r="H81" s="16">
        <v>0</v>
      </c>
      <c r="I81" s="75">
        <v>0</v>
      </c>
      <c r="J81" s="16">
        <v>0</v>
      </c>
      <c r="K81" s="75">
        <v>0</v>
      </c>
      <c r="L81" s="16">
        <v>0</v>
      </c>
      <c r="M81" s="75">
        <v>0</v>
      </c>
      <c r="N81" s="16">
        <v>0</v>
      </c>
      <c r="O81" s="75">
        <v>0</v>
      </c>
    </row>
    <row r="82" spans="1:15" x14ac:dyDescent="0.25">
      <c r="A82" s="4" t="s">
        <v>72</v>
      </c>
      <c r="B82" s="92">
        <v>0</v>
      </c>
      <c r="C82" s="93">
        <v>0</v>
      </c>
      <c r="D82" s="16">
        <v>0</v>
      </c>
      <c r="E82" s="75">
        <v>0</v>
      </c>
      <c r="F82" s="16">
        <v>0</v>
      </c>
      <c r="G82" s="75">
        <v>0</v>
      </c>
      <c r="H82" s="16">
        <v>0</v>
      </c>
      <c r="I82" s="75">
        <v>0</v>
      </c>
      <c r="J82" s="16">
        <v>0</v>
      </c>
      <c r="K82" s="75">
        <v>0</v>
      </c>
      <c r="L82" s="16">
        <v>0</v>
      </c>
      <c r="M82" s="75">
        <v>0</v>
      </c>
      <c r="N82" s="16">
        <v>0</v>
      </c>
      <c r="O82" s="75">
        <v>0</v>
      </c>
    </row>
    <row r="83" spans="1:15" x14ac:dyDescent="0.25">
      <c r="A83" s="4" t="s">
        <v>73</v>
      </c>
      <c r="B83" s="92">
        <v>0</v>
      </c>
      <c r="C83" s="93">
        <v>0</v>
      </c>
      <c r="D83" s="16">
        <v>0</v>
      </c>
      <c r="E83" s="75">
        <v>0</v>
      </c>
      <c r="F83" s="16">
        <v>0</v>
      </c>
      <c r="G83" s="75">
        <v>0</v>
      </c>
      <c r="H83" s="16">
        <v>0</v>
      </c>
      <c r="I83" s="75">
        <v>0</v>
      </c>
      <c r="J83" s="16">
        <v>0</v>
      </c>
      <c r="K83" s="75">
        <v>0</v>
      </c>
      <c r="L83" s="16">
        <v>0</v>
      </c>
      <c r="M83" s="75">
        <v>0</v>
      </c>
      <c r="N83" s="16">
        <v>0</v>
      </c>
      <c r="O83" s="75">
        <v>0</v>
      </c>
    </row>
    <row r="84" spans="1:15" x14ac:dyDescent="0.25">
      <c r="A84" s="4" t="s">
        <v>74</v>
      </c>
      <c r="B84" s="92">
        <v>0</v>
      </c>
      <c r="C84" s="93">
        <v>0</v>
      </c>
      <c r="D84" s="16">
        <v>0</v>
      </c>
      <c r="E84" s="75">
        <v>0</v>
      </c>
      <c r="F84" s="16">
        <v>0</v>
      </c>
      <c r="G84" s="75">
        <v>0</v>
      </c>
      <c r="H84" s="16">
        <v>0</v>
      </c>
      <c r="I84" s="75">
        <v>0</v>
      </c>
      <c r="J84" s="16">
        <v>0</v>
      </c>
      <c r="K84" s="75">
        <v>0</v>
      </c>
      <c r="L84" s="16">
        <v>0</v>
      </c>
      <c r="M84" s="75">
        <v>0</v>
      </c>
      <c r="N84" s="16">
        <v>0</v>
      </c>
      <c r="O84" s="75">
        <v>0</v>
      </c>
    </row>
    <row r="85" spans="1:15" x14ac:dyDescent="0.25">
      <c r="A85" s="4" t="s">
        <v>75</v>
      </c>
      <c r="B85" s="92">
        <v>0</v>
      </c>
      <c r="C85" s="93">
        <v>0</v>
      </c>
      <c r="D85" s="16">
        <v>0</v>
      </c>
      <c r="E85" s="75">
        <v>0</v>
      </c>
      <c r="F85" s="16">
        <v>0</v>
      </c>
      <c r="G85" s="75">
        <v>0</v>
      </c>
      <c r="H85" s="16">
        <v>0</v>
      </c>
      <c r="I85" s="75">
        <v>0</v>
      </c>
      <c r="J85" s="16">
        <v>0</v>
      </c>
      <c r="K85" s="75">
        <v>0</v>
      </c>
      <c r="L85" s="16">
        <v>0</v>
      </c>
      <c r="M85" s="75">
        <v>0</v>
      </c>
      <c r="N85" s="16">
        <v>0</v>
      </c>
      <c r="O85" s="75">
        <v>0</v>
      </c>
    </row>
    <row r="86" spans="1:15" x14ac:dyDescent="0.25">
      <c r="A86" s="4" t="s">
        <v>76</v>
      </c>
      <c r="B86" s="92">
        <v>0</v>
      </c>
      <c r="C86" s="93">
        <v>0</v>
      </c>
      <c r="D86" s="16">
        <v>0</v>
      </c>
      <c r="E86" s="75">
        <v>0</v>
      </c>
      <c r="F86" s="16">
        <v>0</v>
      </c>
      <c r="G86" s="75">
        <v>0</v>
      </c>
      <c r="H86" s="16">
        <v>0</v>
      </c>
      <c r="I86" s="75">
        <v>0</v>
      </c>
      <c r="J86" s="16">
        <v>0</v>
      </c>
      <c r="K86" s="75">
        <v>0</v>
      </c>
      <c r="L86" s="16">
        <v>0</v>
      </c>
      <c r="M86" s="75">
        <v>0</v>
      </c>
      <c r="N86" s="16">
        <v>0</v>
      </c>
      <c r="O86" s="75">
        <v>0</v>
      </c>
    </row>
    <row r="87" spans="1:15" x14ac:dyDescent="0.25">
      <c r="A87" s="4" t="s">
        <v>77</v>
      </c>
      <c r="B87" s="92">
        <v>0</v>
      </c>
      <c r="C87" s="93">
        <v>0</v>
      </c>
      <c r="D87" s="16">
        <v>0</v>
      </c>
      <c r="E87" s="75">
        <v>0</v>
      </c>
      <c r="F87" s="16">
        <v>0</v>
      </c>
      <c r="G87" s="75">
        <v>0</v>
      </c>
      <c r="H87" s="16">
        <v>0</v>
      </c>
      <c r="I87" s="75">
        <v>0</v>
      </c>
      <c r="J87" s="16">
        <v>0</v>
      </c>
      <c r="K87" s="75">
        <v>0</v>
      </c>
      <c r="L87" s="16">
        <v>0</v>
      </c>
      <c r="M87" s="75">
        <v>0</v>
      </c>
      <c r="N87" s="16">
        <v>0</v>
      </c>
      <c r="O87" s="75">
        <v>0</v>
      </c>
    </row>
    <row r="88" spans="1:15" x14ac:dyDescent="0.25">
      <c r="A88" s="4" t="s">
        <v>78</v>
      </c>
      <c r="B88" s="92">
        <v>0</v>
      </c>
      <c r="C88" s="93">
        <v>0</v>
      </c>
      <c r="D88" s="16">
        <v>0</v>
      </c>
      <c r="E88" s="75">
        <v>0</v>
      </c>
      <c r="F88" s="16">
        <v>0</v>
      </c>
      <c r="G88" s="75">
        <v>0</v>
      </c>
      <c r="H88" s="16">
        <v>0</v>
      </c>
      <c r="I88" s="75">
        <v>0</v>
      </c>
      <c r="J88" s="16">
        <v>0</v>
      </c>
      <c r="K88" s="75">
        <v>0</v>
      </c>
      <c r="L88" s="16">
        <v>0</v>
      </c>
      <c r="M88" s="75">
        <v>0</v>
      </c>
      <c r="N88" s="16">
        <v>0</v>
      </c>
      <c r="O88" s="75">
        <v>0</v>
      </c>
    </row>
    <row r="89" spans="1:15" x14ac:dyDescent="0.25">
      <c r="A89" s="5"/>
      <c r="B89" s="94"/>
      <c r="C89" s="95"/>
      <c r="D89" s="18"/>
      <c r="E89" s="13"/>
      <c r="F89" s="18"/>
      <c r="G89" s="13"/>
      <c r="H89" s="18"/>
      <c r="I89" s="13"/>
      <c r="J89" s="18"/>
      <c r="K89" s="13"/>
      <c r="L89" s="18"/>
      <c r="M89" s="13"/>
      <c r="N89" s="18"/>
      <c r="O89" s="13"/>
    </row>
    <row r="90" spans="1:15" x14ac:dyDescent="0.25">
      <c r="A90" s="30"/>
      <c r="B90" s="31">
        <f>SUM(B9:B89)</f>
        <v>448660.05099849368</v>
      </c>
      <c r="C90" s="33">
        <f t="shared" ref="C90:O90" si="0">SUM(C9:C89)</f>
        <v>6911198.1827229261</v>
      </c>
      <c r="D90" s="31">
        <f t="shared" si="0"/>
        <v>63827.849464117571</v>
      </c>
      <c r="E90" s="33">
        <f t="shared" si="0"/>
        <v>4236222.2275513187</v>
      </c>
      <c r="F90" s="31">
        <f t="shared" si="0"/>
        <v>104824.25381700252</v>
      </c>
      <c r="G90" s="33">
        <f t="shared" si="0"/>
        <v>-475516</v>
      </c>
      <c r="H90" s="31">
        <f t="shared" si="0"/>
        <v>-420647.51855504827</v>
      </c>
      <c r="I90" s="33">
        <f t="shared" si="0"/>
        <v>172124</v>
      </c>
      <c r="J90" s="31">
        <f t="shared" si="0"/>
        <v>700242.4105138029</v>
      </c>
      <c r="K90" s="33">
        <f t="shared" si="0"/>
        <v>2978367.9551716074</v>
      </c>
      <c r="L90" s="31">
        <f t="shared" si="0"/>
        <v>4.4786941575385458E-2</v>
      </c>
      <c r="M90" s="33">
        <f t="shared" si="0"/>
        <v>0</v>
      </c>
      <c r="N90" s="31">
        <f t="shared" si="0"/>
        <v>413.01097167743137</v>
      </c>
      <c r="O90" s="33">
        <f t="shared" si="0"/>
        <v>0</v>
      </c>
    </row>
    <row r="91" spans="1:15" x14ac:dyDescent="0.25">
      <c r="A91" s="29" t="s">
        <v>285</v>
      </c>
      <c r="B91" s="10"/>
      <c r="C91" s="10"/>
      <c r="D91" s="10"/>
      <c r="E91" s="10"/>
      <c r="F91" s="10"/>
      <c r="G91" s="10"/>
      <c r="H91" s="10"/>
      <c r="I91" s="10"/>
      <c r="J91" s="10"/>
      <c r="K91" s="10"/>
      <c r="L91" s="10"/>
      <c r="M91" s="10"/>
      <c r="N91" s="10"/>
      <c r="O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2" tint="-0.249977111117893"/>
  </sheetPr>
  <dimension ref="A1:K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640625" defaultRowHeight="13.8" x14ac:dyDescent="0.25"/>
  <cols>
    <col min="1" max="1" width="24.6640625" style="6" customWidth="1"/>
    <col min="2" max="11" width="12.6640625" style="9"/>
    <col min="12" max="16384" width="12.6640625" style="6"/>
  </cols>
  <sheetData>
    <row r="1" spans="1:11" x14ac:dyDescent="0.25">
      <c r="A1" s="1" t="s">
        <v>0</v>
      </c>
      <c r="B1" s="7"/>
      <c r="C1" s="7"/>
      <c r="D1" s="7"/>
      <c r="E1" s="7"/>
      <c r="F1" s="7"/>
      <c r="G1" s="7"/>
      <c r="H1" s="7"/>
      <c r="I1" s="7"/>
      <c r="J1" s="7"/>
      <c r="K1" s="7"/>
    </row>
    <row r="2" spans="1:11" ht="15.6" x14ac:dyDescent="0.3">
      <c r="A2" s="2" t="s">
        <v>271</v>
      </c>
      <c r="B2" s="8"/>
      <c r="C2" s="8"/>
      <c r="D2" s="8"/>
      <c r="E2" s="8"/>
      <c r="F2" s="8"/>
      <c r="G2" s="8"/>
      <c r="H2" s="8"/>
      <c r="I2" s="8"/>
      <c r="J2" s="8"/>
      <c r="K2" s="8"/>
    </row>
    <row r="3" spans="1:11" x14ac:dyDescent="0.25">
      <c r="A3" s="28" t="str">
        <f>'Total Exp'!A3</f>
        <v>2017-18</v>
      </c>
    </row>
    <row r="4" spans="1:11" ht="15.6" x14ac:dyDescent="0.3">
      <c r="A4" s="82" t="s">
        <v>123</v>
      </c>
      <c r="B4" s="83"/>
      <c r="C4" s="84"/>
      <c r="D4" s="85"/>
      <c r="E4" s="83"/>
      <c r="F4" s="85"/>
      <c r="G4" s="83"/>
      <c r="H4" s="85"/>
      <c r="I4" s="83"/>
      <c r="J4" s="85"/>
      <c r="K4" s="84" t="s">
        <v>287</v>
      </c>
    </row>
    <row r="5" spans="1:11" s="60" customFormat="1" ht="13.2" x14ac:dyDescent="0.25">
      <c r="A5" s="49"/>
      <c r="B5" s="65" t="s">
        <v>150</v>
      </c>
      <c r="C5" s="63"/>
      <c r="D5" s="64" t="s">
        <v>143</v>
      </c>
      <c r="E5" s="66"/>
      <c r="F5" s="65" t="s">
        <v>144</v>
      </c>
      <c r="G5" s="66"/>
      <c r="H5" s="65" t="s">
        <v>145</v>
      </c>
      <c r="I5" s="66"/>
      <c r="J5" s="64" t="s">
        <v>149</v>
      </c>
      <c r="K5" s="66"/>
    </row>
    <row r="6" spans="1:11" s="60" customFormat="1" ht="13.2" x14ac:dyDescent="0.25">
      <c r="A6" s="49"/>
      <c r="B6" s="50" t="str">
        <f>$A$4&amp;" Total"</f>
        <v>Aged &amp; Disabled Services Total</v>
      </c>
      <c r="C6" s="52"/>
      <c r="D6" s="50" t="s">
        <v>146</v>
      </c>
      <c r="E6" s="52"/>
      <c r="F6" s="51" t="s">
        <v>147</v>
      </c>
      <c r="G6" s="52"/>
      <c r="H6" s="51" t="s">
        <v>148</v>
      </c>
      <c r="I6" s="52"/>
      <c r="J6" s="53" t="s">
        <v>142</v>
      </c>
      <c r="K6" s="52"/>
    </row>
    <row r="7" spans="1:11" s="59" customFormat="1" ht="20.399999999999999" x14ac:dyDescent="0.2">
      <c r="A7" s="57"/>
      <c r="B7" s="42" t="s">
        <v>118</v>
      </c>
      <c r="C7" s="44" t="s">
        <v>119</v>
      </c>
      <c r="D7" s="42" t="s">
        <v>118</v>
      </c>
      <c r="E7" s="44" t="s">
        <v>119</v>
      </c>
      <c r="F7" s="42" t="s">
        <v>118</v>
      </c>
      <c r="G7" s="44" t="s">
        <v>119</v>
      </c>
      <c r="H7" s="42" t="s">
        <v>118</v>
      </c>
      <c r="I7" s="44" t="s">
        <v>119</v>
      </c>
      <c r="J7" s="42" t="s">
        <v>118</v>
      </c>
      <c r="K7" s="44" t="s">
        <v>119</v>
      </c>
    </row>
    <row r="8" spans="1:11" s="59" customFormat="1" ht="10.199999999999999" x14ac:dyDescent="0.2">
      <c r="A8" s="67"/>
      <c r="B8" s="46" t="s">
        <v>120</v>
      </c>
      <c r="C8" s="48" t="s">
        <v>121</v>
      </c>
      <c r="D8" s="46" t="s">
        <v>120</v>
      </c>
      <c r="E8" s="48" t="s">
        <v>121</v>
      </c>
      <c r="F8" s="46" t="s">
        <v>120</v>
      </c>
      <c r="G8" s="48" t="s">
        <v>121</v>
      </c>
      <c r="H8" s="46" t="s">
        <v>120</v>
      </c>
      <c r="I8" s="48" t="s">
        <v>121</v>
      </c>
      <c r="J8" s="46" t="s">
        <v>120</v>
      </c>
      <c r="K8" s="48" t="s">
        <v>121</v>
      </c>
    </row>
    <row r="9" spans="1:11" x14ac:dyDescent="0.25">
      <c r="A9" s="3"/>
      <c r="B9" s="89"/>
      <c r="C9" s="91"/>
      <c r="D9" s="14"/>
      <c r="E9" s="11"/>
      <c r="F9" s="14"/>
      <c r="G9" s="11"/>
      <c r="H9" s="14"/>
      <c r="I9" s="11"/>
      <c r="J9" s="14"/>
      <c r="K9" s="11"/>
    </row>
    <row r="10" spans="1:11" x14ac:dyDescent="0.25">
      <c r="A10" s="4" t="s">
        <v>1</v>
      </c>
      <c r="B10" s="92">
        <v>0</v>
      </c>
      <c r="C10" s="93">
        <v>0</v>
      </c>
      <c r="D10" s="16">
        <v>0</v>
      </c>
      <c r="E10" s="75">
        <v>0</v>
      </c>
      <c r="F10" s="16">
        <v>0</v>
      </c>
      <c r="G10" s="75">
        <v>0</v>
      </c>
      <c r="H10" s="16">
        <v>0</v>
      </c>
      <c r="I10" s="75">
        <v>0</v>
      </c>
      <c r="J10" s="16">
        <v>0</v>
      </c>
      <c r="K10" s="75">
        <v>0</v>
      </c>
    </row>
    <row r="11" spans="1:11" x14ac:dyDescent="0.25">
      <c r="A11" s="4" t="s">
        <v>2</v>
      </c>
      <c r="B11" s="92">
        <v>0</v>
      </c>
      <c r="C11" s="93">
        <v>0</v>
      </c>
      <c r="D11" s="16">
        <v>0</v>
      </c>
      <c r="E11" s="75">
        <v>0</v>
      </c>
      <c r="F11" s="16">
        <v>0</v>
      </c>
      <c r="G11" s="75">
        <v>0</v>
      </c>
      <c r="H11" s="16">
        <v>0</v>
      </c>
      <c r="I11" s="75">
        <v>0</v>
      </c>
      <c r="J11" s="16">
        <v>0</v>
      </c>
      <c r="K11" s="75">
        <v>0</v>
      </c>
    </row>
    <row r="12" spans="1:11" x14ac:dyDescent="0.25">
      <c r="A12" s="4" t="s">
        <v>3</v>
      </c>
      <c r="B12" s="92">
        <v>0</v>
      </c>
      <c r="C12" s="93">
        <v>0</v>
      </c>
      <c r="D12" s="16">
        <v>0</v>
      </c>
      <c r="E12" s="75">
        <v>0</v>
      </c>
      <c r="F12" s="16">
        <v>0</v>
      </c>
      <c r="G12" s="75">
        <v>0</v>
      </c>
      <c r="H12" s="16">
        <v>0</v>
      </c>
      <c r="I12" s="75">
        <v>0</v>
      </c>
      <c r="J12" s="16">
        <v>0</v>
      </c>
      <c r="K12" s="75">
        <v>0</v>
      </c>
    </row>
    <row r="13" spans="1:11" x14ac:dyDescent="0.25">
      <c r="A13" s="4" t="s">
        <v>4</v>
      </c>
      <c r="B13" s="92">
        <v>0</v>
      </c>
      <c r="C13" s="93">
        <v>14000</v>
      </c>
      <c r="D13" s="16">
        <v>0</v>
      </c>
      <c r="E13" s="75">
        <v>0</v>
      </c>
      <c r="F13" s="16">
        <v>0</v>
      </c>
      <c r="G13" s="75">
        <v>14000</v>
      </c>
      <c r="H13" s="16">
        <v>0</v>
      </c>
      <c r="I13" s="75">
        <v>0</v>
      </c>
      <c r="J13" s="16">
        <v>0</v>
      </c>
      <c r="K13" s="75">
        <v>0</v>
      </c>
    </row>
    <row r="14" spans="1:11" x14ac:dyDescent="0.25">
      <c r="A14" s="4" t="s">
        <v>5</v>
      </c>
      <c r="B14" s="92">
        <v>0</v>
      </c>
      <c r="C14" s="93">
        <v>0</v>
      </c>
      <c r="D14" s="16">
        <v>0</v>
      </c>
      <c r="E14" s="75">
        <v>0</v>
      </c>
      <c r="F14" s="16">
        <v>0</v>
      </c>
      <c r="G14" s="75">
        <v>0</v>
      </c>
      <c r="H14" s="16">
        <v>0</v>
      </c>
      <c r="I14" s="75">
        <v>0</v>
      </c>
      <c r="J14" s="16">
        <v>0</v>
      </c>
      <c r="K14" s="75">
        <v>0</v>
      </c>
    </row>
    <row r="15" spans="1:11" x14ac:dyDescent="0.25">
      <c r="A15" s="4" t="s">
        <v>6</v>
      </c>
      <c r="B15" s="92">
        <v>0</v>
      </c>
      <c r="C15" s="93">
        <v>0</v>
      </c>
      <c r="D15" s="16">
        <v>0</v>
      </c>
      <c r="E15" s="75">
        <v>0</v>
      </c>
      <c r="F15" s="16">
        <v>0</v>
      </c>
      <c r="G15" s="75">
        <v>0</v>
      </c>
      <c r="H15" s="16">
        <v>0</v>
      </c>
      <c r="I15" s="75">
        <v>0</v>
      </c>
      <c r="J15" s="16">
        <v>0</v>
      </c>
      <c r="K15" s="75">
        <v>0</v>
      </c>
    </row>
    <row r="16" spans="1:11" x14ac:dyDescent="0.25">
      <c r="A16" s="4" t="s">
        <v>7</v>
      </c>
      <c r="B16" s="92">
        <v>0</v>
      </c>
      <c r="C16" s="93">
        <v>0</v>
      </c>
      <c r="D16" s="16">
        <v>0</v>
      </c>
      <c r="E16" s="75">
        <v>0</v>
      </c>
      <c r="F16" s="16">
        <v>0</v>
      </c>
      <c r="G16" s="75">
        <v>0</v>
      </c>
      <c r="H16" s="16">
        <v>0</v>
      </c>
      <c r="I16" s="75">
        <v>0</v>
      </c>
      <c r="J16" s="16">
        <v>0</v>
      </c>
      <c r="K16" s="75">
        <v>0</v>
      </c>
    </row>
    <row r="17" spans="1:11" x14ac:dyDescent="0.25">
      <c r="A17" s="4" t="s">
        <v>8</v>
      </c>
      <c r="B17" s="92">
        <v>0</v>
      </c>
      <c r="C17" s="93">
        <v>0</v>
      </c>
      <c r="D17" s="16">
        <v>0</v>
      </c>
      <c r="E17" s="75">
        <v>0</v>
      </c>
      <c r="F17" s="16">
        <v>0</v>
      </c>
      <c r="G17" s="75">
        <v>0</v>
      </c>
      <c r="H17" s="16">
        <v>0</v>
      </c>
      <c r="I17" s="75">
        <v>0</v>
      </c>
      <c r="J17" s="16">
        <v>0</v>
      </c>
      <c r="K17" s="75">
        <v>0</v>
      </c>
    </row>
    <row r="18" spans="1:11" x14ac:dyDescent="0.25">
      <c r="A18" s="4" t="s">
        <v>9</v>
      </c>
      <c r="B18" s="92">
        <v>0</v>
      </c>
      <c r="C18" s="93">
        <v>0</v>
      </c>
      <c r="D18" s="16">
        <v>0</v>
      </c>
      <c r="E18" s="75">
        <v>0</v>
      </c>
      <c r="F18" s="16">
        <v>0</v>
      </c>
      <c r="G18" s="75">
        <v>0</v>
      </c>
      <c r="H18" s="16">
        <v>0</v>
      </c>
      <c r="I18" s="75">
        <v>0</v>
      </c>
      <c r="J18" s="16">
        <v>0</v>
      </c>
      <c r="K18" s="75">
        <v>0</v>
      </c>
    </row>
    <row r="19" spans="1:11" x14ac:dyDescent="0.25">
      <c r="A19" s="4" t="s">
        <v>10</v>
      </c>
      <c r="B19" s="92">
        <v>0</v>
      </c>
      <c r="C19" s="93">
        <v>0</v>
      </c>
      <c r="D19" s="16">
        <v>0</v>
      </c>
      <c r="E19" s="75">
        <v>0</v>
      </c>
      <c r="F19" s="16">
        <v>0</v>
      </c>
      <c r="G19" s="75">
        <v>0</v>
      </c>
      <c r="H19" s="16">
        <v>0</v>
      </c>
      <c r="I19" s="75">
        <v>0</v>
      </c>
      <c r="J19" s="16">
        <v>0</v>
      </c>
      <c r="K19" s="75">
        <v>0</v>
      </c>
    </row>
    <row r="20" spans="1:11" x14ac:dyDescent="0.25">
      <c r="A20" s="4" t="s">
        <v>11</v>
      </c>
      <c r="B20" s="92">
        <v>0</v>
      </c>
      <c r="C20" s="93">
        <v>0</v>
      </c>
      <c r="D20" s="16">
        <v>0</v>
      </c>
      <c r="E20" s="75">
        <v>0</v>
      </c>
      <c r="F20" s="16">
        <v>0</v>
      </c>
      <c r="G20" s="75">
        <v>0</v>
      </c>
      <c r="H20" s="16">
        <v>0</v>
      </c>
      <c r="I20" s="75">
        <v>0</v>
      </c>
      <c r="J20" s="16">
        <v>0</v>
      </c>
      <c r="K20" s="75">
        <v>0</v>
      </c>
    </row>
    <row r="21" spans="1:11" x14ac:dyDescent="0.25">
      <c r="A21" s="4" t="s">
        <v>12</v>
      </c>
      <c r="B21" s="92">
        <v>0</v>
      </c>
      <c r="C21" s="93">
        <v>0</v>
      </c>
      <c r="D21" s="16">
        <v>0</v>
      </c>
      <c r="E21" s="75">
        <v>0</v>
      </c>
      <c r="F21" s="16">
        <v>0</v>
      </c>
      <c r="G21" s="75">
        <v>0</v>
      </c>
      <c r="H21" s="16">
        <v>0</v>
      </c>
      <c r="I21" s="75">
        <v>0</v>
      </c>
      <c r="J21" s="16">
        <v>0</v>
      </c>
      <c r="K21" s="75">
        <v>0</v>
      </c>
    </row>
    <row r="22" spans="1:11" x14ac:dyDescent="0.25">
      <c r="A22" s="4" t="s">
        <v>13</v>
      </c>
      <c r="B22" s="92">
        <v>0</v>
      </c>
      <c r="C22" s="93">
        <v>3927</v>
      </c>
      <c r="D22" s="16">
        <v>0</v>
      </c>
      <c r="E22" s="75">
        <v>0</v>
      </c>
      <c r="F22" s="16">
        <v>0</v>
      </c>
      <c r="G22" s="75">
        <v>3927</v>
      </c>
      <c r="H22" s="16">
        <v>0</v>
      </c>
      <c r="I22" s="75">
        <v>0</v>
      </c>
      <c r="J22" s="16">
        <v>0</v>
      </c>
      <c r="K22" s="75">
        <v>0</v>
      </c>
    </row>
    <row r="23" spans="1:11" x14ac:dyDescent="0.25">
      <c r="A23" s="4" t="s">
        <v>14</v>
      </c>
      <c r="B23" s="92">
        <v>0</v>
      </c>
      <c r="C23" s="93">
        <v>0</v>
      </c>
      <c r="D23" s="16">
        <v>0</v>
      </c>
      <c r="E23" s="75">
        <v>0</v>
      </c>
      <c r="F23" s="16">
        <v>0</v>
      </c>
      <c r="G23" s="75">
        <v>0</v>
      </c>
      <c r="H23" s="16">
        <v>0</v>
      </c>
      <c r="I23" s="75">
        <v>0</v>
      </c>
      <c r="J23" s="16">
        <v>0</v>
      </c>
      <c r="K23" s="75">
        <v>0</v>
      </c>
    </row>
    <row r="24" spans="1:11" x14ac:dyDescent="0.25">
      <c r="A24" s="4" t="s">
        <v>15</v>
      </c>
      <c r="B24" s="92">
        <v>0</v>
      </c>
      <c r="C24" s="93">
        <v>0</v>
      </c>
      <c r="D24" s="16">
        <v>0</v>
      </c>
      <c r="E24" s="75">
        <v>0</v>
      </c>
      <c r="F24" s="16">
        <v>0</v>
      </c>
      <c r="G24" s="75">
        <v>0</v>
      </c>
      <c r="H24" s="16">
        <v>0</v>
      </c>
      <c r="I24" s="75">
        <v>0</v>
      </c>
      <c r="J24" s="16">
        <v>0</v>
      </c>
      <c r="K24" s="75">
        <v>0</v>
      </c>
    </row>
    <row r="25" spans="1:11" x14ac:dyDescent="0.25">
      <c r="A25" s="4" t="s">
        <v>16</v>
      </c>
      <c r="B25" s="92">
        <v>0</v>
      </c>
      <c r="C25" s="93">
        <v>0</v>
      </c>
      <c r="D25" s="16">
        <v>0</v>
      </c>
      <c r="E25" s="75">
        <v>0</v>
      </c>
      <c r="F25" s="16">
        <v>0</v>
      </c>
      <c r="G25" s="75">
        <v>0</v>
      </c>
      <c r="H25" s="16">
        <v>0</v>
      </c>
      <c r="I25" s="75">
        <v>0</v>
      </c>
      <c r="J25" s="16">
        <v>0</v>
      </c>
      <c r="K25" s="75">
        <v>0</v>
      </c>
    </row>
    <row r="26" spans="1:11" x14ac:dyDescent="0.25">
      <c r="A26" s="4" t="s">
        <v>17</v>
      </c>
      <c r="B26" s="92">
        <v>0</v>
      </c>
      <c r="C26" s="93">
        <v>0</v>
      </c>
      <c r="D26" s="16">
        <v>0</v>
      </c>
      <c r="E26" s="75">
        <v>0</v>
      </c>
      <c r="F26" s="16">
        <v>0</v>
      </c>
      <c r="G26" s="75">
        <v>0</v>
      </c>
      <c r="H26" s="16">
        <v>0</v>
      </c>
      <c r="I26" s="75">
        <v>0</v>
      </c>
      <c r="J26" s="16">
        <v>0</v>
      </c>
      <c r="K26" s="75">
        <v>0</v>
      </c>
    </row>
    <row r="27" spans="1:11" x14ac:dyDescent="0.25">
      <c r="A27" s="4" t="s">
        <v>18</v>
      </c>
      <c r="B27" s="92">
        <v>22212</v>
      </c>
      <c r="C27" s="93">
        <v>0</v>
      </c>
      <c r="D27" s="16">
        <v>0</v>
      </c>
      <c r="E27" s="75">
        <v>0</v>
      </c>
      <c r="F27" s="16">
        <v>22212</v>
      </c>
      <c r="G27" s="75">
        <v>0</v>
      </c>
      <c r="H27" s="16">
        <v>0</v>
      </c>
      <c r="I27" s="75">
        <v>0</v>
      </c>
      <c r="J27" s="16">
        <v>0</v>
      </c>
      <c r="K27" s="75">
        <v>0</v>
      </c>
    </row>
    <row r="28" spans="1:11" x14ac:dyDescent="0.25">
      <c r="A28" s="4" t="s">
        <v>19</v>
      </c>
      <c r="B28" s="92">
        <v>18</v>
      </c>
      <c r="C28" s="93">
        <v>0</v>
      </c>
      <c r="D28" s="16">
        <v>18</v>
      </c>
      <c r="E28" s="75">
        <v>0</v>
      </c>
      <c r="F28" s="16">
        <v>0</v>
      </c>
      <c r="G28" s="75">
        <v>0</v>
      </c>
      <c r="H28" s="16">
        <v>0</v>
      </c>
      <c r="I28" s="75">
        <v>0</v>
      </c>
      <c r="J28" s="16">
        <v>0</v>
      </c>
      <c r="K28" s="75">
        <v>0</v>
      </c>
    </row>
    <row r="29" spans="1:11" x14ac:dyDescent="0.25">
      <c r="A29" s="4" t="s">
        <v>20</v>
      </c>
      <c r="B29" s="92">
        <v>0</v>
      </c>
      <c r="C29" s="93">
        <v>0</v>
      </c>
      <c r="D29" s="16">
        <v>0</v>
      </c>
      <c r="E29" s="75">
        <v>0</v>
      </c>
      <c r="F29" s="16">
        <v>0</v>
      </c>
      <c r="G29" s="75">
        <v>0</v>
      </c>
      <c r="H29" s="16">
        <v>0</v>
      </c>
      <c r="I29" s="75">
        <v>0</v>
      </c>
      <c r="J29" s="16">
        <v>0</v>
      </c>
      <c r="K29" s="75">
        <v>0</v>
      </c>
    </row>
    <row r="30" spans="1:11" x14ac:dyDescent="0.25">
      <c r="A30" s="4" t="s">
        <v>21</v>
      </c>
      <c r="B30" s="92">
        <v>0</v>
      </c>
      <c r="C30" s="93">
        <v>0</v>
      </c>
      <c r="D30" s="16">
        <v>0</v>
      </c>
      <c r="E30" s="75">
        <v>0</v>
      </c>
      <c r="F30" s="16">
        <v>0</v>
      </c>
      <c r="G30" s="75">
        <v>0</v>
      </c>
      <c r="H30" s="16">
        <v>0</v>
      </c>
      <c r="I30" s="75">
        <v>0</v>
      </c>
      <c r="J30" s="16">
        <v>0</v>
      </c>
      <c r="K30" s="75">
        <v>0</v>
      </c>
    </row>
    <row r="31" spans="1:11" x14ac:dyDescent="0.25">
      <c r="A31" s="4" t="s">
        <v>22</v>
      </c>
      <c r="B31" s="92">
        <v>0</v>
      </c>
      <c r="C31" s="93">
        <v>0</v>
      </c>
      <c r="D31" s="16">
        <v>0</v>
      </c>
      <c r="E31" s="75">
        <v>0</v>
      </c>
      <c r="F31" s="16">
        <v>0</v>
      </c>
      <c r="G31" s="75">
        <v>0</v>
      </c>
      <c r="H31" s="16">
        <v>0</v>
      </c>
      <c r="I31" s="75">
        <v>0</v>
      </c>
      <c r="J31" s="16">
        <v>0</v>
      </c>
      <c r="K31" s="75">
        <v>0</v>
      </c>
    </row>
    <row r="32" spans="1:11" x14ac:dyDescent="0.25">
      <c r="A32" s="4" t="s">
        <v>23</v>
      </c>
      <c r="B32" s="92">
        <v>0</v>
      </c>
      <c r="C32" s="93">
        <v>0</v>
      </c>
      <c r="D32" s="16">
        <v>0</v>
      </c>
      <c r="E32" s="75">
        <v>0</v>
      </c>
      <c r="F32" s="16">
        <v>0</v>
      </c>
      <c r="G32" s="75">
        <v>0</v>
      </c>
      <c r="H32" s="16">
        <v>0</v>
      </c>
      <c r="I32" s="75">
        <v>0</v>
      </c>
      <c r="J32" s="16">
        <v>0</v>
      </c>
      <c r="K32" s="75">
        <v>0</v>
      </c>
    </row>
    <row r="33" spans="1:11" x14ac:dyDescent="0.25">
      <c r="A33" s="4" t="s">
        <v>24</v>
      </c>
      <c r="B33" s="92">
        <v>0</v>
      </c>
      <c r="C33" s="93">
        <v>3000</v>
      </c>
      <c r="D33" s="16">
        <v>0</v>
      </c>
      <c r="E33" s="75">
        <v>0</v>
      </c>
      <c r="F33" s="16">
        <v>0</v>
      </c>
      <c r="G33" s="75">
        <v>3000</v>
      </c>
      <c r="H33" s="16">
        <v>0</v>
      </c>
      <c r="I33" s="75">
        <v>0</v>
      </c>
      <c r="J33" s="16">
        <v>0</v>
      </c>
      <c r="K33" s="75">
        <v>0</v>
      </c>
    </row>
    <row r="34" spans="1:11" x14ac:dyDescent="0.25">
      <c r="A34" s="4" t="s">
        <v>25</v>
      </c>
      <c r="B34" s="92">
        <v>0</v>
      </c>
      <c r="C34" s="93">
        <v>0</v>
      </c>
      <c r="D34" s="16">
        <v>0</v>
      </c>
      <c r="E34" s="75">
        <v>0</v>
      </c>
      <c r="F34" s="16">
        <v>0</v>
      </c>
      <c r="G34" s="75">
        <v>0</v>
      </c>
      <c r="H34" s="16">
        <v>0</v>
      </c>
      <c r="I34" s="75">
        <v>0</v>
      </c>
      <c r="J34" s="16">
        <v>0</v>
      </c>
      <c r="K34" s="75">
        <v>0</v>
      </c>
    </row>
    <row r="35" spans="1:11" x14ac:dyDescent="0.25">
      <c r="A35" s="4" t="s">
        <v>26</v>
      </c>
      <c r="B35" s="92">
        <v>0</v>
      </c>
      <c r="C35" s="93">
        <v>0</v>
      </c>
      <c r="D35" s="16">
        <v>0</v>
      </c>
      <c r="E35" s="75">
        <v>0</v>
      </c>
      <c r="F35" s="16">
        <v>0</v>
      </c>
      <c r="G35" s="75">
        <v>0</v>
      </c>
      <c r="H35" s="16">
        <v>0</v>
      </c>
      <c r="I35" s="75">
        <v>0</v>
      </c>
      <c r="J35" s="16">
        <v>0</v>
      </c>
      <c r="K35" s="75">
        <v>0</v>
      </c>
    </row>
    <row r="36" spans="1:11" x14ac:dyDescent="0.25">
      <c r="A36" s="4" t="s">
        <v>27</v>
      </c>
      <c r="B36" s="92">
        <v>0</v>
      </c>
      <c r="C36" s="93">
        <v>0</v>
      </c>
      <c r="D36" s="16">
        <v>0</v>
      </c>
      <c r="E36" s="75">
        <v>0</v>
      </c>
      <c r="F36" s="16">
        <v>0</v>
      </c>
      <c r="G36" s="75">
        <v>0</v>
      </c>
      <c r="H36" s="16">
        <v>0</v>
      </c>
      <c r="I36" s="75">
        <v>0</v>
      </c>
      <c r="J36" s="16">
        <v>0</v>
      </c>
      <c r="K36" s="75">
        <v>0</v>
      </c>
    </row>
    <row r="37" spans="1:11" x14ac:dyDescent="0.25">
      <c r="A37" s="4" t="s">
        <v>28</v>
      </c>
      <c r="B37" s="92">
        <v>0</v>
      </c>
      <c r="C37" s="93">
        <v>0</v>
      </c>
      <c r="D37" s="16">
        <v>0</v>
      </c>
      <c r="E37" s="75">
        <v>0</v>
      </c>
      <c r="F37" s="16">
        <v>0</v>
      </c>
      <c r="G37" s="75">
        <v>0</v>
      </c>
      <c r="H37" s="16">
        <v>0</v>
      </c>
      <c r="I37" s="75">
        <v>0</v>
      </c>
      <c r="J37" s="16">
        <v>0</v>
      </c>
      <c r="K37" s="75">
        <v>0</v>
      </c>
    </row>
    <row r="38" spans="1:11" x14ac:dyDescent="0.25">
      <c r="A38" s="4" t="s">
        <v>29</v>
      </c>
      <c r="B38" s="92">
        <v>0</v>
      </c>
      <c r="C38" s="93">
        <v>0</v>
      </c>
      <c r="D38" s="16">
        <v>0</v>
      </c>
      <c r="E38" s="75">
        <v>0</v>
      </c>
      <c r="F38" s="16">
        <v>0</v>
      </c>
      <c r="G38" s="75">
        <v>0</v>
      </c>
      <c r="H38" s="16">
        <v>0</v>
      </c>
      <c r="I38" s="75">
        <v>0</v>
      </c>
      <c r="J38" s="16">
        <v>0</v>
      </c>
      <c r="K38" s="75">
        <v>0</v>
      </c>
    </row>
    <row r="39" spans="1:11" x14ac:dyDescent="0.25">
      <c r="A39" s="4" t="s">
        <v>30</v>
      </c>
      <c r="B39" s="92">
        <v>0</v>
      </c>
      <c r="C39" s="93">
        <v>0</v>
      </c>
      <c r="D39" s="16">
        <v>0</v>
      </c>
      <c r="E39" s="75">
        <v>0</v>
      </c>
      <c r="F39" s="16">
        <v>0</v>
      </c>
      <c r="G39" s="75">
        <v>0</v>
      </c>
      <c r="H39" s="16">
        <v>0</v>
      </c>
      <c r="I39" s="75">
        <v>0</v>
      </c>
      <c r="J39" s="16">
        <v>0</v>
      </c>
      <c r="K39" s="75">
        <v>0</v>
      </c>
    </row>
    <row r="40" spans="1:11" x14ac:dyDescent="0.25">
      <c r="A40" s="4" t="s">
        <v>31</v>
      </c>
      <c r="B40" s="92">
        <v>0</v>
      </c>
      <c r="C40" s="93">
        <v>0</v>
      </c>
      <c r="D40" s="16">
        <v>0</v>
      </c>
      <c r="E40" s="75">
        <v>0</v>
      </c>
      <c r="F40" s="16">
        <v>0</v>
      </c>
      <c r="G40" s="75">
        <v>0</v>
      </c>
      <c r="H40" s="16">
        <v>0</v>
      </c>
      <c r="I40" s="75">
        <v>0</v>
      </c>
      <c r="J40" s="16">
        <v>0</v>
      </c>
      <c r="K40" s="75">
        <v>0</v>
      </c>
    </row>
    <row r="41" spans="1:11" x14ac:dyDescent="0.25">
      <c r="A41" s="4" t="s">
        <v>32</v>
      </c>
      <c r="B41" s="92">
        <v>0</v>
      </c>
      <c r="C41" s="93">
        <v>131179</v>
      </c>
      <c r="D41" s="16">
        <v>0</v>
      </c>
      <c r="E41" s="75">
        <v>0</v>
      </c>
      <c r="F41" s="16">
        <v>0</v>
      </c>
      <c r="G41" s="75">
        <v>0</v>
      </c>
      <c r="H41" s="16">
        <v>0</v>
      </c>
      <c r="I41" s="75">
        <v>131179</v>
      </c>
      <c r="J41" s="16">
        <v>0</v>
      </c>
      <c r="K41" s="75">
        <v>0</v>
      </c>
    </row>
    <row r="42" spans="1:11" x14ac:dyDescent="0.25">
      <c r="A42" s="4" t="s">
        <v>33</v>
      </c>
      <c r="B42" s="92">
        <v>0</v>
      </c>
      <c r="C42" s="93">
        <v>0</v>
      </c>
      <c r="D42" s="16">
        <v>0</v>
      </c>
      <c r="E42" s="75">
        <v>0</v>
      </c>
      <c r="F42" s="16">
        <v>0</v>
      </c>
      <c r="G42" s="75">
        <v>0</v>
      </c>
      <c r="H42" s="16">
        <v>0</v>
      </c>
      <c r="I42" s="75">
        <v>0</v>
      </c>
      <c r="J42" s="16">
        <v>0</v>
      </c>
      <c r="K42" s="75">
        <v>0</v>
      </c>
    </row>
    <row r="43" spans="1:11" x14ac:dyDescent="0.25">
      <c r="A43" s="4" t="s">
        <v>34</v>
      </c>
      <c r="B43" s="92">
        <v>0</v>
      </c>
      <c r="C43" s="93">
        <v>0</v>
      </c>
      <c r="D43" s="16">
        <v>0</v>
      </c>
      <c r="E43" s="75">
        <v>0</v>
      </c>
      <c r="F43" s="16">
        <v>0</v>
      </c>
      <c r="G43" s="75">
        <v>0</v>
      </c>
      <c r="H43" s="16">
        <v>0</v>
      </c>
      <c r="I43" s="75">
        <v>0</v>
      </c>
      <c r="J43" s="16">
        <v>0</v>
      </c>
      <c r="K43" s="75">
        <v>0</v>
      </c>
    </row>
    <row r="44" spans="1:11" x14ac:dyDescent="0.25">
      <c r="A44" s="4" t="s">
        <v>35</v>
      </c>
      <c r="B44" s="92">
        <v>0</v>
      </c>
      <c r="C44" s="93">
        <v>0</v>
      </c>
      <c r="D44" s="16">
        <v>0</v>
      </c>
      <c r="E44" s="75">
        <v>0</v>
      </c>
      <c r="F44" s="16">
        <v>0</v>
      </c>
      <c r="G44" s="75">
        <v>0</v>
      </c>
      <c r="H44" s="16">
        <v>0</v>
      </c>
      <c r="I44" s="75">
        <v>0</v>
      </c>
      <c r="J44" s="16">
        <v>0</v>
      </c>
      <c r="K44" s="75">
        <v>0</v>
      </c>
    </row>
    <row r="45" spans="1:11" x14ac:dyDescent="0.25">
      <c r="A45" s="4" t="s">
        <v>36</v>
      </c>
      <c r="B45" s="92">
        <v>-2506</v>
      </c>
      <c r="C45" s="93">
        <v>49044</v>
      </c>
      <c r="D45" s="16">
        <v>0</v>
      </c>
      <c r="E45" s="75">
        <v>0</v>
      </c>
      <c r="F45" s="16">
        <v>-2506</v>
      </c>
      <c r="G45" s="75">
        <v>49044</v>
      </c>
      <c r="H45" s="16">
        <v>0</v>
      </c>
      <c r="I45" s="75">
        <v>0</v>
      </c>
      <c r="J45" s="16">
        <v>0</v>
      </c>
      <c r="K45" s="75">
        <v>0</v>
      </c>
    </row>
    <row r="46" spans="1:11" x14ac:dyDescent="0.25">
      <c r="A46" s="4" t="s">
        <v>37</v>
      </c>
      <c r="B46" s="92">
        <v>12453.35308669334</v>
      </c>
      <c r="C46" s="93">
        <v>0</v>
      </c>
      <c r="D46" s="16">
        <v>0</v>
      </c>
      <c r="E46" s="75">
        <v>0</v>
      </c>
      <c r="F46" s="16">
        <v>-303.08675443532775</v>
      </c>
      <c r="G46" s="75">
        <v>0</v>
      </c>
      <c r="H46" s="16">
        <v>12756.439841128667</v>
      </c>
      <c r="I46" s="75">
        <v>0</v>
      </c>
      <c r="J46" s="16">
        <v>0</v>
      </c>
      <c r="K46" s="75">
        <v>0</v>
      </c>
    </row>
    <row r="47" spans="1:11" x14ac:dyDescent="0.25">
      <c r="A47" s="4" t="s">
        <v>38</v>
      </c>
      <c r="B47" s="92">
        <v>0</v>
      </c>
      <c r="C47" s="93">
        <v>0</v>
      </c>
      <c r="D47" s="16">
        <v>0</v>
      </c>
      <c r="E47" s="75">
        <v>0</v>
      </c>
      <c r="F47" s="16">
        <v>0</v>
      </c>
      <c r="G47" s="75">
        <v>0</v>
      </c>
      <c r="H47" s="16">
        <v>0</v>
      </c>
      <c r="I47" s="75">
        <v>0</v>
      </c>
      <c r="J47" s="16">
        <v>0</v>
      </c>
      <c r="K47" s="75">
        <v>0</v>
      </c>
    </row>
    <row r="48" spans="1:11" x14ac:dyDescent="0.25">
      <c r="A48" s="4" t="s">
        <v>39</v>
      </c>
      <c r="B48" s="92">
        <v>0</v>
      </c>
      <c r="C48" s="93">
        <v>0</v>
      </c>
      <c r="D48" s="16">
        <v>0</v>
      </c>
      <c r="E48" s="75">
        <v>0</v>
      </c>
      <c r="F48" s="16">
        <v>0</v>
      </c>
      <c r="G48" s="75">
        <v>0</v>
      </c>
      <c r="H48" s="16">
        <v>0</v>
      </c>
      <c r="I48" s="75">
        <v>0</v>
      </c>
      <c r="J48" s="16">
        <v>0</v>
      </c>
      <c r="K48" s="75">
        <v>0</v>
      </c>
    </row>
    <row r="49" spans="1:11" x14ac:dyDescent="0.25">
      <c r="A49" s="4" t="s">
        <v>40</v>
      </c>
      <c r="B49" s="92">
        <v>0</v>
      </c>
      <c r="C49" s="93">
        <v>9122.9</v>
      </c>
      <c r="D49" s="16">
        <v>0</v>
      </c>
      <c r="E49" s="75">
        <v>0</v>
      </c>
      <c r="F49" s="16">
        <v>0</v>
      </c>
      <c r="G49" s="75">
        <v>2300</v>
      </c>
      <c r="H49" s="16">
        <v>0</v>
      </c>
      <c r="I49" s="75">
        <v>6822.9</v>
      </c>
      <c r="J49" s="16">
        <v>0</v>
      </c>
      <c r="K49" s="75">
        <v>0</v>
      </c>
    </row>
    <row r="50" spans="1:11" x14ac:dyDescent="0.25">
      <c r="A50" s="4" t="s">
        <v>41</v>
      </c>
      <c r="B50" s="92">
        <v>0</v>
      </c>
      <c r="C50" s="93">
        <v>0</v>
      </c>
      <c r="D50" s="16">
        <v>0</v>
      </c>
      <c r="E50" s="75">
        <v>0</v>
      </c>
      <c r="F50" s="16">
        <v>0</v>
      </c>
      <c r="G50" s="75">
        <v>0</v>
      </c>
      <c r="H50" s="16">
        <v>0</v>
      </c>
      <c r="I50" s="75">
        <v>0</v>
      </c>
      <c r="J50" s="16">
        <v>0</v>
      </c>
      <c r="K50" s="75">
        <v>0</v>
      </c>
    </row>
    <row r="51" spans="1:11" x14ac:dyDescent="0.25">
      <c r="A51" s="4" t="s">
        <v>42</v>
      </c>
      <c r="B51" s="92">
        <v>0</v>
      </c>
      <c r="C51" s="93">
        <v>0</v>
      </c>
      <c r="D51" s="16">
        <v>0</v>
      </c>
      <c r="E51" s="75">
        <v>0</v>
      </c>
      <c r="F51" s="16">
        <v>0</v>
      </c>
      <c r="G51" s="75">
        <v>0</v>
      </c>
      <c r="H51" s="16">
        <v>0</v>
      </c>
      <c r="I51" s="75">
        <v>0</v>
      </c>
      <c r="J51" s="16">
        <v>0</v>
      </c>
      <c r="K51" s="75">
        <v>0</v>
      </c>
    </row>
    <row r="52" spans="1:11" x14ac:dyDescent="0.25">
      <c r="A52" s="4" t="s">
        <v>43</v>
      </c>
      <c r="B52" s="92">
        <v>0</v>
      </c>
      <c r="C52" s="93">
        <v>0</v>
      </c>
      <c r="D52" s="16">
        <v>0</v>
      </c>
      <c r="E52" s="75">
        <v>0</v>
      </c>
      <c r="F52" s="16">
        <v>0</v>
      </c>
      <c r="G52" s="75">
        <v>0</v>
      </c>
      <c r="H52" s="16">
        <v>0</v>
      </c>
      <c r="I52" s="75">
        <v>0</v>
      </c>
      <c r="J52" s="16">
        <v>0</v>
      </c>
      <c r="K52" s="75">
        <v>0</v>
      </c>
    </row>
    <row r="53" spans="1:11" x14ac:dyDescent="0.25">
      <c r="A53" s="4" t="s">
        <v>44</v>
      </c>
      <c r="B53" s="92">
        <v>0</v>
      </c>
      <c r="C53" s="93">
        <v>0</v>
      </c>
      <c r="D53" s="16">
        <v>0</v>
      </c>
      <c r="E53" s="75">
        <v>0</v>
      </c>
      <c r="F53" s="16">
        <v>0</v>
      </c>
      <c r="G53" s="75">
        <v>0</v>
      </c>
      <c r="H53" s="16">
        <v>0</v>
      </c>
      <c r="I53" s="75">
        <v>0</v>
      </c>
      <c r="J53" s="16">
        <v>0</v>
      </c>
      <c r="K53" s="75">
        <v>0</v>
      </c>
    </row>
    <row r="54" spans="1:11" x14ac:dyDescent="0.25">
      <c r="A54" s="4" t="s">
        <v>264</v>
      </c>
      <c r="B54" s="92">
        <v>0</v>
      </c>
      <c r="C54" s="93">
        <v>0</v>
      </c>
      <c r="D54" s="16">
        <v>0</v>
      </c>
      <c r="E54" s="75">
        <v>0</v>
      </c>
      <c r="F54" s="16">
        <v>0</v>
      </c>
      <c r="G54" s="75">
        <v>0</v>
      </c>
      <c r="H54" s="16">
        <v>0</v>
      </c>
      <c r="I54" s="75">
        <v>0</v>
      </c>
      <c r="J54" s="16">
        <v>0</v>
      </c>
      <c r="K54" s="75">
        <v>0</v>
      </c>
    </row>
    <row r="55" spans="1:11" x14ac:dyDescent="0.25">
      <c r="A55" s="4" t="s">
        <v>45</v>
      </c>
      <c r="B55" s="92">
        <v>0</v>
      </c>
      <c r="C55" s="93">
        <v>0</v>
      </c>
      <c r="D55" s="16">
        <v>0</v>
      </c>
      <c r="E55" s="75">
        <v>0</v>
      </c>
      <c r="F55" s="16">
        <v>0</v>
      </c>
      <c r="G55" s="75">
        <v>0</v>
      </c>
      <c r="H55" s="16">
        <v>0</v>
      </c>
      <c r="I55" s="75">
        <v>0</v>
      </c>
      <c r="J55" s="16">
        <v>0</v>
      </c>
      <c r="K55" s="75">
        <v>0</v>
      </c>
    </row>
    <row r="56" spans="1:11" x14ac:dyDescent="0.25">
      <c r="A56" s="4" t="s">
        <v>46</v>
      </c>
      <c r="B56" s="92">
        <v>0</v>
      </c>
      <c r="C56" s="93">
        <v>0</v>
      </c>
      <c r="D56" s="16">
        <v>0</v>
      </c>
      <c r="E56" s="75">
        <v>0</v>
      </c>
      <c r="F56" s="16">
        <v>0</v>
      </c>
      <c r="G56" s="75">
        <v>0</v>
      </c>
      <c r="H56" s="16">
        <v>0</v>
      </c>
      <c r="I56" s="75">
        <v>0</v>
      </c>
      <c r="J56" s="16">
        <v>0</v>
      </c>
      <c r="K56" s="75">
        <v>0</v>
      </c>
    </row>
    <row r="57" spans="1:11" x14ac:dyDescent="0.25">
      <c r="A57" s="4" t="s">
        <v>47</v>
      </c>
      <c r="B57" s="92">
        <v>0</v>
      </c>
      <c r="C57" s="93">
        <v>0</v>
      </c>
      <c r="D57" s="16">
        <v>0</v>
      </c>
      <c r="E57" s="75">
        <v>0</v>
      </c>
      <c r="F57" s="16">
        <v>0</v>
      </c>
      <c r="G57" s="75">
        <v>0</v>
      </c>
      <c r="H57" s="16">
        <v>0</v>
      </c>
      <c r="I57" s="75">
        <v>0</v>
      </c>
      <c r="J57" s="16">
        <v>0</v>
      </c>
      <c r="K57" s="75">
        <v>0</v>
      </c>
    </row>
    <row r="58" spans="1:11" x14ac:dyDescent="0.25">
      <c r="A58" s="4" t="s">
        <v>48</v>
      </c>
      <c r="B58" s="92">
        <v>0</v>
      </c>
      <c r="C58" s="93">
        <v>0</v>
      </c>
      <c r="D58" s="16">
        <v>0</v>
      </c>
      <c r="E58" s="75">
        <v>0</v>
      </c>
      <c r="F58" s="16">
        <v>0</v>
      </c>
      <c r="G58" s="75">
        <v>0</v>
      </c>
      <c r="H58" s="16">
        <v>0</v>
      </c>
      <c r="I58" s="75">
        <v>0</v>
      </c>
      <c r="J58" s="16">
        <v>0</v>
      </c>
      <c r="K58" s="75">
        <v>0</v>
      </c>
    </row>
    <row r="59" spans="1:11" x14ac:dyDescent="0.25">
      <c r="A59" s="4" t="s">
        <v>49</v>
      </c>
      <c r="B59" s="92">
        <v>0</v>
      </c>
      <c r="C59" s="93">
        <v>3124536.1526640183</v>
      </c>
      <c r="D59" s="16">
        <v>0</v>
      </c>
      <c r="E59" s="75">
        <v>0</v>
      </c>
      <c r="F59" s="16">
        <v>0</v>
      </c>
      <c r="G59" s="75">
        <v>0</v>
      </c>
      <c r="H59" s="16">
        <v>0</v>
      </c>
      <c r="I59" s="75">
        <v>3117038.5864503197</v>
      </c>
      <c r="J59" s="16">
        <v>0</v>
      </c>
      <c r="K59" s="75">
        <v>7497.5662136986284</v>
      </c>
    </row>
    <row r="60" spans="1:11" x14ac:dyDescent="0.25">
      <c r="A60" s="4" t="s">
        <v>50</v>
      </c>
      <c r="B60" s="92">
        <v>0</v>
      </c>
      <c r="C60" s="93">
        <v>0</v>
      </c>
      <c r="D60" s="16">
        <v>0</v>
      </c>
      <c r="E60" s="75">
        <v>0</v>
      </c>
      <c r="F60" s="16">
        <v>0</v>
      </c>
      <c r="G60" s="75">
        <v>0</v>
      </c>
      <c r="H60" s="16">
        <v>0</v>
      </c>
      <c r="I60" s="75">
        <v>0</v>
      </c>
      <c r="J60" s="16">
        <v>0</v>
      </c>
      <c r="K60" s="75">
        <v>0</v>
      </c>
    </row>
    <row r="61" spans="1:11" x14ac:dyDescent="0.25">
      <c r="A61" s="4" t="s">
        <v>51</v>
      </c>
      <c r="B61" s="92">
        <v>0</v>
      </c>
      <c r="C61" s="93">
        <v>0</v>
      </c>
      <c r="D61" s="16">
        <v>0</v>
      </c>
      <c r="E61" s="75">
        <v>0</v>
      </c>
      <c r="F61" s="16">
        <v>0</v>
      </c>
      <c r="G61" s="75">
        <v>0</v>
      </c>
      <c r="H61" s="16">
        <v>0</v>
      </c>
      <c r="I61" s="75">
        <v>0</v>
      </c>
      <c r="J61" s="16">
        <v>0</v>
      </c>
      <c r="K61" s="75">
        <v>0</v>
      </c>
    </row>
    <row r="62" spans="1:11" x14ac:dyDescent="0.25">
      <c r="A62" s="4" t="s">
        <v>52</v>
      </c>
      <c r="B62" s="92">
        <v>0</v>
      </c>
      <c r="C62" s="93">
        <v>0</v>
      </c>
      <c r="D62" s="16">
        <v>0</v>
      </c>
      <c r="E62" s="75">
        <v>0</v>
      </c>
      <c r="F62" s="16">
        <v>0</v>
      </c>
      <c r="G62" s="75">
        <v>0</v>
      </c>
      <c r="H62" s="16">
        <v>0</v>
      </c>
      <c r="I62" s="75">
        <v>0</v>
      </c>
      <c r="J62" s="16">
        <v>0</v>
      </c>
      <c r="K62" s="75">
        <v>0</v>
      </c>
    </row>
    <row r="63" spans="1:11" x14ac:dyDescent="0.25">
      <c r="A63" s="4" t="s">
        <v>53</v>
      </c>
      <c r="B63" s="92">
        <v>0</v>
      </c>
      <c r="C63" s="93">
        <v>0</v>
      </c>
      <c r="D63" s="16">
        <v>0</v>
      </c>
      <c r="E63" s="75">
        <v>0</v>
      </c>
      <c r="F63" s="16">
        <v>0</v>
      </c>
      <c r="G63" s="75">
        <v>0</v>
      </c>
      <c r="H63" s="16">
        <v>0</v>
      </c>
      <c r="I63" s="75">
        <v>0</v>
      </c>
      <c r="J63" s="16">
        <v>0</v>
      </c>
      <c r="K63" s="75">
        <v>0</v>
      </c>
    </row>
    <row r="64" spans="1:11" x14ac:dyDescent="0.25">
      <c r="A64" s="4" t="s">
        <v>54</v>
      </c>
      <c r="B64" s="92">
        <v>0</v>
      </c>
      <c r="C64" s="93">
        <v>0</v>
      </c>
      <c r="D64" s="16">
        <v>0</v>
      </c>
      <c r="E64" s="75">
        <v>0</v>
      </c>
      <c r="F64" s="16">
        <v>0</v>
      </c>
      <c r="G64" s="75">
        <v>0</v>
      </c>
      <c r="H64" s="16">
        <v>0</v>
      </c>
      <c r="I64" s="75">
        <v>0</v>
      </c>
      <c r="J64" s="16">
        <v>0</v>
      </c>
      <c r="K64" s="75">
        <v>0</v>
      </c>
    </row>
    <row r="65" spans="1:11" x14ac:dyDescent="0.25">
      <c r="A65" s="4" t="s">
        <v>55</v>
      </c>
      <c r="B65" s="92">
        <v>0</v>
      </c>
      <c r="C65" s="93">
        <v>0</v>
      </c>
      <c r="D65" s="16">
        <v>0</v>
      </c>
      <c r="E65" s="75">
        <v>0</v>
      </c>
      <c r="F65" s="16">
        <v>0</v>
      </c>
      <c r="G65" s="75">
        <v>0</v>
      </c>
      <c r="H65" s="16">
        <v>0</v>
      </c>
      <c r="I65" s="75">
        <v>0</v>
      </c>
      <c r="J65" s="16">
        <v>0</v>
      </c>
      <c r="K65" s="75">
        <v>0</v>
      </c>
    </row>
    <row r="66" spans="1:11" x14ac:dyDescent="0.25">
      <c r="A66" s="4" t="s">
        <v>56</v>
      </c>
      <c r="B66" s="92">
        <v>0</v>
      </c>
      <c r="C66" s="93">
        <v>0</v>
      </c>
      <c r="D66" s="16">
        <v>0</v>
      </c>
      <c r="E66" s="75">
        <v>0</v>
      </c>
      <c r="F66" s="16">
        <v>0</v>
      </c>
      <c r="G66" s="75">
        <v>0</v>
      </c>
      <c r="H66" s="16">
        <v>0</v>
      </c>
      <c r="I66" s="75">
        <v>0</v>
      </c>
      <c r="J66" s="16">
        <v>0</v>
      </c>
      <c r="K66" s="75">
        <v>0</v>
      </c>
    </row>
    <row r="67" spans="1:11" x14ac:dyDescent="0.25">
      <c r="A67" s="4" t="s">
        <v>57</v>
      </c>
      <c r="B67" s="92">
        <v>0</v>
      </c>
      <c r="C67" s="93">
        <v>0</v>
      </c>
      <c r="D67" s="16">
        <v>0</v>
      </c>
      <c r="E67" s="75">
        <v>0</v>
      </c>
      <c r="F67" s="16">
        <v>0</v>
      </c>
      <c r="G67" s="75">
        <v>0</v>
      </c>
      <c r="H67" s="16">
        <v>0</v>
      </c>
      <c r="I67" s="75">
        <v>0</v>
      </c>
      <c r="J67" s="16">
        <v>0</v>
      </c>
      <c r="K67" s="75">
        <v>0</v>
      </c>
    </row>
    <row r="68" spans="1:11" x14ac:dyDescent="0.25">
      <c r="A68" s="4" t="s">
        <v>58</v>
      </c>
      <c r="B68" s="92">
        <v>0</v>
      </c>
      <c r="C68" s="93">
        <v>0</v>
      </c>
      <c r="D68" s="16">
        <v>0</v>
      </c>
      <c r="E68" s="75">
        <v>0</v>
      </c>
      <c r="F68" s="16">
        <v>0</v>
      </c>
      <c r="G68" s="75">
        <v>0</v>
      </c>
      <c r="H68" s="16">
        <v>0</v>
      </c>
      <c r="I68" s="75">
        <v>0</v>
      </c>
      <c r="J68" s="16">
        <v>0</v>
      </c>
      <c r="K68" s="75">
        <v>0</v>
      </c>
    </row>
    <row r="69" spans="1:11" x14ac:dyDescent="0.25">
      <c r="A69" s="4" t="s">
        <v>59</v>
      </c>
      <c r="B69" s="92">
        <v>0</v>
      </c>
      <c r="C69" s="93">
        <v>0</v>
      </c>
      <c r="D69" s="16">
        <v>0</v>
      </c>
      <c r="E69" s="75">
        <v>0</v>
      </c>
      <c r="F69" s="16">
        <v>0</v>
      </c>
      <c r="G69" s="75">
        <v>0</v>
      </c>
      <c r="H69" s="16">
        <v>0</v>
      </c>
      <c r="I69" s="75">
        <v>0</v>
      </c>
      <c r="J69" s="16">
        <v>0</v>
      </c>
      <c r="K69" s="75">
        <v>0</v>
      </c>
    </row>
    <row r="70" spans="1:11" x14ac:dyDescent="0.25">
      <c r="A70" s="4" t="s">
        <v>60</v>
      </c>
      <c r="B70" s="92">
        <v>0</v>
      </c>
      <c r="C70" s="93">
        <v>1500</v>
      </c>
      <c r="D70" s="16">
        <v>0</v>
      </c>
      <c r="E70" s="75">
        <v>0</v>
      </c>
      <c r="F70" s="16">
        <v>0</v>
      </c>
      <c r="G70" s="75">
        <v>0</v>
      </c>
      <c r="H70" s="16">
        <v>0</v>
      </c>
      <c r="I70" s="75">
        <v>1500</v>
      </c>
      <c r="J70" s="16">
        <v>0</v>
      </c>
      <c r="K70" s="75">
        <v>0</v>
      </c>
    </row>
    <row r="71" spans="1:11" x14ac:dyDescent="0.25">
      <c r="A71" s="4" t="s">
        <v>61</v>
      </c>
      <c r="B71" s="92">
        <v>0</v>
      </c>
      <c r="C71" s="93">
        <v>0</v>
      </c>
      <c r="D71" s="16">
        <v>0</v>
      </c>
      <c r="E71" s="75">
        <v>0</v>
      </c>
      <c r="F71" s="16">
        <v>0</v>
      </c>
      <c r="G71" s="75">
        <v>0</v>
      </c>
      <c r="H71" s="16">
        <v>0</v>
      </c>
      <c r="I71" s="75">
        <v>0</v>
      </c>
      <c r="J71" s="16">
        <v>0</v>
      </c>
      <c r="K71" s="75">
        <v>0</v>
      </c>
    </row>
    <row r="72" spans="1:11" x14ac:dyDescent="0.25">
      <c r="A72" s="4" t="s">
        <v>62</v>
      </c>
      <c r="B72" s="92">
        <v>0</v>
      </c>
      <c r="C72" s="93">
        <v>0</v>
      </c>
      <c r="D72" s="16">
        <v>0</v>
      </c>
      <c r="E72" s="75">
        <v>0</v>
      </c>
      <c r="F72" s="16">
        <v>0</v>
      </c>
      <c r="G72" s="75">
        <v>0</v>
      </c>
      <c r="H72" s="16">
        <v>0</v>
      </c>
      <c r="I72" s="75">
        <v>0</v>
      </c>
      <c r="J72" s="16">
        <v>0</v>
      </c>
      <c r="K72" s="75">
        <v>0</v>
      </c>
    </row>
    <row r="73" spans="1:11" x14ac:dyDescent="0.25">
      <c r="A73" s="4" t="s">
        <v>63</v>
      </c>
      <c r="B73" s="92">
        <v>0</v>
      </c>
      <c r="C73" s="93">
        <v>0</v>
      </c>
      <c r="D73" s="16">
        <v>0</v>
      </c>
      <c r="E73" s="75">
        <v>0</v>
      </c>
      <c r="F73" s="16">
        <v>0</v>
      </c>
      <c r="G73" s="75">
        <v>0</v>
      </c>
      <c r="H73" s="16">
        <v>0</v>
      </c>
      <c r="I73" s="75">
        <v>0</v>
      </c>
      <c r="J73" s="16">
        <v>0</v>
      </c>
      <c r="K73" s="75">
        <v>0</v>
      </c>
    </row>
    <row r="74" spans="1:11" x14ac:dyDescent="0.25">
      <c r="A74" s="4" t="s">
        <v>64</v>
      </c>
      <c r="B74" s="92">
        <v>0</v>
      </c>
      <c r="C74" s="93">
        <v>0</v>
      </c>
      <c r="D74" s="16">
        <v>0</v>
      </c>
      <c r="E74" s="75">
        <v>0</v>
      </c>
      <c r="F74" s="16">
        <v>0</v>
      </c>
      <c r="G74" s="75">
        <v>0</v>
      </c>
      <c r="H74" s="16">
        <v>0</v>
      </c>
      <c r="I74" s="75">
        <v>0</v>
      </c>
      <c r="J74" s="16">
        <v>0</v>
      </c>
      <c r="K74" s="75">
        <v>0</v>
      </c>
    </row>
    <row r="75" spans="1:11" x14ac:dyDescent="0.25">
      <c r="A75" s="4" t="s">
        <v>65</v>
      </c>
      <c r="B75" s="92">
        <v>0</v>
      </c>
      <c r="C75" s="93">
        <v>0</v>
      </c>
      <c r="D75" s="16">
        <v>0</v>
      </c>
      <c r="E75" s="75">
        <v>0</v>
      </c>
      <c r="F75" s="16">
        <v>0</v>
      </c>
      <c r="G75" s="75">
        <v>0</v>
      </c>
      <c r="H75" s="16">
        <v>0</v>
      </c>
      <c r="I75" s="75">
        <v>0</v>
      </c>
      <c r="J75" s="16">
        <v>0</v>
      </c>
      <c r="K75" s="75">
        <v>0</v>
      </c>
    </row>
    <row r="76" spans="1:11" x14ac:dyDescent="0.25">
      <c r="A76" s="4" t="s">
        <v>66</v>
      </c>
      <c r="B76" s="92">
        <v>0</v>
      </c>
      <c r="C76" s="93">
        <v>0</v>
      </c>
      <c r="D76" s="16">
        <v>0</v>
      </c>
      <c r="E76" s="75">
        <v>0</v>
      </c>
      <c r="F76" s="16">
        <v>0</v>
      </c>
      <c r="G76" s="75">
        <v>0</v>
      </c>
      <c r="H76" s="16">
        <v>0</v>
      </c>
      <c r="I76" s="75">
        <v>0</v>
      </c>
      <c r="J76" s="16">
        <v>0</v>
      </c>
      <c r="K76" s="75">
        <v>0</v>
      </c>
    </row>
    <row r="77" spans="1:11" x14ac:dyDescent="0.25">
      <c r="A77" s="4" t="s">
        <v>67</v>
      </c>
      <c r="B77" s="92">
        <v>0</v>
      </c>
      <c r="C77" s="93">
        <v>0</v>
      </c>
      <c r="D77" s="16">
        <v>0</v>
      </c>
      <c r="E77" s="75">
        <v>0</v>
      </c>
      <c r="F77" s="16">
        <v>0</v>
      </c>
      <c r="G77" s="75">
        <v>0</v>
      </c>
      <c r="H77" s="16">
        <v>0</v>
      </c>
      <c r="I77" s="75">
        <v>0</v>
      </c>
      <c r="J77" s="16">
        <v>0</v>
      </c>
      <c r="K77" s="75">
        <v>0</v>
      </c>
    </row>
    <row r="78" spans="1:11" x14ac:dyDescent="0.25">
      <c r="A78" s="4" t="s">
        <v>68</v>
      </c>
      <c r="B78" s="92">
        <v>0</v>
      </c>
      <c r="C78" s="93">
        <v>1364</v>
      </c>
      <c r="D78" s="16">
        <v>0</v>
      </c>
      <c r="E78" s="75">
        <v>0</v>
      </c>
      <c r="F78" s="16">
        <v>0</v>
      </c>
      <c r="G78" s="75">
        <v>1364</v>
      </c>
      <c r="H78" s="16">
        <v>0</v>
      </c>
      <c r="I78" s="75">
        <v>0</v>
      </c>
      <c r="J78" s="16">
        <v>0</v>
      </c>
      <c r="K78" s="75">
        <v>0</v>
      </c>
    </row>
    <row r="79" spans="1:11" x14ac:dyDescent="0.25">
      <c r="A79" s="4" t="s">
        <v>69</v>
      </c>
      <c r="B79" s="92">
        <v>0</v>
      </c>
      <c r="C79" s="93">
        <v>0</v>
      </c>
      <c r="D79" s="16">
        <v>0</v>
      </c>
      <c r="E79" s="75">
        <v>0</v>
      </c>
      <c r="F79" s="16">
        <v>0</v>
      </c>
      <c r="G79" s="75">
        <v>0</v>
      </c>
      <c r="H79" s="16">
        <v>0</v>
      </c>
      <c r="I79" s="75">
        <v>0</v>
      </c>
      <c r="J79" s="16">
        <v>0</v>
      </c>
      <c r="K79" s="75">
        <v>0</v>
      </c>
    </row>
    <row r="80" spans="1:11" x14ac:dyDescent="0.25">
      <c r="A80" s="4" t="s">
        <v>70</v>
      </c>
      <c r="B80" s="92">
        <v>0</v>
      </c>
      <c r="C80" s="93">
        <v>0</v>
      </c>
      <c r="D80" s="16">
        <v>0</v>
      </c>
      <c r="E80" s="75">
        <v>0</v>
      </c>
      <c r="F80" s="16">
        <v>0</v>
      </c>
      <c r="G80" s="75">
        <v>0</v>
      </c>
      <c r="H80" s="16">
        <v>0</v>
      </c>
      <c r="I80" s="75">
        <v>0</v>
      </c>
      <c r="J80" s="16">
        <v>0</v>
      </c>
      <c r="K80" s="75">
        <v>0</v>
      </c>
    </row>
    <row r="81" spans="1:11" x14ac:dyDescent="0.25">
      <c r="A81" s="4" t="s">
        <v>71</v>
      </c>
      <c r="B81" s="92">
        <v>0</v>
      </c>
      <c r="C81" s="93">
        <v>0</v>
      </c>
      <c r="D81" s="16">
        <v>0</v>
      </c>
      <c r="E81" s="75">
        <v>0</v>
      </c>
      <c r="F81" s="16">
        <v>0</v>
      </c>
      <c r="G81" s="75">
        <v>0</v>
      </c>
      <c r="H81" s="16">
        <v>0</v>
      </c>
      <c r="I81" s="75">
        <v>0</v>
      </c>
      <c r="J81" s="16">
        <v>0</v>
      </c>
      <c r="K81" s="75">
        <v>0</v>
      </c>
    </row>
    <row r="82" spans="1:11" x14ac:dyDescent="0.25">
      <c r="A82" s="4" t="s">
        <v>72</v>
      </c>
      <c r="B82" s="92">
        <v>0</v>
      </c>
      <c r="C82" s="93">
        <v>0</v>
      </c>
      <c r="D82" s="16">
        <v>0</v>
      </c>
      <c r="E82" s="75">
        <v>0</v>
      </c>
      <c r="F82" s="16">
        <v>0</v>
      </c>
      <c r="G82" s="75">
        <v>0</v>
      </c>
      <c r="H82" s="16">
        <v>0</v>
      </c>
      <c r="I82" s="75">
        <v>0</v>
      </c>
      <c r="J82" s="16">
        <v>0</v>
      </c>
      <c r="K82" s="75">
        <v>0</v>
      </c>
    </row>
    <row r="83" spans="1:11" x14ac:dyDescent="0.25">
      <c r="A83" s="4" t="s">
        <v>73</v>
      </c>
      <c r="B83" s="92">
        <v>0</v>
      </c>
      <c r="C83" s="93">
        <v>0</v>
      </c>
      <c r="D83" s="16">
        <v>0</v>
      </c>
      <c r="E83" s="75">
        <v>0</v>
      </c>
      <c r="F83" s="16">
        <v>0</v>
      </c>
      <c r="G83" s="75">
        <v>0</v>
      </c>
      <c r="H83" s="16">
        <v>0</v>
      </c>
      <c r="I83" s="75">
        <v>0</v>
      </c>
      <c r="J83" s="16">
        <v>0</v>
      </c>
      <c r="K83" s="75">
        <v>0</v>
      </c>
    </row>
    <row r="84" spans="1:11" x14ac:dyDescent="0.25">
      <c r="A84" s="4" t="s">
        <v>74</v>
      </c>
      <c r="B84" s="92">
        <v>0</v>
      </c>
      <c r="C84" s="93">
        <v>0</v>
      </c>
      <c r="D84" s="16">
        <v>0</v>
      </c>
      <c r="E84" s="75">
        <v>0</v>
      </c>
      <c r="F84" s="16">
        <v>0</v>
      </c>
      <c r="G84" s="75">
        <v>0</v>
      </c>
      <c r="H84" s="16">
        <v>0</v>
      </c>
      <c r="I84" s="75">
        <v>0</v>
      </c>
      <c r="J84" s="16">
        <v>0</v>
      </c>
      <c r="K84" s="75">
        <v>0</v>
      </c>
    </row>
    <row r="85" spans="1:11" x14ac:dyDescent="0.25">
      <c r="A85" s="4" t="s">
        <v>75</v>
      </c>
      <c r="B85" s="92">
        <v>0</v>
      </c>
      <c r="C85" s="93">
        <v>0</v>
      </c>
      <c r="D85" s="16">
        <v>0</v>
      </c>
      <c r="E85" s="75">
        <v>0</v>
      </c>
      <c r="F85" s="16">
        <v>0</v>
      </c>
      <c r="G85" s="75">
        <v>0</v>
      </c>
      <c r="H85" s="16">
        <v>0</v>
      </c>
      <c r="I85" s="75">
        <v>0</v>
      </c>
      <c r="J85" s="16">
        <v>0</v>
      </c>
      <c r="K85" s="75">
        <v>0</v>
      </c>
    </row>
    <row r="86" spans="1:11" x14ac:dyDescent="0.25">
      <c r="A86" s="4" t="s">
        <v>76</v>
      </c>
      <c r="B86" s="92">
        <v>0</v>
      </c>
      <c r="C86" s="93">
        <v>0</v>
      </c>
      <c r="D86" s="16">
        <v>0</v>
      </c>
      <c r="E86" s="75">
        <v>0</v>
      </c>
      <c r="F86" s="16">
        <v>0</v>
      </c>
      <c r="G86" s="75">
        <v>0</v>
      </c>
      <c r="H86" s="16">
        <v>0</v>
      </c>
      <c r="I86" s="75">
        <v>0</v>
      </c>
      <c r="J86" s="16">
        <v>0</v>
      </c>
      <c r="K86" s="75">
        <v>0</v>
      </c>
    </row>
    <row r="87" spans="1:11" x14ac:dyDescent="0.25">
      <c r="A87" s="4" t="s">
        <v>77</v>
      </c>
      <c r="B87" s="92">
        <v>0</v>
      </c>
      <c r="C87" s="93">
        <v>0</v>
      </c>
      <c r="D87" s="16">
        <v>0</v>
      </c>
      <c r="E87" s="75">
        <v>0</v>
      </c>
      <c r="F87" s="16">
        <v>0</v>
      </c>
      <c r="G87" s="75">
        <v>0</v>
      </c>
      <c r="H87" s="16">
        <v>0</v>
      </c>
      <c r="I87" s="75">
        <v>0</v>
      </c>
      <c r="J87" s="16">
        <v>0</v>
      </c>
      <c r="K87" s="75">
        <v>0</v>
      </c>
    </row>
    <row r="88" spans="1:11" x14ac:dyDescent="0.25">
      <c r="A88" s="4" t="s">
        <v>78</v>
      </c>
      <c r="B88" s="92">
        <v>0</v>
      </c>
      <c r="C88" s="93">
        <v>0</v>
      </c>
      <c r="D88" s="16">
        <v>0</v>
      </c>
      <c r="E88" s="75">
        <v>0</v>
      </c>
      <c r="F88" s="16">
        <v>0</v>
      </c>
      <c r="G88" s="75">
        <v>0</v>
      </c>
      <c r="H88" s="16">
        <v>0</v>
      </c>
      <c r="I88" s="75">
        <v>0</v>
      </c>
      <c r="J88" s="16">
        <v>0</v>
      </c>
      <c r="K88" s="75">
        <v>0</v>
      </c>
    </row>
    <row r="89" spans="1:11" x14ac:dyDescent="0.25">
      <c r="A89" s="5"/>
      <c r="B89" s="94"/>
      <c r="C89" s="95"/>
      <c r="D89" s="18"/>
      <c r="E89" s="13"/>
      <c r="F89" s="18"/>
      <c r="G89" s="13"/>
      <c r="H89" s="18"/>
      <c r="I89" s="13"/>
      <c r="J89" s="18"/>
      <c r="K89" s="13"/>
    </row>
    <row r="90" spans="1:11" x14ac:dyDescent="0.25">
      <c r="A90" s="30"/>
      <c r="B90" s="31">
        <f>SUM(B9:B89)</f>
        <v>32177.35308669334</v>
      </c>
      <c r="C90" s="33">
        <f t="shared" ref="C90:K90" si="0">SUM(C9:C89)</f>
        <v>3337673.0526640182</v>
      </c>
      <c r="D90" s="31">
        <f t="shared" si="0"/>
        <v>18</v>
      </c>
      <c r="E90" s="33">
        <f t="shared" si="0"/>
        <v>0</v>
      </c>
      <c r="F90" s="31">
        <f t="shared" si="0"/>
        <v>19402.913245564672</v>
      </c>
      <c r="G90" s="33">
        <f t="shared" si="0"/>
        <v>73635</v>
      </c>
      <c r="H90" s="31">
        <f t="shared" si="0"/>
        <v>12756.439841128667</v>
      </c>
      <c r="I90" s="33">
        <f t="shared" si="0"/>
        <v>3256540.4864503196</v>
      </c>
      <c r="J90" s="31">
        <f t="shared" si="0"/>
        <v>0</v>
      </c>
      <c r="K90" s="33">
        <f t="shared" si="0"/>
        <v>7497.5662136986284</v>
      </c>
    </row>
    <row r="91" spans="1:11" x14ac:dyDescent="0.25">
      <c r="A91" s="29" t="s">
        <v>285</v>
      </c>
      <c r="B91" s="10"/>
      <c r="C91" s="10"/>
      <c r="D91" s="10"/>
      <c r="E91" s="10"/>
      <c r="F91" s="10"/>
      <c r="G91" s="10"/>
      <c r="H91" s="10"/>
      <c r="I91" s="10"/>
      <c r="J91" s="10"/>
      <c r="K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2" tint="-0.249977111117893"/>
  </sheetPr>
  <dimension ref="A1:W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640625" defaultRowHeight="13.8" x14ac:dyDescent="0.25"/>
  <cols>
    <col min="1" max="1" width="24.6640625" style="6" customWidth="1"/>
    <col min="2" max="2" width="12.88671875" style="9" bestFit="1" customWidth="1"/>
    <col min="3" max="3" width="13.33203125" style="9" bestFit="1" customWidth="1"/>
    <col min="4" max="23" width="12.88671875" style="9" bestFit="1" customWidth="1"/>
    <col min="24" max="16384" width="12.6640625" style="6"/>
  </cols>
  <sheetData>
    <row r="1" spans="1:23" x14ac:dyDescent="0.25">
      <c r="A1" s="1" t="s">
        <v>0</v>
      </c>
      <c r="B1" s="7"/>
      <c r="C1" s="7"/>
      <c r="D1" s="7"/>
      <c r="E1" s="7"/>
      <c r="F1" s="7"/>
      <c r="G1" s="7"/>
      <c r="H1" s="7"/>
      <c r="I1" s="7"/>
      <c r="J1" s="7"/>
      <c r="K1" s="7"/>
      <c r="L1" s="7"/>
      <c r="M1" s="7"/>
      <c r="N1" s="7"/>
      <c r="O1" s="7"/>
      <c r="P1" s="7"/>
      <c r="Q1" s="7"/>
      <c r="R1" s="7"/>
      <c r="S1" s="7"/>
      <c r="T1" s="7"/>
      <c r="U1" s="7"/>
      <c r="V1" s="7"/>
      <c r="W1" s="7"/>
    </row>
    <row r="2" spans="1:23" ht="15.6" x14ac:dyDescent="0.3">
      <c r="A2" s="2" t="s">
        <v>271</v>
      </c>
      <c r="B2" s="8"/>
      <c r="C2" s="8"/>
      <c r="D2" s="8"/>
      <c r="E2" s="8"/>
      <c r="F2" s="8"/>
      <c r="G2" s="8"/>
      <c r="H2" s="8"/>
      <c r="I2" s="8"/>
      <c r="J2" s="8"/>
      <c r="K2" s="8"/>
      <c r="L2" s="8"/>
      <c r="M2" s="8"/>
      <c r="N2" s="8"/>
      <c r="O2" s="8"/>
      <c r="P2" s="8"/>
      <c r="Q2" s="8"/>
      <c r="R2" s="8"/>
      <c r="S2" s="8"/>
      <c r="T2" s="8"/>
      <c r="U2" s="8"/>
      <c r="V2" s="8"/>
      <c r="W2" s="8"/>
    </row>
    <row r="3" spans="1:23" x14ac:dyDescent="0.25">
      <c r="A3" s="28" t="str">
        <f>'Total Exp'!A3</f>
        <v>2017-18</v>
      </c>
    </row>
    <row r="4" spans="1:23" ht="15.6" x14ac:dyDescent="0.3">
      <c r="A4" s="82" t="s">
        <v>124</v>
      </c>
      <c r="B4" s="83"/>
      <c r="C4" s="84"/>
      <c r="D4" s="85"/>
      <c r="E4" s="83"/>
      <c r="F4" s="85"/>
      <c r="G4" s="83"/>
      <c r="H4" s="85"/>
      <c r="I4" s="83"/>
      <c r="J4" s="85"/>
      <c r="K4" s="83"/>
      <c r="L4" s="85"/>
      <c r="M4" s="83"/>
      <c r="N4" s="85"/>
      <c r="O4" s="83"/>
      <c r="P4" s="85"/>
      <c r="Q4" s="83"/>
      <c r="R4" s="85"/>
      <c r="S4" s="83"/>
      <c r="T4" s="85"/>
      <c r="U4" s="83"/>
      <c r="V4" s="85"/>
      <c r="W4" s="84" t="s">
        <v>287</v>
      </c>
    </row>
    <row r="5" spans="1:23" s="60" customFormat="1" ht="13.2" x14ac:dyDescent="0.25">
      <c r="A5" s="49"/>
      <c r="B5" s="65" t="s">
        <v>172</v>
      </c>
      <c r="C5" s="63"/>
      <c r="D5" s="64" t="s">
        <v>153</v>
      </c>
      <c r="E5" s="66"/>
      <c r="F5" s="65" t="s">
        <v>154</v>
      </c>
      <c r="G5" s="66"/>
      <c r="H5" s="65" t="s">
        <v>155</v>
      </c>
      <c r="I5" s="66"/>
      <c r="J5" s="64" t="s">
        <v>159</v>
      </c>
      <c r="K5" s="66"/>
      <c r="L5" s="65" t="s">
        <v>160</v>
      </c>
      <c r="M5" s="66"/>
      <c r="N5" s="65" t="s">
        <v>161</v>
      </c>
      <c r="O5" s="66"/>
      <c r="P5" s="65" t="s">
        <v>165</v>
      </c>
      <c r="Q5" s="66"/>
      <c r="R5" s="65" t="s">
        <v>166</v>
      </c>
      <c r="S5" s="66"/>
      <c r="T5" s="65" t="s">
        <v>167</v>
      </c>
      <c r="U5" s="66"/>
      <c r="V5" s="64" t="s">
        <v>171</v>
      </c>
      <c r="W5" s="66"/>
    </row>
    <row r="6" spans="1:23" s="60" customFormat="1" ht="13.2" x14ac:dyDescent="0.25">
      <c r="A6" s="49"/>
      <c r="B6" s="50" t="str">
        <f>$A$4&amp;" Total"</f>
        <v>Recreation &amp; Culture Total</v>
      </c>
      <c r="C6" s="52"/>
      <c r="D6" s="50" t="s">
        <v>156</v>
      </c>
      <c r="E6" s="52"/>
      <c r="F6" s="51" t="s">
        <v>157</v>
      </c>
      <c r="G6" s="52"/>
      <c r="H6" s="51" t="s">
        <v>158</v>
      </c>
      <c r="I6" s="52"/>
      <c r="J6" s="50" t="s">
        <v>162</v>
      </c>
      <c r="K6" s="52"/>
      <c r="L6" s="51" t="s">
        <v>163</v>
      </c>
      <c r="M6" s="52"/>
      <c r="N6" s="51" t="s">
        <v>164</v>
      </c>
      <c r="O6" s="52"/>
      <c r="P6" s="51" t="s">
        <v>168</v>
      </c>
      <c r="Q6" s="52"/>
      <c r="R6" s="51" t="s">
        <v>169</v>
      </c>
      <c r="S6" s="52"/>
      <c r="T6" s="51" t="s">
        <v>170</v>
      </c>
      <c r="U6" s="52"/>
      <c r="V6" s="53" t="s">
        <v>142</v>
      </c>
      <c r="W6" s="52"/>
    </row>
    <row r="7" spans="1:23" s="59" customFormat="1" ht="20.399999999999999" x14ac:dyDescent="0.2">
      <c r="A7" s="57"/>
      <c r="B7" s="42" t="s">
        <v>118</v>
      </c>
      <c r="C7" s="44" t="s">
        <v>119</v>
      </c>
      <c r="D7" s="42" t="s">
        <v>118</v>
      </c>
      <c r="E7" s="44" t="s">
        <v>119</v>
      </c>
      <c r="F7" s="42" t="s">
        <v>118</v>
      </c>
      <c r="G7" s="44" t="s">
        <v>119</v>
      </c>
      <c r="H7" s="42" t="s">
        <v>118</v>
      </c>
      <c r="I7" s="44" t="s">
        <v>119</v>
      </c>
      <c r="J7" s="42" t="s">
        <v>118</v>
      </c>
      <c r="K7" s="44" t="s">
        <v>119</v>
      </c>
      <c r="L7" s="42" t="s">
        <v>118</v>
      </c>
      <c r="M7" s="44" t="s">
        <v>119</v>
      </c>
      <c r="N7" s="42" t="s">
        <v>118</v>
      </c>
      <c r="O7" s="44" t="s">
        <v>119</v>
      </c>
      <c r="P7" s="42" t="s">
        <v>118</v>
      </c>
      <c r="Q7" s="44" t="s">
        <v>119</v>
      </c>
      <c r="R7" s="42" t="s">
        <v>118</v>
      </c>
      <c r="S7" s="44" t="s">
        <v>119</v>
      </c>
      <c r="T7" s="42" t="s">
        <v>118</v>
      </c>
      <c r="U7" s="44" t="s">
        <v>119</v>
      </c>
      <c r="V7" s="42" t="s">
        <v>118</v>
      </c>
      <c r="W7" s="44" t="s">
        <v>119</v>
      </c>
    </row>
    <row r="8" spans="1:23" s="59" customFormat="1" ht="10.199999999999999" x14ac:dyDescent="0.2">
      <c r="A8" s="67"/>
      <c r="B8" s="46" t="s">
        <v>120</v>
      </c>
      <c r="C8" s="48" t="s">
        <v>121</v>
      </c>
      <c r="D8" s="46" t="s">
        <v>120</v>
      </c>
      <c r="E8" s="48" t="s">
        <v>121</v>
      </c>
      <c r="F8" s="46" t="s">
        <v>120</v>
      </c>
      <c r="G8" s="48" t="s">
        <v>121</v>
      </c>
      <c r="H8" s="46" t="s">
        <v>120</v>
      </c>
      <c r="I8" s="48" t="s">
        <v>121</v>
      </c>
      <c r="J8" s="46" t="s">
        <v>120</v>
      </c>
      <c r="K8" s="48" t="s">
        <v>121</v>
      </c>
      <c r="L8" s="46" t="s">
        <v>120</v>
      </c>
      <c r="M8" s="48" t="s">
        <v>121</v>
      </c>
      <c r="N8" s="46" t="s">
        <v>120</v>
      </c>
      <c r="O8" s="48" t="s">
        <v>121</v>
      </c>
      <c r="P8" s="46" t="s">
        <v>120</v>
      </c>
      <c r="Q8" s="48" t="s">
        <v>121</v>
      </c>
      <c r="R8" s="46" t="s">
        <v>120</v>
      </c>
      <c r="S8" s="48" t="s">
        <v>121</v>
      </c>
      <c r="T8" s="46" t="s">
        <v>120</v>
      </c>
      <c r="U8" s="48" t="s">
        <v>121</v>
      </c>
      <c r="V8" s="46" t="s">
        <v>120</v>
      </c>
      <c r="W8" s="48" t="s">
        <v>121</v>
      </c>
    </row>
    <row r="9" spans="1:23" x14ac:dyDescent="0.25">
      <c r="A9" s="3"/>
      <c r="B9" s="89"/>
      <c r="C9" s="91"/>
      <c r="D9" s="14"/>
      <c r="E9" s="11"/>
      <c r="F9" s="14"/>
      <c r="G9" s="11"/>
      <c r="H9" s="14"/>
      <c r="I9" s="11"/>
      <c r="J9" s="14"/>
      <c r="K9" s="11"/>
      <c r="L9" s="14"/>
      <c r="M9" s="11"/>
      <c r="N9" s="14"/>
      <c r="O9" s="11"/>
      <c r="P9" s="14"/>
      <c r="Q9" s="11"/>
      <c r="R9" s="14"/>
      <c r="S9" s="11"/>
      <c r="T9" s="14"/>
      <c r="U9" s="11"/>
      <c r="V9" s="14"/>
      <c r="W9" s="11"/>
    </row>
    <row r="10" spans="1:23" x14ac:dyDescent="0.25">
      <c r="A10" s="4" t="s">
        <v>1</v>
      </c>
      <c r="B10" s="92">
        <v>588107</v>
      </c>
      <c r="C10" s="93">
        <v>0</v>
      </c>
      <c r="D10" s="16">
        <v>588107</v>
      </c>
      <c r="E10" s="75">
        <v>0</v>
      </c>
      <c r="F10" s="16">
        <v>0</v>
      </c>
      <c r="G10" s="75">
        <v>0</v>
      </c>
      <c r="H10" s="16">
        <v>0</v>
      </c>
      <c r="I10" s="75">
        <v>0</v>
      </c>
      <c r="J10" s="16">
        <v>0</v>
      </c>
      <c r="K10" s="75">
        <v>0</v>
      </c>
      <c r="L10" s="16">
        <v>0</v>
      </c>
      <c r="M10" s="75">
        <v>0</v>
      </c>
      <c r="N10" s="16">
        <v>0</v>
      </c>
      <c r="O10" s="75">
        <v>0</v>
      </c>
      <c r="P10" s="16">
        <v>0</v>
      </c>
      <c r="Q10" s="75">
        <v>0</v>
      </c>
      <c r="R10" s="16">
        <v>0</v>
      </c>
      <c r="S10" s="75">
        <v>0</v>
      </c>
      <c r="T10" s="16">
        <v>0</v>
      </c>
      <c r="U10" s="75">
        <v>0</v>
      </c>
      <c r="V10" s="16">
        <v>0</v>
      </c>
      <c r="W10" s="75">
        <v>0</v>
      </c>
    </row>
    <row r="11" spans="1:23" x14ac:dyDescent="0.25">
      <c r="A11" s="4" t="s">
        <v>2</v>
      </c>
      <c r="B11" s="92">
        <v>0</v>
      </c>
      <c r="C11" s="93">
        <v>0</v>
      </c>
      <c r="D11" s="16">
        <v>0</v>
      </c>
      <c r="E11" s="75">
        <v>0</v>
      </c>
      <c r="F11" s="16">
        <v>0</v>
      </c>
      <c r="G11" s="75">
        <v>0</v>
      </c>
      <c r="H11" s="16">
        <v>0</v>
      </c>
      <c r="I11" s="75">
        <v>0</v>
      </c>
      <c r="J11" s="16">
        <v>0</v>
      </c>
      <c r="K11" s="75">
        <v>0</v>
      </c>
      <c r="L11" s="16">
        <v>0</v>
      </c>
      <c r="M11" s="75">
        <v>0</v>
      </c>
      <c r="N11" s="16">
        <v>0</v>
      </c>
      <c r="O11" s="75">
        <v>0</v>
      </c>
      <c r="P11" s="16">
        <v>0</v>
      </c>
      <c r="Q11" s="75">
        <v>0</v>
      </c>
      <c r="R11" s="16">
        <v>0</v>
      </c>
      <c r="S11" s="75">
        <v>0</v>
      </c>
      <c r="T11" s="16">
        <v>0</v>
      </c>
      <c r="U11" s="75">
        <v>0</v>
      </c>
      <c r="V11" s="16">
        <v>0</v>
      </c>
      <c r="W11" s="75">
        <v>0</v>
      </c>
    </row>
    <row r="12" spans="1:23" x14ac:dyDescent="0.25">
      <c r="A12" s="4" t="s">
        <v>3</v>
      </c>
      <c r="B12" s="92">
        <v>0</v>
      </c>
      <c r="C12" s="93">
        <v>0</v>
      </c>
      <c r="D12" s="16">
        <v>0</v>
      </c>
      <c r="E12" s="75">
        <v>0</v>
      </c>
      <c r="F12" s="16">
        <v>0</v>
      </c>
      <c r="G12" s="75">
        <v>0</v>
      </c>
      <c r="H12" s="16">
        <v>0</v>
      </c>
      <c r="I12" s="75">
        <v>0</v>
      </c>
      <c r="J12" s="16">
        <v>0</v>
      </c>
      <c r="K12" s="75">
        <v>0</v>
      </c>
      <c r="L12" s="16">
        <v>0</v>
      </c>
      <c r="M12" s="75">
        <v>0</v>
      </c>
      <c r="N12" s="16">
        <v>0</v>
      </c>
      <c r="O12" s="75">
        <v>0</v>
      </c>
      <c r="P12" s="16">
        <v>0</v>
      </c>
      <c r="Q12" s="75">
        <v>0</v>
      </c>
      <c r="R12" s="16">
        <v>0</v>
      </c>
      <c r="S12" s="75">
        <v>0</v>
      </c>
      <c r="T12" s="16">
        <v>0</v>
      </c>
      <c r="U12" s="75">
        <v>0</v>
      </c>
      <c r="V12" s="16">
        <v>0</v>
      </c>
      <c r="W12" s="75">
        <v>0</v>
      </c>
    </row>
    <row r="13" spans="1:23" x14ac:dyDescent="0.25">
      <c r="A13" s="4" t="s">
        <v>4</v>
      </c>
      <c r="B13" s="92">
        <v>0</v>
      </c>
      <c r="C13" s="93">
        <v>24000</v>
      </c>
      <c r="D13" s="16">
        <v>0</v>
      </c>
      <c r="E13" s="75">
        <v>10000</v>
      </c>
      <c r="F13" s="16">
        <v>0</v>
      </c>
      <c r="G13" s="75">
        <v>6000</v>
      </c>
      <c r="H13" s="16">
        <v>0</v>
      </c>
      <c r="I13" s="75">
        <v>0</v>
      </c>
      <c r="J13" s="16">
        <v>0</v>
      </c>
      <c r="K13" s="75">
        <v>0</v>
      </c>
      <c r="L13" s="16">
        <v>0</v>
      </c>
      <c r="M13" s="75">
        <v>0</v>
      </c>
      <c r="N13" s="16">
        <v>0</v>
      </c>
      <c r="O13" s="75">
        <v>0</v>
      </c>
      <c r="P13" s="16">
        <v>0</v>
      </c>
      <c r="Q13" s="75">
        <v>0</v>
      </c>
      <c r="R13" s="16">
        <v>0</v>
      </c>
      <c r="S13" s="75">
        <v>0</v>
      </c>
      <c r="T13" s="16">
        <v>0</v>
      </c>
      <c r="U13" s="75">
        <v>3000</v>
      </c>
      <c r="V13" s="16">
        <v>0</v>
      </c>
      <c r="W13" s="75">
        <v>5000</v>
      </c>
    </row>
    <row r="14" spans="1:23" x14ac:dyDescent="0.25">
      <c r="A14" s="4" t="s">
        <v>5</v>
      </c>
      <c r="B14" s="92">
        <v>0</v>
      </c>
      <c r="C14" s="93">
        <v>0</v>
      </c>
      <c r="D14" s="16">
        <v>0</v>
      </c>
      <c r="E14" s="75">
        <v>0</v>
      </c>
      <c r="F14" s="16">
        <v>0</v>
      </c>
      <c r="G14" s="75">
        <v>0</v>
      </c>
      <c r="H14" s="16">
        <v>0</v>
      </c>
      <c r="I14" s="75">
        <v>0</v>
      </c>
      <c r="J14" s="16">
        <v>0</v>
      </c>
      <c r="K14" s="75">
        <v>0</v>
      </c>
      <c r="L14" s="16">
        <v>0</v>
      </c>
      <c r="M14" s="75">
        <v>0</v>
      </c>
      <c r="N14" s="16">
        <v>0</v>
      </c>
      <c r="O14" s="75">
        <v>0</v>
      </c>
      <c r="P14" s="16">
        <v>0</v>
      </c>
      <c r="Q14" s="75">
        <v>0</v>
      </c>
      <c r="R14" s="16">
        <v>0</v>
      </c>
      <c r="S14" s="75">
        <v>0</v>
      </c>
      <c r="T14" s="16">
        <v>0</v>
      </c>
      <c r="U14" s="75">
        <v>0</v>
      </c>
      <c r="V14" s="16">
        <v>0</v>
      </c>
      <c r="W14" s="75">
        <v>0</v>
      </c>
    </row>
    <row r="15" spans="1:23" x14ac:dyDescent="0.25">
      <c r="A15" s="4" t="s">
        <v>6</v>
      </c>
      <c r="B15" s="92">
        <v>0</v>
      </c>
      <c r="C15" s="93">
        <v>165500</v>
      </c>
      <c r="D15" s="16">
        <v>0</v>
      </c>
      <c r="E15" s="75">
        <v>0</v>
      </c>
      <c r="F15" s="16">
        <v>0</v>
      </c>
      <c r="G15" s="75">
        <v>0</v>
      </c>
      <c r="H15" s="16">
        <v>0</v>
      </c>
      <c r="I15" s="75">
        <v>0</v>
      </c>
      <c r="J15" s="16">
        <v>0</v>
      </c>
      <c r="K15" s="75">
        <v>0</v>
      </c>
      <c r="L15" s="16">
        <v>0</v>
      </c>
      <c r="M15" s="75">
        <v>0</v>
      </c>
      <c r="N15" s="16">
        <v>0</v>
      </c>
      <c r="O15" s="75">
        <v>0</v>
      </c>
      <c r="P15" s="16">
        <v>0</v>
      </c>
      <c r="Q15" s="75">
        <v>165500</v>
      </c>
      <c r="R15" s="16">
        <v>0</v>
      </c>
      <c r="S15" s="75">
        <v>0</v>
      </c>
      <c r="T15" s="16">
        <v>0</v>
      </c>
      <c r="U15" s="75">
        <v>0</v>
      </c>
      <c r="V15" s="16">
        <v>0</v>
      </c>
      <c r="W15" s="75">
        <v>0</v>
      </c>
    </row>
    <row r="16" spans="1:23" x14ac:dyDescent="0.25">
      <c r="A16" s="4" t="s">
        <v>7</v>
      </c>
      <c r="B16" s="92">
        <v>0</v>
      </c>
      <c r="C16" s="93">
        <v>-1041</v>
      </c>
      <c r="D16" s="16">
        <v>0</v>
      </c>
      <c r="E16" s="75">
        <v>0</v>
      </c>
      <c r="F16" s="16">
        <v>0</v>
      </c>
      <c r="G16" s="75">
        <v>0</v>
      </c>
      <c r="H16" s="16">
        <v>0</v>
      </c>
      <c r="I16" s="75">
        <v>0</v>
      </c>
      <c r="J16" s="16">
        <v>0</v>
      </c>
      <c r="K16" s="75">
        <v>0</v>
      </c>
      <c r="L16" s="16">
        <v>0</v>
      </c>
      <c r="M16" s="75">
        <v>0</v>
      </c>
      <c r="N16" s="16">
        <v>0</v>
      </c>
      <c r="O16" s="75">
        <v>0</v>
      </c>
      <c r="P16" s="16">
        <v>0</v>
      </c>
      <c r="Q16" s="75">
        <v>0</v>
      </c>
      <c r="R16" s="16">
        <v>0</v>
      </c>
      <c r="S16" s="75">
        <v>-1041</v>
      </c>
      <c r="T16" s="16">
        <v>0</v>
      </c>
      <c r="U16" s="75">
        <v>0</v>
      </c>
      <c r="V16" s="16">
        <v>0</v>
      </c>
      <c r="W16" s="75">
        <v>0</v>
      </c>
    </row>
    <row r="17" spans="1:23" x14ac:dyDescent="0.25">
      <c r="A17" s="4" t="s">
        <v>8</v>
      </c>
      <c r="B17" s="92">
        <v>11181.03</v>
      </c>
      <c r="C17" s="93">
        <v>0</v>
      </c>
      <c r="D17" s="16">
        <v>0</v>
      </c>
      <c r="E17" s="75">
        <v>0</v>
      </c>
      <c r="F17" s="16">
        <v>0</v>
      </c>
      <c r="G17" s="75">
        <v>0</v>
      </c>
      <c r="H17" s="16">
        <v>0</v>
      </c>
      <c r="I17" s="75">
        <v>0</v>
      </c>
      <c r="J17" s="16">
        <v>0</v>
      </c>
      <c r="K17" s="75">
        <v>0</v>
      </c>
      <c r="L17" s="16">
        <v>0</v>
      </c>
      <c r="M17" s="75">
        <v>0</v>
      </c>
      <c r="N17" s="16">
        <v>0</v>
      </c>
      <c r="O17" s="75">
        <v>0</v>
      </c>
      <c r="P17" s="16">
        <v>11181.03</v>
      </c>
      <c r="Q17" s="75">
        <v>0</v>
      </c>
      <c r="R17" s="16">
        <v>0</v>
      </c>
      <c r="S17" s="75">
        <v>0</v>
      </c>
      <c r="T17" s="16">
        <v>0</v>
      </c>
      <c r="U17" s="75">
        <v>0</v>
      </c>
      <c r="V17" s="16">
        <v>0</v>
      </c>
      <c r="W17" s="75">
        <v>0</v>
      </c>
    </row>
    <row r="18" spans="1:23" x14ac:dyDescent="0.25">
      <c r="A18" s="4" t="s">
        <v>9</v>
      </c>
      <c r="B18" s="92">
        <v>0</v>
      </c>
      <c r="C18" s="93">
        <v>0</v>
      </c>
      <c r="D18" s="16">
        <v>0</v>
      </c>
      <c r="E18" s="75">
        <v>0</v>
      </c>
      <c r="F18" s="16">
        <v>0</v>
      </c>
      <c r="G18" s="75">
        <v>0</v>
      </c>
      <c r="H18" s="16">
        <v>0</v>
      </c>
      <c r="I18" s="75">
        <v>0</v>
      </c>
      <c r="J18" s="16">
        <v>0</v>
      </c>
      <c r="K18" s="75">
        <v>0</v>
      </c>
      <c r="L18" s="16">
        <v>0</v>
      </c>
      <c r="M18" s="75">
        <v>0</v>
      </c>
      <c r="N18" s="16">
        <v>0</v>
      </c>
      <c r="O18" s="75">
        <v>0</v>
      </c>
      <c r="P18" s="16">
        <v>0</v>
      </c>
      <c r="Q18" s="75">
        <v>0</v>
      </c>
      <c r="R18" s="16">
        <v>0</v>
      </c>
      <c r="S18" s="75">
        <v>0</v>
      </c>
      <c r="T18" s="16">
        <v>0</v>
      </c>
      <c r="U18" s="75">
        <v>0</v>
      </c>
      <c r="V18" s="16">
        <v>0</v>
      </c>
      <c r="W18" s="75">
        <v>0</v>
      </c>
    </row>
    <row r="19" spans="1:23" x14ac:dyDescent="0.25">
      <c r="A19" s="4" t="s">
        <v>10</v>
      </c>
      <c r="B19" s="92">
        <v>0</v>
      </c>
      <c r="C19" s="93">
        <v>159000</v>
      </c>
      <c r="D19" s="16">
        <v>0</v>
      </c>
      <c r="E19" s="75">
        <v>0</v>
      </c>
      <c r="F19" s="16">
        <v>0</v>
      </c>
      <c r="G19" s="75">
        <v>159000</v>
      </c>
      <c r="H19" s="16">
        <v>0</v>
      </c>
      <c r="I19" s="75">
        <v>0</v>
      </c>
      <c r="J19" s="16">
        <v>0</v>
      </c>
      <c r="K19" s="75">
        <v>0</v>
      </c>
      <c r="L19" s="16">
        <v>0</v>
      </c>
      <c r="M19" s="75">
        <v>0</v>
      </c>
      <c r="N19" s="16">
        <v>0</v>
      </c>
      <c r="O19" s="75">
        <v>0</v>
      </c>
      <c r="P19" s="16">
        <v>0</v>
      </c>
      <c r="Q19" s="75">
        <v>0</v>
      </c>
      <c r="R19" s="16">
        <v>0</v>
      </c>
      <c r="S19" s="75">
        <v>0</v>
      </c>
      <c r="T19" s="16">
        <v>0</v>
      </c>
      <c r="U19" s="75">
        <v>0</v>
      </c>
      <c r="V19" s="16">
        <v>0</v>
      </c>
      <c r="W19" s="75">
        <v>0</v>
      </c>
    </row>
    <row r="20" spans="1:23" x14ac:dyDescent="0.25">
      <c r="A20" s="4" t="s">
        <v>11</v>
      </c>
      <c r="B20" s="92">
        <v>0</v>
      </c>
      <c r="C20" s="93">
        <v>-105253</v>
      </c>
      <c r="D20" s="16">
        <v>0</v>
      </c>
      <c r="E20" s="75">
        <v>0</v>
      </c>
      <c r="F20" s="16">
        <v>0</v>
      </c>
      <c r="G20" s="75">
        <v>0</v>
      </c>
      <c r="H20" s="16">
        <v>0</v>
      </c>
      <c r="I20" s="75">
        <v>0</v>
      </c>
      <c r="J20" s="16">
        <v>0</v>
      </c>
      <c r="K20" s="75">
        <v>0</v>
      </c>
      <c r="L20" s="16">
        <v>0</v>
      </c>
      <c r="M20" s="75">
        <v>0</v>
      </c>
      <c r="N20" s="16">
        <v>0</v>
      </c>
      <c r="O20" s="75">
        <v>0</v>
      </c>
      <c r="P20" s="16">
        <v>0</v>
      </c>
      <c r="Q20" s="75">
        <v>-105253</v>
      </c>
      <c r="R20" s="16">
        <v>0</v>
      </c>
      <c r="S20" s="75">
        <v>0</v>
      </c>
      <c r="T20" s="16">
        <v>0</v>
      </c>
      <c r="U20" s="75">
        <v>0</v>
      </c>
      <c r="V20" s="16">
        <v>0</v>
      </c>
      <c r="W20" s="75">
        <v>0</v>
      </c>
    </row>
    <row r="21" spans="1:23" x14ac:dyDescent="0.25">
      <c r="A21" s="4" t="s">
        <v>12</v>
      </c>
      <c r="B21" s="92">
        <v>4646241.33</v>
      </c>
      <c r="C21" s="93">
        <v>13200</v>
      </c>
      <c r="D21" s="16">
        <v>2776783</v>
      </c>
      <c r="E21" s="75">
        <v>0</v>
      </c>
      <c r="F21" s="16">
        <v>1072023.6399999999</v>
      </c>
      <c r="G21" s="75">
        <v>0</v>
      </c>
      <c r="H21" s="16">
        <v>0</v>
      </c>
      <c r="I21" s="75">
        <v>0</v>
      </c>
      <c r="J21" s="16">
        <v>0</v>
      </c>
      <c r="K21" s="75">
        <v>0</v>
      </c>
      <c r="L21" s="16">
        <v>600497.68999999994</v>
      </c>
      <c r="M21" s="75">
        <v>0</v>
      </c>
      <c r="N21" s="16">
        <v>0</v>
      </c>
      <c r="O21" s="75">
        <v>13200</v>
      </c>
      <c r="P21" s="16">
        <v>0</v>
      </c>
      <c r="Q21" s="75">
        <v>0</v>
      </c>
      <c r="R21" s="16">
        <v>196937</v>
      </c>
      <c r="S21" s="75">
        <v>0</v>
      </c>
      <c r="T21" s="16">
        <v>0</v>
      </c>
      <c r="U21" s="75">
        <v>0</v>
      </c>
      <c r="V21" s="16">
        <v>0</v>
      </c>
      <c r="W21" s="75">
        <v>0</v>
      </c>
    </row>
    <row r="22" spans="1:23" x14ac:dyDescent="0.25">
      <c r="A22" s="4" t="s">
        <v>13</v>
      </c>
      <c r="B22" s="92">
        <v>0</v>
      </c>
      <c r="C22" s="93">
        <v>661690.9</v>
      </c>
      <c r="D22" s="16">
        <v>0</v>
      </c>
      <c r="E22" s="75">
        <v>646904.53</v>
      </c>
      <c r="F22" s="16">
        <v>0</v>
      </c>
      <c r="G22" s="75">
        <v>0</v>
      </c>
      <c r="H22" s="16">
        <v>0</v>
      </c>
      <c r="I22" s="75">
        <v>0</v>
      </c>
      <c r="J22" s="16">
        <v>0</v>
      </c>
      <c r="K22" s="75">
        <v>0</v>
      </c>
      <c r="L22" s="16">
        <v>0</v>
      </c>
      <c r="M22" s="75">
        <v>0</v>
      </c>
      <c r="N22" s="16">
        <v>0</v>
      </c>
      <c r="O22" s="75">
        <v>0</v>
      </c>
      <c r="P22" s="16">
        <v>0</v>
      </c>
      <c r="Q22" s="75">
        <v>0</v>
      </c>
      <c r="R22" s="16">
        <v>0</v>
      </c>
      <c r="S22" s="75">
        <v>14786.37</v>
      </c>
      <c r="T22" s="16">
        <v>0</v>
      </c>
      <c r="U22" s="75">
        <v>0</v>
      </c>
      <c r="V22" s="16">
        <v>0</v>
      </c>
      <c r="W22" s="75">
        <v>0</v>
      </c>
    </row>
    <row r="23" spans="1:23" x14ac:dyDescent="0.25">
      <c r="A23" s="4" t="s">
        <v>14</v>
      </c>
      <c r="B23" s="92">
        <v>575669</v>
      </c>
      <c r="C23" s="93">
        <v>97452</v>
      </c>
      <c r="D23" s="16">
        <v>66442</v>
      </c>
      <c r="E23" s="75">
        <v>0</v>
      </c>
      <c r="F23" s="16">
        <v>10396</v>
      </c>
      <c r="G23" s="75">
        <v>97452</v>
      </c>
      <c r="H23" s="16">
        <v>313024</v>
      </c>
      <c r="I23" s="75">
        <v>0</v>
      </c>
      <c r="J23" s="16">
        <v>0</v>
      </c>
      <c r="K23" s="75">
        <v>0</v>
      </c>
      <c r="L23" s="16">
        <v>0</v>
      </c>
      <c r="M23" s="75">
        <v>0</v>
      </c>
      <c r="N23" s="16">
        <v>0</v>
      </c>
      <c r="O23" s="75">
        <v>0</v>
      </c>
      <c r="P23" s="16">
        <v>185807</v>
      </c>
      <c r="Q23" s="75">
        <v>0</v>
      </c>
      <c r="R23" s="16">
        <v>0</v>
      </c>
      <c r="S23" s="75">
        <v>0</v>
      </c>
      <c r="T23" s="16">
        <v>0</v>
      </c>
      <c r="U23" s="75">
        <v>0</v>
      </c>
      <c r="V23" s="16">
        <v>0</v>
      </c>
      <c r="W23" s="75">
        <v>0</v>
      </c>
    </row>
    <row r="24" spans="1:23" x14ac:dyDescent="0.25">
      <c r="A24" s="4" t="s">
        <v>15</v>
      </c>
      <c r="B24" s="92">
        <v>0</v>
      </c>
      <c r="C24" s="93">
        <v>0</v>
      </c>
      <c r="D24" s="16">
        <v>0</v>
      </c>
      <c r="E24" s="75">
        <v>0</v>
      </c>
      <c r="F24" s="16">
        <v>0</v>
      </c>
      <c r="G24" s="75">
        <v>0</v>
      </c>
      <c r="H24" s="16">
        <v>0</v>
      </c>
      <c r="I24" s="75">
        <v>0</v>
      </c>
      <c r="J24" s="16">
        <v>0</v>
      </c>
      <c r="K24" s="75">
        <v>0</v>
      </c>
      <c r="L24" s="16">
        <v>0</v>
      </c>
      <c r="M24" s="75">
        <v>0</v>
      </c>
      <c r="N24" s="16">
        <v>0</v>
      </c>
      <c r="O24" s="75">
        <v>0</v>
      </c>
      <c r="P24" s="16">
        <v>0</v>
      </c>
      <c r="Q24" s="75">
        <v>0</v>
      </c>
      <c r="R24" s="16">
        <v>0</v>
      </c>
      <c r="S24" s="75">
        <v>0</v>
      </c>
      <c r="T24" s="16">
        <v>0</v>
      </c>
      <c r="U24" s="75">
        <v>0</v>
      </c>
      <c r="V24" s="16">
        <v>0</v>
      </c>
      <c r="W24" s="75">
        <v>0</v>
      </c>
    </row>
    <row r="25" spans="1:23" x14ac:dyDescent="0.25">
      <c r="A25" s="4" t="s">
        <v>16</v>
      </c>
      <c r="B25" s="92">
        <v>0</v>
      </c>
      <c r="C25" s="93">
        <v>17199</v>
      </c>
      <c r="D25" s="16">
        <v>0</v>
      </c>
      <c r="E25" s="75">
        <v>0</v>
      </c>
      <c r="F25" s="16">
        <v>0</v>
      </c>
      <c r="G25" s="75">
        <v>0</v>
      </c>
      <c r="H25" s="16">
        <v>0</v>
      </c>
      <c r="I25" s="75">
        <v>0</v>
      </c>
      <c r="J25" s="16">
        <v>0</v>
      </c>
      <c r="K25" s="75">
        <v>0</v>
      </c>
      <c r="L25" s="16">
        <v>0</v>
      </c>
      <c r="M25" s="75">
        <v>0</v>
      </c>
      <c r="N25" s="16">
        <v>0</v>
      </c>
      <c r="O25" s="75">
        <v>0</v>
      </c>
      <c r="P25" s="16">
        <v>0</v>
      </c>
      <c r="Q25" s="75">
        <v>17199</v>
      </c>
      <c r="R25" s="16">
        <v>0</v>
      </c>
      <c r="S25" s="75">
        <v>0</v>
      </c>
      <c r="T25" s="16">
        <v>0</v>
      </c>
      <c r="U25" s="75">
        <v>0</v>
      </c>
      <c r="V25" s="16">
        <v>0</v>
      </c>
      <c r="W25" s="75">
        <v>0</v>
      </c>
    </row>
    <row r="26" spans="1:23" x14ac:dyDescent="0.25">
      <c r="A26" s="4" t="s">
        <v>17</v>
      </c>
      <c r="B26" s="92">
        <v>0</v>
      </c>
      <c r="C26" s="93">
        <v>109300.66</v>
      </c>
      <c r="D26" s="16">
        <v>0</v>
      </c>
      <c r="E26" s="75">
        <v>99680.91</v>
      </c>
      <c r="F26" s="16">
        <v>0</v>
      </c>
      <c r="G26" s="75">
        <v>0</v>
      </c>
      <c r="H26" s="16">
        <v>0</v>
      </c>
      <c r="I26" s="75">
        <v>0</v>
      </c>
      <c r="J26" s="16">
        <v>0</v>
      </c>
      <c r="K26" s="75">
        <v>0</v>
      </c>
      <c r="L26" s="16">
        <v>0</v>
      </c>
      <c r="M26" s="75">
        <v>0</v>
      </c>
      <c r="N26" s="16">
        <v>0</v>
      </c>
      <c r="O26" s="75">
        <v>0</v>
      </c>
      <c r="P26" s="16">
        <v>0</v>
      </c>
      <c r="Q26" s="75">
        <v>4619.75</v>
      </c>
      <c r="R26" s="16">
        <v>0</v>
      </c>
      <c r="S26" s="75">
        <v>5000</v>
      </c>
      <c r="T26" s="16">
        <v>0</v>
      </c>
      <c r="U26" s="75">
        <v>0</v>
      </c>
      <c r="V26" s="16">
        <v>0</v>
      </c>
      <c r="W26" s="75">
        <v>0</v>
      </c>
    </row>
    <row r="27" spans="1:23" x14ac:dyDescent="0.25">
      <c r="A27" s="4" t="s">
        <v>18</v>
      </c>
      <c r="B27" s="92">
        <v>1622482</v>
      </c>
      <c r="C27" s="93">
        <v>0</v>
      </c>
      <c r="D27" s="16">
        <v>841856</v>
      </c>
      <c r="E27" s="75">
        <v>0</v>
      </c>
      <c r="F27" s="16">
        <v>402520</v>
      </c>
      <c r="G27" s="75">
        <v>0</v>
      </c>
      <c r="H27" s="16">
        <v>0</v>
      </c>
      <c r="I27" s="75">
        <v>0</v>
      </c>
      <c r="J27" s="16">
        <v>0</v>
      </c>
      <c r="K27" s="75">
        <v>0</v>
      </c>
      <c r="L27" s="16">
        <v>0</v>
      </c>
      <c r="M27" s="75">
        <v>0</v>
      </c>
      <c r="N27" s="16">
        <v>0</v>
      </c>
      <c r="O27" s="75">
        <v>0</v>
      </c>
      <c r="P27" s="16">
        <v>256934</v>
      </c>
      <c r="Q27" s="75">
        <v>0</v>
      </c>
      <c r="R27" s="16">
        <v>100809</v>
      </c>
      <c r="S27" s="75">
        <v>0</v>
      </c>
      <c r="T27" s="16">
        <v>0</v>
      </c>
      <c r="U27" s="75">
        <v>0</v>
      </c>
      <c r="V27" s="16">
        <v>20363</v>
      </c>
      <c r="W27" s="75">
        <v>0</v>
      </c>
    </row>
    <row r="28" spans="1:23" x14ac:dyDescent="0.25">
      <c r="A28" s="4" t="s">
        <v>19</v>
      </c>
      <c r="B28" s="92">
        <v>411144</v>
      </c>
      <c r="C28" s="93">
        <v>117709</v>
      </c>
      <c r="D28" s="16">
        <v>36126</v>
      </c>
      <c r="E28" s="75">
        <v>26666</v>
      </c>
      <c r="F28" s="16">
        <v>105733</v>
      </c>
      <c r="G28" s="75">
        <v>80043</v>
      </c>
      <c r="H28" s="16">
        <v>269285</v>
      </c>
      <c r="I28" s="75">
        <v>0</v>
      </c>
      <c r="J28" s="16">
        <v>0</v>
      </c>
      <c r="K28" s="75">
        <v>2000</v>
      </c>
      <c r="L28" s="16">
        <v>0</v>
      </c>
      <c r="M28" s="75">
        <v>0</v>
      </c>
      <c r="N28" s="16">
        <v>0</v>
      </c>
      <c r="O28" s="75">
        <v>0</v>
      </c>
      <c r="P28" s="16">
        <v>0</v>
      </c>
      <c r="Q28" s="75">
        <v>9000</v>
      </c>
      <c r="R28" s="16">
        <v>0</v>
      </c>
      <c r="S28" s="75">
        <v>0</v>
      </c>
      <c r="T28" s="16">
        <v>0</v>
      </c>
      <c r="U28" s="75">
        <v>0</v>
      </c>
      <c r="V28" s="16">
        <v>0</v>
      </c>
      <c r="W28" s="75">
        <v>0</v>
      </c>
    </row>
    <row r="29" spans="1:23" x14ac:dyDescent="0.25">
      <c r="A29" s="4" t="s">
        <v>20</v>
      </c>
      <c r="B29" s="92">
        <v>0</v>
      </c>
      <c r="C29" s="93">
        <v>0</v>
      </c>
      <c r="D29" s="16">
        <v>0</v>
      </c>
      <c r="E29" s="75">
        <v>0</v>
      </c>
      <c r="F29" s="16">
        <v>0</v>
      </c>
      <c r="G29" s="75">
        <v>0</v>
      </c>
      <c r="H29" s="16">
        <v>0</v>
      </c>
      <c r="I29" s="75">
        <v>0</v>
      </c>
      <c r="J29" s="16">
        <v>0</v>
      </c>
      <c r="K29" s="75">
        <v>0</v>
      </c>
      <c r="L29" s="16">
        <v>0</v>
      </c>
      <c r="M29" s="75">
        <v>0</v>
      </c>
      <c r="N29" s="16">
        <v>0</v>
      </c>
      <c r="O29" s="75">
        <v>0</v>
      </c>
      <c r="P29" s="16">
        <v>0</v>
      </c>
      <c r="Q29" s="75">
        <v>0</v>
      </c>
      <c r="R29" s="16">
        <v>0</v>
      </c>
      <c r="S29" s="75">
        <v>0</v>
      </c>
      <c r="T29" s="16">
        <v>0</v>
      </c>
      <c r="U29" s="75">
        <v>0</v>
      </c>
      <c r="V29" s="16">
        <v>0</v>
      </c>
      <c r="W29" s="75">
        <v>0</v>
      </c>
    </row>
    <row r="30" spans="1:23" x14ac:dyDescent="0.25">
      <c r="A30" s="4" t="s">
        <v>21</v>
      </c>
      <c r="B30" s="92">
        <v>0</v>
      </c>
      <c r="C30" s="93">
        <v>0</v>
      </c>
      <c r="D30" s="16">
        <v>0</v>
      </c>
      <c r="E30" s="75">
        <v>0</v>
      </c>
      <c r="F30" s="16">
        <v>0</v>
      </c>
      <c r="G30" s="75">
        <v>0</v>
      </c>
      <c r="H30" s="16">
        <v>0</v>
      </c>
      <c r="I30" s="75">
        <v>0</v>
      </c>
      <c r="J30" s="16">
        <v>0</v>
      </c>
      <c r="K30" s="75">
        <v>0</v>
      </c>
      <c r="L30" s="16">
        <v>0</v>
      </c>
      <c r="M30" s="75">
        <v>0</v>
      </c>
      <c r="N30" s="16">
        <v>0</v>
      </c>
      <c r="O30" s="75">
        <v>0</v>
      </c>
      <c r="P30" s="16">
        <v>0</v>
      </c>
      <c r="Q30" s="75">
        <v>0</v>
      </c>
      <c r="R30" s="16">
        <v>0</v>
      </c>
      <c r="S30" s="75">
        <v>0</v>
      </c>
      <c r="T30" s="16">
        <v>0</v>
      </c>
      <c r="U30" s="75">
        <v>0</v>
      </c>
      <c r="V30" s="16">
        <v>0</v>
      </c>
      <c r="W30" s="75">
        <v>0</v>
      </c>
    </row>
    <row r="31" spans="1:23" x14ac:dyDescent="0.25">
      <c r="A31" s="4" t="s">
        <v>22</v>
      </c>
      <c r="B31" s="92">
        <v>1860.66</v>
      </c>
      <c r="C31" s="93">
        <v>0</v>
      </c>
      <c r="D31" s="16">
        <v>0</v>
      </c>
      <c r="E31" s="75">
        <v>0</v>
      </c>
      <c r="F31" s="16">
        <v>1860.66</v>
      </c>
      <c r="G31" s="75">
        <v>0</v>
      </c>
      <c r="H31" s="16">
        <v>0</v>
      </c>
      <c r="I31" s="75">
        <v>0</v>
      </c>
      <c r="J31" s="16">
        <v>0</v>
      </c>
      <c r="K31" s="75">
        <v>0</v>
      </c>
      <c r="L31" s="16">
        <v>0</v>
      </c>
      <c r="M31" s="75">
        <v>0</v>
      </c>
      <c r="N31" s="16">
        <v>0</v>
      </c>
      <c r="O31" s="75">
        <v>0</v>
      </c>
      <c r="P31" s="16">
        <v>0</v>
      </c>
      <c r="Q31" s="75">
        <v>0</v>
      </c>
      <c r="R31" s="16">
        <v>0</v>
      </c>
      <c r="S31" s="75">
        <v>0</v>
      </c>
      <c r="T31" s="16">
        <v>0</v>
      </c>
      <c r="U31" s="75">
        <v>0</v>
      </c>
      <c r="V31" s="16">
        <v>0</v>
      </c>
      <c r="W31" s="75">
        <v>0</v>
      </c>
    </row>
    <row r="32" spans="1:23" x14ac:dyDescent="0.25">
      <c r="A32" s="4" t="s">
        <v>23</v>
      </c>
      <c r="B32" s="92">
        <v>-1640</v>
      </c>
      <c r="C32" s="93">
        <v>0</v>
      </c>
      <c r="D32" s="16">
        <v>0</v>
      </c>
      <c r="E32" s="75">
        <v>0</v>
      </c>
      <c r="F32" s="16">
        <v>0</v>
      </c>
      <c r="G32" s="75">
        <v>0</v>
      </c>
      <c r="H32" s="16">
        <v>0</v>
      </c>
      <c r="I32" s="75">
        <v>0</v>
      </c>
      <c r="J32" s="16">
        <v>0</v>
      </c>
      <c r="K32" s="75">
        <v>0</v>
      </c>
      <c r="L32" s="16">
        <v>0</v>
      </c>
      <c r="M32" s="75">
        <v>0</v>
      </c>
      <c r="N32" s="16">
        <v>0</v>
      </c>
      <c r="O32" s="75">
        <v>0</v>
      </c>
      <c r="P32" s="16">
        <v>-1640</v>
      </c>
      <c r="Q32" s="75">
        <v>0</v>
      </c>
      <c r="R32" s="16">
        <v>0</v>
      </c>
      <c r="S32" s="75">
        <v>0</v>
      </c>
      <c r="T32" s="16">
        <v>0</v>
      </c>
      <c r="U32" s="75">
        <v>0</v>
      </c>
      <c r="V32" s="16">
        <v>0</v>
      </c>
      <c r="W32" s="75">
        <v>0</v>
      </c>
    </row>
    <row r="33" spans="1:23" x14ac:dyDescent="0.25">
      <c r="A33" s="4" t="s">
        <v>24</v>
      </c>
      <c r="B33" s="92">
        <v>0</v>
      </c>
      <c r="C33" s="93">
        <v>15000</v>
      </c>
      <c r="D33" s="16">
        <v>0</v>
      </c>
      <c r="E33" s="75">
        <v>6000</v>
      </c>
      <c r="F33" s="16">
        <v>0</v>
      </c>
      <c r="G33" s="75">
        <v>9000</v>
      </c>
      <c r="H33" s="16">
        <v>0</v>
      </c>
      <c r="I33" s="75">
        <v>0</v>
      </c>
      <c r="J33" s="16">
        <v>0</v>
      </c>
      <c r="K33" s="75">
        <v>0</v>
      </c>
      <c r="L33" s="16">
        <v>0</v>
      </c>
      <c r="M33" s="75">
        <v>0</v>
      </c>
      <c r="N33" s="16">
        <v>0</v>
      </c>
      <c r="O33" s="75">
        <v>0</v>
      </c>
      <c r="P33" s="16">
        <v>0</v>
      </c>
      <c r="Q33" s="75">
        <v>0</v>
      </c>
      <c r="R33" s="16">
        <v>0</v>
      </c>
      <c r="S33" s="75">
        <v>0</v>
      </c>
      <c r="T33" s="16">
        <v>0</v>
      </c>
      <c r="U33" s="75">
        <v>0</v>
      </c>
      <c r="V33" s="16">
        <v>0</v>
      </c>
      <c r="W33" s="75">
        <v>0</v>
      </c>
    </row>
    <row r="34" spans="1:23" x14ac:dyDescent="0.25">
      <c r="A34" s="4" t="s">
        <v>25</v>
      </c>
      <c r="B34" s="92">
        <v>0</v>
      </c>
      <c r="C34" s="93">
        <v>0</v>
      </c>
      <c r="D34" s="16">
        <v>0</v>
      </c>
      <c r="E34" s="75">
        <v>0</v>
      </c>
      <c r="F34" s="16">
        <v>0</v>
      </c>
      <c r="G34" s="75">
        <v>0</v>
      </c>
      <c r="H34" s="16">
        <v>0</v>
      </c>
      <c r="I34" s="75">
        <v>0</v>
      </c>
      <c r="J34" s="16">
        <v>0</v>
      </c>
      <c r="K34" s="75">
        <v>0</v>
      </c>
      <c r="L34" s="16">
        <v>0</v>
      </c>
      <c r="M34" s="75">
        <v>0</v>
      </c>
      <c r="N34" s="16">
        <v>0</v>
      </c>
      <c r="O34" s="75">
        <v>0</v>
      </c>
      <c r="P34" s="16">
        <v>0</v>
      </c>
      <c r="Q34" s="75">
        <v>0</v>
      </c>
      <c r="R34" s="16">
        <v>0</v>
      </c>
      <c r="S34" s="75">
        <v>0</v>
      </c>
      <c r="T34" s="16">
        <v>0</v>
      </c>
      <c r="U34" s="75">
        <v>0</v>
      </c>
      <c r="V34" s="16">
        <v>0</v>
      </c>
      <c r="W34" s="75">
        <v>0</v>
      </c>
    </row>
    <row r="35" spans="1:23" x14ac:dyDescent="0.25">
      <c r="A35" s="4" t="s">
        <v>26</v>
      </c>
      <c r="B35" s="92">
        <v>0</v>
      </c>
      <c r="C35" s="93">
        <v>0</v>
      </c>
      <c r="D35" s="16">
        <v>0</v>
      </c>
      <c r="E35" s="75">
        <v>0</v>
      </c>
      <c r="F35" s="16">
        <v>0</v>
      </c>
      <c r="G35" s="75">
        <v>0</v>
      </c>
      <c r="H35" s="16">
        <v>0</v>
      </c>
      <c r="I35" s="75">
        <v>0</v>
      </c>
      <c r="J35" s="16">
        <v>0</v>
      </c>
      <c r="K35" s="75">
        <v>0</v>
      </c>
      <c r="L35" s="16">
        <v>0</v>
      </c>
      <c r="M35" s="75">
        <v>0</v>
      </c>
      <c r="N35" s="16">
        <v>0</v>
      </c>
      <c r="O35" s="75">
        <v>0</v>
      </c>
      <c r="P35" s="16">
        <v>0</v>
      </c>
      <c r="Q35" s="75">
        <v>0</v>
      </c>
      <c r="R35" s="16">
        <v>0</v>
      </c>
      <c r="S35" s="75">
        <v>0</v>
      </c>
      <c r="T35" s="16">
        <v>0</v>
      </c>
      <c r="U35" s="75">
        <v>0</v>
      </c>
      <c r="V35" s="16">
        <v>0</v>
      </c>
      <c r="W35" s="75">
        <v>0</v>
      </c>
    </row>
    <row r="36" spans="1:23" x14ac:dyDescent="0.25">
      <c r="A36" s="4" t="s">
        <v>27</v>
      </c>
      <c r="B36" s="92">
        <v>762889.56</v>
      </c>
      <c r="C36" s="93">
        <v>11036645</v>
      </c>
      <c r="D36" s="16">
        <v>762889.56</v>
      </c>
      <c r="E36" s="75">
        <v>0</v>
      </c>
      <c r="F36" s="16">
        <v>0</v>
      </c>
      <c r="G36" s="75">
        <v>11008002</v>
      </c>
      <c r="H36" s="16">
        <v>0</v>
      </c>
      <c r="I36" s="75">
        <v>0</v>
      </c>
      <c r="J36" s="16">
        <v>0</v>
      </c>
      <c r="K36" s="75">
        <v>0</v>
      </c>
      <c r="L36" s="16">
        <v>0</v>
      </c>
      <c r="M36" s="75">
        <v>0</v>
      </c>
      <c r="N36" s="16">
        <v>0</v>
      </c>
      <c r="O36" s="75">
        <v>0</v>
      </c>
      <c r="P36" s="16">
        <v>0</v>
      </c>
      <c r="Q36" s="75">
        <v>28643</v>
      </c>
      <c r="R36" s="16">
        <v>0</v>
      </c>
      <c r="S36" s="75">
        <v>0</v>
      </c>
      <c r="T36" s="16">
        <v>0</v>
      </c>
      <c r="U36" s="75">
        <v>0</v>
      </c>
      <c r="V36" s="16">
        <v>0</v>
      </c>
      <c r="W36" s="75">
        <v>0</v>
      </c>
    </row>
    <row r="37" spans="1:23" x14ac:dyDescent="0.25">
      <c r="A37" s="4" t="s">
        <v>28</v>
      </c>
      <c r="B37" s="92">
        <v>0</v>
      </c>
      <c r="C37" s="93">
        <v>0</v>
      </c>
      <c r="D37" s="16">
        <v>0</v>
      </c>
      <c r="E37" s="75">
        <v>0</v>
      </c>
      <c r="F37" s="16">
        <v>0</v>
      </c>
      <c r="G37" s="75">
        <v>0</v>
      </c>
      <c r="H37" s="16">
        <v>0</v>
      </c>
      <c r="I37" s="75">
        <v>0</v>
      </c>
      <c r="J37" s="16">
        <v>0</v>
      </c>
      <c r="K37" s="75">
        <v>0</v>
      </c>
      <c r="L37" s="16">
        <v>0</v>
      </c>
      <c r="M37" s="75">
        <v>0</v>
      </c>
      <c r="N37" s="16">
        <v>0</v>
      </c>
      <c r="O37" s="75">
        <v>0</v>
      </c>
      <c r="P37" s="16">
        <v>0</v>
      </c>
      <c r="Q37" s="75">
        <v>0</v>
      </c>
      <c r="R37" s="16">
        <v>0</v>
      </c>
      <c r="S37" s="75">
        <v>0</v>
      </c>
      <c r="T37" s="16">
        <v>0</v>
      </c>
      <c r="U37" s="75">
        <v>0</v>
      </c>
      <c r="V37" s="16">
        <v>0</v>
      </c>
      <c r="W37" s="75">
        <v>0</v>
      </c>
    </row>
    <row r="38" spans="1:23" x14ac:dyDescent="0.25">
      <c r="A38" s="4" t="s">
        <v>29</v>
      </c>
      <c r="B38" s="92">
        <v>0</v>
      </c>
      <c r="C38" s="93">
        <v>0</v>
      </c>
      <c r="D38" s="16">
        <v>0</v>
      </c>
      <c r="E38" s="75">
        <v>0</v>
      </c>
      <c r="F38" s="16">
        <v>0</v>
      </c>
      <c r="G38" s="75">
        <v>0</v>
      </c>
      <c r="H38" s="16">
        <v>0</v>
      </c>
      <c r="I38" s="75">
        <v>0</v>
      </c>
      <c r="J38" s="16">
        <v>0</v>
      </c>
      <c r="K38" s="75">
        <v>0</v>
      </c>
      <c r="L38" s="16">
        <v>0</v>
      </c>
      <c r="M38" s="75">
        <v>0</v>
      </c>
      <c r="N38" s="16">
        <v>0</v>
      </c>
      <c r="O38" s="75">
        <v>0</v>
      </c>
      <c r="P38" s="16">
        <v>0</v>
      </c>
      <c r="Q38" s="75">
        <v>0</v>
      </c>
      <c r="R38" s="16">
        <v>0</v>
      </c>
      <c r="S38" s="75">
        <v>0</v>
      </c>
      <c r="T38" s="16">
        <v>0</v>
      </c>
      <c r="U38" s="75">
        <v>0</v>
      </c>
      <c r="V38" s="16">
        <v>0</v>
      </c>
      <c r="W38" s="75">
        <v>0</v>
      </c>
    </row>
    <row r="39" spans="1:23" x14ac:dyDescent="0.25">
      <c r="A39" s="4" t="s">
        <v>30</v>
      </c>
      <c r="B39" s="92">
        <v>0</v>
      </c>
      <c r="C39" s="93">
        <v>0</v>
      </c>
      <c r="D39" s="16">
        <v>0</v>
      </c>
      <c r="E39" s="75">
        <v>0</v>
      </c>
      <c r="F39" s="16">
        <v>0</v>
      </c>
      <c r="G39" s="75">
        <v>0</v>
      </c>
      <c r="H39" s="16">
        <v>0</v>
      </c>
      <c r="I39" s="75">
        <v>0</v>
      </c>
      <c r="J39" s="16">
        <v>0</v>
      </c>
      <c r="K39" s="75">
        <v>0</v>
      </c>
      <c r="L39" s="16">
        <v>0</v>
      </c>
      <c r="M39" s="75">
        <v>0</v>
      </c>
      <c r="N39" s="16">
        <v>0</v>
      </c>
      <c r="O39" s="75">
        <v>0</v>
      </c>
      <c r="P39" s="16">
        <v>0</v>
      </c>
      <c r="Q39" s="75">
        <v>0</v>
      </c>
      <c r="R39" s="16">
        <v>0</v>
      </c>
      <c r="S39" s="75">
        <v>0</v>
      </c>
      <c r="T39" s="16">
        <v>0</v>
      </c>
      <c r="U39" s="75">
        <v>0</v>
      </c>
      <c r="V39" s="16">
        <v>0</v>
      </c>
      <c r="W39" s="75">
        <v>0</v>
      </c>
    </row>
    <row r="40" spans="1:23" x14ac:dyDescent="0.25">
      <c r="A40" s="4" t="s">
        <v>31</v>
      </c>
      <c r="B40" s="92">
        <v>0</v>
      </c>
      <c r="C40" s="93">
        <v>0</v>
      </c>
      <c r="D40" s="16">
        <v>0</v>
      </c>
      <c r="E40" s="75">
        <v>0</v>
      </c>
      <c r="F40" s="16">
        <v>0</v>
      </c>
      <c r="G40" s="75">
        <v>0</v>
      </c>
      <c r="H40" s="16">
        <v>0</v>
      </c>
      <c r="I40" s="75">
        <v>0</v>
      </c>
      <c r="J40" s="16">
        <v>0</v>
      </c>
      <c r="K40" s="75">
        <v>0</v>
      </c>
      <c r="L40" s="16">
        <v>0</v>
      </c>
      <c r="M40" s="75">
        <v>0</v>
      </c>
      <c r="N40" s="16">
        <v>0</v>
      </c>
      <c r="O40" s="75">
        <v>0</v>
      </c>
      <c r="P40" s="16">
        <v>0</v>
      </c>
      <c r="Q40" s="75">
        <v>0</v>
      </c>
      <c r="R40" s="16">
        <v>0</v>
      </c>
      <c r="S40" s="75">
        <v>0</v>
      </c>
      <c r="T40" s="16">
        <v>0</v>
      </c>
      <c r="U40" s="75">
        <v>0</v>
      </c>
      <c r="V40" s="16">
        <v>0</v>
      </c>
      <c r="W40" s="75">
        <v>0</v>
      </c>
    </row>
    <row r="41" spans="1:23" x14ac:dyDescent="0.25">
      <c r="A41" s="4" t="s">
        <v>32</v>
      </c>
      <c r="B41" s="92">
        <v>-24233</v>
      </c>
      <c r="C41" s="93">
        <v>1501799</v>
      </c>
      <c r="D41" s="16">
        <v>0</v>
      </c>
      <c r="E41" s="75">
        <v>1101874</v>
      </c>
      <c r="F41" s="16">
        <v>-24233</v>
      </c>
      <c r="G41" s="75">
        <v>496971</v>
      </c>
      <c r="H41" s="16">
        <v>0</v>
      </c>
      <c r="I41" s="75">
        <v>0</v>
      </c>
      <c r="J41" s="16">
        <v>0</v>
      </c>
      <c r="K41" s="75">
        <v>0</v>
      </c>
      <c r="L41" s="16">
        <v>0</v>
      </c>
      <c r="M41" s="75">
        <v>0</v>
      </c>
      <c r="N41" s="16">
        <v>0</v>
      </c>
      <c r="O41" s="75">
        <v>-165431</v>
      </c>
      <c r="P41" s="16">
        <v>0</v>
      </c>
      <c r="Q41" s="75">
        <v>68385</v>
      </c>
      <c r="R41" s="16">
        <v>0</v>
      </c>
      <c r="S41" s="75">
        <v>0</v>
      </c>
      <c r="T41" s="16">
        <v>0</v>
      </c>
      <c r="U41" s="75">
        <v>0</v>
      </c>
      <c r="V41" s="16">
        <v>0</v>
      </c>
      <c r="W41" s="75">
        <v>0</v>
      </c>
    </row>
    <row r="42" spans="1:23" x14ac:dyDescent="0.25">
      <c r="A42" s="4" t="s">
        <v>33</v>
      </c>
      <c r="B42" s="92">
        <v>0</v>
      </c>
      <c r="C42" s="93">
        <v>454.55</v>
      </c>
      <c r="D42" s="16">
        <v>0</v>
      </c>
      <c r="E42" s="75">
        <v>454.55</v>
      </c>
      <c r="F42" s="16">
        <v>0</v>
      </c>
      <c r="G42" s="75">
        <v>0</v>
      </c>
      <c r="H42" s="16">
        <v>0</v>
      </c>
      <c r="I42" s="75">
        <v>0</v>
      </c>
      <c r="J42" s="16">
        <v>0</v>
      </c>
      <c r="K42" s="75">
        <v>0</v>
      </c>
      <c r="L42" s="16">
        <v>0</v>
      </c>
      <c r="M42" s="75">
        <v>0</v>
      </c>
      <c r="N42" s="16">
        <v>0</v>
      </c>
      <c r="O42" s="75">
        <v>0</v>
      </c>
      <c r="P42" s="16">
        <v>0</v>
      </c>
      <c r="Q42" s="75">
        <v>0</v>
      </c>
      <c r="R42" s="16">
        <v>0</v>
      </c>
      <c r="S42" s="75">
        <v>0</v>
      </c>
      <c r="T42" s="16">
        <v>0</v>
      </c>
      <c r="U42" s="75">
        <v>0</v>
      </c>
      <c r="V42" s="16">
        <v>0</v>
      </c>
      <c r="W42" s="75">
        <v>0</v>
      </c>
    </row>
    <row r="43" spans="1:23" x14ac:dyDescent="0.25">
      <c r="A43" s="4" t="s">
        <v>34</v>
      </c>
      <c r="B43" s="92">
        <v>0</v>
      </c>
      <c r="C43" s="93">
        <v>0</v>
      </c>
      <c r="D43" s="16">
        <v>0</v>
      </c>
      <c r="E43" s="75">
        <v>0</v>
      </c>
      <c r="F43" s="16">
        <v>0</v>
      </c>
      <c r="G43" s="75">
        <v>0</v>
      </c>
      <c r="H43" s="16">
        <v>0</v>
      </c>
      <c r="I43" s="75">
        <v>0</v>
      </c>
      <c r="J43" s="16">
        <v>0</v>
      </c>
      <c r="K43" s="75">
        <v>0</v>
      </c>
      <c r="L43" s="16">
        <v>0</v>
      </c>
      <c r="M43" s="75">
        <v>0</v>
      </c>
      <c r="N43" s="16">
        <v>0</v>
      </c>
      <c r="O43" s="75">
        <v>0</v>
      </c>
      <c r="P43" s="16">
        <v>0</v>
      </c>
      <c r="Q43" s="75">
        <v>0</v>
      </c>
      <c r="R43" s="16">
        <v>0</v>
      </c>
      <c r="S43" s="75">
        <v>0</v>
      </c>
      <c r="T43" s="16">
        <v>0</v>
      </c>
      <c r="U43" s="75">
        <v>0</v>
      </c>
      <c r="V43" s="16">
        <v>0</v>
      </c>
      <c r="W43" s="75">
        <v>0</v>
      </c>
    </row>
    <row r="44" spans="1:23" x14ac:dyDescent="0.25">
      <c r="A44" s="4" t="s">
        <v>35</v>
      </c>
      <c r="B44" s="92">
        <v>0</v>
      </c>
      <c r="C44" s="93">
        <v>0</v>
      </c>
      <c r="D44" s="16">
        <v>0</v>
      </c>
      <c r="E44" s="75">
        <v>0</v>
      </c>
      <c r="F44" s="16">
        <v>0</v>
      </c>
      <c r="G44" s="75">
        <v>0</v>
      </c>
      <c r="H44" s="16">
        <v>0</v>
      </c>
      <c r="I44" s="75">
        <v>0</v>
      </c>
      <c r="J44" s="16">
        <v>0</v>
      </c>
      <c r="K44" s="75">
        <v>0</v>
      </c>
      <c r="L44" s="16">
        <v>0</v>
      </c>
      <c r="M44" s="75">
        <v>0</v>
      </c>
      <c r="N44" s="16">
        <v>0</v>
      </c>
      <c r="O44" s="75">
        <v>0</v>
      </c>
      <c r="P44" s="16">
        <v>0</v>
      </c>
      <c r="Q44" s="75">
        <v>0</v>
      </c>
      <c r="R44" s="16">
        <v>0</v>
      </c>
      <c r="S44" s="75">
        <v>0</v>
      </c>
      <c r="T44" s="16">
        <v>0</v>
      </c>
      <c r="U44" s="75">
        <v>0</v>
      </c>
      <c r="V44" s="16">
        <v>0</v>
      </c>
      <c r="W44" s="75">
        <v>0</v>
      </c>
    </row>
    <row r="45" spans="1:23" x14ac:dyDescent="0.25">
      <c r="A45" s="4" t="s">
        <v>36</v>
      </c>
      <c r="B45" s="92">
        <v>304657</v>
      </c>
      <c r="C45" s="93">
        <v>88376</v>
      </c>
      <c r="D45" s="16">
        <v>139895</v>
      </c>
      <c r="E45" s="75">
        <v>59854</v>
      </c>
      <c r="F45" s="16">
        <v>-18691</v>
      </c>
      <c r="G45" s="75">
        <v>5157</v>
      </c>
      <c r="H45" s="16">
        <v>0</v>
      </c>
      <c r="I45" s="75">
        <v>0</v>
      </c>
      <c r="J45" s="16">
        <v>0</v>
      </c>
      <c r="K45" s="75">
        <v>0</v>
      </c>
      <c r="L45" s="16">
        <v>0</v>
      </c>
      <c r="M45" s="75">
        <v>0</v>
      </c>
      <c r="N45" s="16">
        <v>0</v>
      </c>
      <c r="O45" s="75">
        <v>17974</v>
      </c>
      <c r="P45" s="16">
        <v>0</v>
      </c>
      <c r="Q45" s="75">
        <v>0</v>
      </c>
      <c r="R45" s="16">
        <v>183453</v>
      </c>
      <c r="S45" s="75">
        <v>507</v>
      </c>
      <c r="T45" s="16">
        <v>0</v>
      </c>
      <c r="U45" s="75">
        <v>4884</v>
      </c>
      <c r="V45" s="16">
        <v>0</v>
      </c>
      <c r="W45" s="75">
        <v>0</v>
      </c>
    </row>
    <row r="46" spans="1:23" x14ac:dyDescent="0.25">
      <c r="A46" s="4" t="s">
        <v>37</v>
      </c>
      <c r="B46" s="92">
        <v>3897522.6836026981</v>
      </c>
      <c r="C46" s="93">
        <v>1619311.6800000002</v>
      </c>
      <c r="D46" s="16">
        <v>1673784.9123516688</v>
      </c>
      <c r="E46" s="75">
        <v>0</v>
      </c>
      <c r="F46" s="16">
        <v>409355.95524226531</v>
      </c>
      <c r="G46" s="75">
        <v>1065000</v>
      </c>
      <c r="H46" s="16">
        <v>9.9482144980115785E-3</v>
      </c>
      <c r="I46" s="75">
        <v>0</v>
      </c>
      <c r="J46" s="16">
        <v>1534858.5866419601</v>
      </c>
      <c r="K46" s="75">
        <v>24227.27</v>
      </c>
      <c r="L46" s="16">
        <v>12735.577228508533</v>
      </c>
      <c r="M46" s="75">
        <v>0</v>
      </c>
      <c r="N46" s="16">
        <v>238161.82957736761</v>
      </c>
      <c r="O46" s="75">
        <v>0</v>
      </c>
      <c r="P46" s="16">
        <v>25060.51341538315</v>
      </c>
      <c r="Q46" s="75">
        <v>0</v>
      </c>
      <c r="R46" s="16">
        <v>9516.3030347906097</v>
      </c>
      <c r="S46" s="75">
        <v>530084.41</v>
      </c>
      <c r="T46" s="16">
        <v>-6100.8703328490055</v>
      </c>
      <c r="U46" s="75">
        <v>0</v>
      </c>
      <c r="V46" s="16">
        <v>149.86649538837639</v>
      </c>
      <c r="W46" s="75">
        <v>0</v>
      </c>
    </row>
    <row r="47" spans="1:23" x14ac:dyDescent="0.25">
      <c r="A47" s="4" t="s">
        <v>38</v>
      </c>
      <c r="B47" s="92">
        <v>0</v>
      </c>
      <c r="C47" s="93">
        <v>-2565</v>
      </c>
      <c r="D47" s="16">
        <v>0</v>
      </c>
      <c r="E47" s="75">
        <v>0</v>
      </c>
      <c r="F47" s="16">
        <v>0</v>
      </c>
      <c r="G47" s="75">
        <v>0</v>
      </c>
      <c r="H47" s="16">
        <v>0</v>
      </c>
      <c r="I47" s="75">
        <v>0</v>
      </c>
      <c r="J47" s="16">
        <v>0</v>
      </c>
      <c r="K47" s="75">
        <v>0</v>
      </c>
      <c r="L47" s="16">
        <v>0</v>
      </c>
      <c r="M47" s="75">
        <v>0</v>
      </c>
      <c r="N47" s="16">
        <v>0</v>
      </c>
      <c r="O47" s="75">
        <v>0</v>
      </c>
      <c r="P47" s="16">
        <v>0</v>
      </c>
      <c r="Q47" s="75">
        <v>-2565</v>
      </c>
      <c r="R47" s="16">
        <v>0</v>
      </c>
      <c r="S47" s="75">
        <v>0</v>
      </c>
      <c r="T47" s="16">
        <v>0</v>
      </c>
      <c r="U47" s="75">
        <v>0</v>
      </c>
      <c r="V47" s="16">
        <v>0</v>
      </c>
      <c r="W47" s="75">
        <v>0</v>
      </c>
    </row>
    <row r="48" spans="1:23" x14ac:dyDescent="0.25">
      <c r="A48" s="4" t="s">
        <v>39</v>
      </c>
      <c r="B48" s="92">
        <v>0</v>
      </c>
      <c r="C48" s="93">
        <v>0</v>
      </c>
      <c r="D48" s="16">
        <v>0</v>
      </c>
      <c r="E48" s="75">
        <v>0</v>
      </c>
      <c r="F48" s="16">
        <v>0</v>
      </c>
      <c r="G48" s="75">
        <v>0</v>
      </c>
      <c r="H48" s="16">
        <v>0</v>
      </c>
      <c r="I48" s="75">
        <v>0</v>
      </c>
      <c r="J48" s="16">
        <v>0</v>
      </c>
      <c r="K48" s="75">
        <v>0</v>
      </c>
      <c r="L48" s="16">
        <v>0</v>
      </c>
      <c r="M48" s="75">
        <v>0</v>
      </c>
      <c r="N48" s="16">
        <v>0</v>
      </c>
      <c r="O48" s="75">
        <v>0</v>
      </c>
      <c r="P48" s="16">
        <v>0</v>
      </c>
      <c r="Q48" s="75">
        <v>0</v>
      </c>
      <c r="R48" s="16">
        <v>0</v>
      </c>
      <c r="S48" s="75">
        <v>0</v>
      </c>
      <c r="T48" s="16">
        <v>0</v>
      </c>
      <c r="U48" s="75">
        <v>0</v>
      </c>
      <c r="V48" s="16">
        <v>0</v>
      </c>
      <c r="W48" s="75">
        <v>0</v>
      </c>
    </row>
    <row r="49" spans="1:23" x14ac:dyDescent="0.25">
      <c r="A49" s="4" t="s">
        <v>40</v>
      </c>
      <c r="B49" s="92">
        <v>0</v>
      </c>
      <c r="C49" s="93">
        <v>260.60000000000002</v>
      </c>
      <c r="D49" s="16">
        <v>0</v>
      </c>
      <c r="E49" s="75">
        <v>0</v>
      </c>
      <c r="F49" s="16">
        <v>0</v>
      </c>
      <c r="G49" s="75">
        <v>0</v>
      </c>
      <c r="H49" s="16">
        <v>0</v>
      </c>
      <c r="I49" s="75">
        <v>0</v>
      </c>
      <c r="J49" s="16">
        <v>0</v>
      </c>
      <c r="K49" s="75">
        <v>0</v>
      </c>
      <c r="L49" s="16">
        <v>0</v>
      </c>
      <c r="M49" s="75">
        <v>0</v>
      </c>
      <c r="N49" s="16">
        <v>0</v>
      </c>
      <c r="O49" s="75">
        <v>0</v>
      </c>
      <c r="P49" s="16">
        <v>0</v>
      </c>
      <c r="Q49" s="75">
        <v>0</v>
      </c>
      <c r="R49" s="16">
        <v>0</v>
      </c>
      <c r="S49" s="75">
        <v>0</v>
      </c>
      <c r="T49" s="16">
        <v>0</v>
      </c>
      <c r="U49" s="75">
        <v>260.60000000000002</v>
      </c>
      <c r="V49" s="16">
        <v>0</v>
      </c>
      <c r="W49" s="75">
        <v>0</v>
      </c>
    </row>
    <row r="50" spans="1:23" x14ac:dyDescent="0.25">
      <c r="A50" s="4" t="s">
        <v>41</v>
      </c>
      <c r="B50" s="92">
        <v>0</v>
      </c>
      <c r="C50" s="93">
        <v>0</v>
      </c>
      <c r="D50" s="16">
        <v>0</v>
      </c>
      <c r="E50" s="75">
        <v>0</v>
      </c>
      <c r="F50" s="16">
        <v>0</v>
      </c>
      <c r="G50" s="75">
        <v>0</v>
      </c>
      <c r="H50" s="16">
        <v>0</v>
      </c>
      <c r="I50" s="75">
        <v>0</v>
      </c>
      <c r="J50" s="16">
        <v>0</v>
      </c>
      <c r="K50" s="75">
        <v>0</v>
      </c>
      <c r="L50" s="16">
        <v>0</v>
      </c>
      <c r="M50" s="75">
        <v>0</v>
      </c>
      <c r="N50" s="16">
        <v>0</v>
      </c>
      <c r="O50" s="75">
        <v>0</v>
      </c>
      <c r="P50" s="16">
        <v>0</v>
      </c>
      <c r="Q50" s="75">
        <v>0</v>
      </c>
      <c r="R50" s="16">
        <v>0</v>
      </c>
      <c r="S50" s="75">
        <v>0</v>
      </c>
      <c r="T50" s="16">
        <v>0</v>
      </c>
      <c r="U50" s="75">
        <v>0</v>
      </c>
      <c r="V50" s="16">
        <v>0</v>
      </c>
      <c r="W50" s="75">
        <v>0</v>
      </c>
    </row>
    <row r="51" spans="1:23" x14ac:dyDescent="0.25">
      <c r="A51" s="4" t="s">
        <v>42</v>
      </c>
      <c r="B51" s="92">
        <v>0</v>
      </c>
      <c r="C51" s="93">
        <v>0</v>
      </c>
      <c r="D51" s="16">
        <v>0</v>
      </c>
      <c r="E51" s="75">
        <v>0</v>
      </c>
      <c r="F51" s="16">
        <v>0</v>
      </c>
      <c r="G51" s="75">
        <v>0</v>
      </c>
      <c r="H51" s="16">
        <v>0</v>
      </c>
      <c r="I51" s="75">
        <v>0</v>
      </c>
      <c r="J51" s="16">
        <v>0</v>
      </c>
      <c r="K51" s="75">
        <v>0</v>
      </c>
      <c r="L51" s="16">
        <v>0</v>
      </c>
      <c r="M51" s="75">
        <v>0</v>
      </c>
      <c r="N51" s="16">
        <v>0</v>
      </c>
      <c r="O51" s="75">
        <v>0</v>
      </c>
      <c r="P51" s="16">
        <v>0</v>
      </c>
      <c r="Q51" s="75">
        <v>0</v>
      </c>
      <c r="R51" s="16">
        <v>0</v>
      </c>
      <c r="S51" s="75">
        <v>0</v>
      </c>
      <c r="T51" s="16">
        <v>0</v>
      </c>
      <c r="U51" s="75">
        <v>0</v>
      </c>
      <c r="V51" s="16">
        <v>0</v>
      </c>
      <c r="W51" s="75">
        <v>0</v>
      </c>
    </row>
    <row r="52" spans="1:23" x14ac:dyDescent="0.25">
      <c r="A52" s="4" t="s">
        <v>43</v>
      </c>
      <c r="B52" s="92">
        <v>0</v>
      </c>
      <c r="C52" s="93">
        <v>292002</v>
      </c>
      <c r="D52" s="16">
        <v>0</v>
      </c>
      <c r="E52" s="75">
        <v>0</v>
      </c>
      <c r="F52" s="16">
        <v>0</v>
      </c>
      <c r="G52" s="75">
        <v>0</v>
      </c>
      <c r="H52" s="16">
        <v>0</v>
      </c>
      <c r="I52" s="75">
        <v>0</v>
      </c>
      <c r="J52" s="16">
        <v>0</v>
      </c>
      <c r="K52" s="75">
        <v>0</v>
      </c>
      <c r="L52" s="16">
        <v>0</v>
      </c>
      <c r="M52" s="75">
        <v>0</v>
      </c>
      <c r="N52" s="16">
        <v>0</v>
      </c>
      <c r="O52" s="75">
        <v>0</v>
      </c>
      <c r="P52" s="16">
        <v>0</v>
      </c>
      <c r="Q52" s="75">
        <v>292002</v>
      </c>
      <c r="R52" s="16">
        <v>0</v>
      </c>
      <c r="S52" s="75">
        <v>0</v>
      </c>
      <c r="T52" s="16">
        <v>0</v>
      </c>
      <c r="U52" s="75">
        <v>0</v>
      </c>
      <c r="V52" s="16">
        <v>0</v>
      </c>
      <c r="W52" s="75">
        <v>0</v>
      </c>
    </row>
    <row r="53" spans="1:23" x14ac:dyDescent="0.25">
      <c r="A53" s="4" t="s">
        <v>44</v>
      </c>
      <c r="B53" s="92">
        <v>0</v>
      </c>
      <c r="C53" s="93">
        <v>0</v>
      </c>
      <c r="D53" s="16">
        <v>0</v>
      </c>
      <c r="E53" s="75">
        <v>0</v>
      </c>
      <c r="F53" s="16">
        <v>0</v>
      </c>
      <c r="G53" s="75">
        <v>0</v>
      </c>
      <c r="H53" s="16">
        <v>0</v>
      </c>
      <c r="I53" s="75">
        <v>0</v>
      </c>
      <c r="J53" s="16">
        <v>0</v>
      </c>
      <c r="K53" s="75">
        <v>0</v>
      </c>
      <c r="L53" s="16">
        <v>0</v>
      </c>
      <c r="M53" s="75">
        <v>0</v>
      </c>
      <c r="N53" s="16">
        <v>0</v>
      </c>
      <c r="O53" s="75">
        <v>0</v>
      </c>
      <c r="P53" s="16">
        <v>0</v>
      </c>
      <c r="Q53" s="75">
        <v>0</v>
      </c>
      <c r="R53" s="16">
        <v>0</v>
      </c>
      <c r="S53" s="75">
        <v>0</v>
      </c>
      <c r="T53" s="16">
        <v>0</v>
      </c>
      <c r="U53" s="75">
        <v>0</v>
      </c>
      <c r="V53" s="16">
        <v>0</v>
      </c>
      <c r="W53" s="75">
        <v>0</v>
      </c>
    </row>
    <row r="54" spans="1:23" x14ac:dyDescent="0.25">
      <c r="A54" s="4" t="s">
        <v>264</v>
      </c>
      <c r="B54" s="92">
        <v>0</v>
      </c>
      <c r="C54" s="93">
        <v>0</v>
      </c>
      <c r="D54" s="16">
        <v>0</v>
      </c>
      <c r="E54" s="75">
        <v>0</v>
      </c>
      <c r="F54" s="16">
        <v>0</v>
      </c>
      <c r="G54" s="75">
        <v>0</v>
      </c>
      <c r="H54" s="16">
        <v>0</v>
      </c>
      <c r="I54" s="75">
        <v>0</v>
      </c>
      <c r="J54" s="16">
        <v>0</v>
      </c>
      <c r="K54" s="75">
        <v>0</v>
      </c>
      <c r="L54" s="16">
        <v>0</v>
      </c>
      <c r="M54" s="75">
        <v>0</v>
      </c>
      <c r="N54" s="16">
        <v>0</v>
      </c>
      <c r="O54" s="75">
        <v>0</v>
      </c>
      <c r="P54" s="16">
        <v>0</v>
      </c>
      <c r="Q54" s="75">
        <v>0</v>
      </c>
      <c r="R54" s="16">
        <v>0</v>
      </c>
      <c r="S54" s="75">
        <v>0</v>
      </c>
      <c r="T54" s="16">
        <v>0</v>
      </c>
      <c r="U54" s="75">
        <v>0</v>
      </c>
      <c r="V54" s="16">
        <v>0</v>
      </c>
      <c r="W54" s="75">
        <v>0</v>
      </c>
    </row>
    <row r="55" spans="1:23" x14ac:dyDescent="0.25">
      <c r="A55" s="4" t="s">
        <v>45</v>
      </c>
      <c r="B55" s="92">
        <v>0</v>
      </c>
      <c r="C55" s="93">
        <v>480.24</v>
      </c>
      <c r="D55" s="16">
        <v>0</v>
      </c>
      <c r="E55" s="75">
        <v>0</v>
      </c>
      <c r="F55" s="16">
        <v>0</v>
      </c>
      <c r="G55" s="75">
        <v>480.24</v>
      </c>
      <c r="H55" s="16">
        <v>0</v>
      </c>
      <c r="I55" s="75">
        <v>0</v>
      </c>
      <c r="J55" s="16">
        <v>0</v>
      </c>
      <c r="K55" s="75">
        <v>0</v>
      </c>
      <c r="L55" s="16">
        <v>0</v>
      </c>
      <c r="M55" s="75">
        <v>0</v>
      </c>
      <c r="N55" s="16">
        <v>0</v>
      </c>
      <c r="O55" s="75">
        <v>0</v>
      </c>
      <c r="P55" s="16">
        <v>0</v>
      </c>
      <c r="Q55" s="75">
        <v>0</v>
      </c>
      <c r="R55" s="16">
        <v>0</v>
      </c>
      <c r="S55" s="75">
        <v>0</v>
      </c>
      <c r="T55" s="16">
        <v>0</v>
      </c>
      <c r="U55" s="75">
        <v>0</v>
      </c>
      <c r="V55" s="16">
        <v>0</v>
      </c>
      <c r="W55" s="75">
        <v>0</v>
      </c>
    </row>
    <row r="56" spans="1:23" x14ac:dyDescent="0.25">
      <c r="A56" s="4" t="s">
        <v>46</v>
      </c>
      <c r="B56" s="92">
        <v>0</v>
      </c>
      <c r="C56" s="93">
        <v>0</v>
      </c>
      <c r="D56" s="16">
        <v>0</v>
      </c>
      <c r="E56" s="75">
        <v>0</v>
      </c>
      <c r="F56" s="16">
        <v>0</v>
      </c>
      <c r="G56" s="75">
        <v>0</v>
      </c>
      <c r="H56" s="16">
        <v>0</v>
      </c>
      <c r="I56" s="75">
        <v>0</v>
      </c>
      <c r="J56" s="16">
        <v>0</v>
      </c>
      <c r="K56" s="75">
        <v>0</v>
      </c>
      <c r="L56" s="16">
        <v>0</v>
      </c>
      <c r="M56" s="75">
        <v>0</v>
      </c>
      <c r="N56" s="16">
        <v>0</v>
      </c>
      <c r="O56" s="75">
        <v>0</v>
      </c>
      <c r="P56" s="16">
        <v>0</v>
      </c>
      <c r="Q56" s="75">
        <v>0</v>
      </c>
      <c r="R56" s="16">
        <v>0</v>
      </c>
      <c r="S56" s="75">
        <v>0</v>
      </c>
      <c r="T56" s="16">
        <v>0</v>
      </c>
      <c r="U56" s="75">
        <v>0</v>
      </c>
      <c r="V56" s="16">
        <v>0</v>
      </c>
      <c r="W56" s="75">
        <v>0</v>
      </c>
    </row>
    <row r="57" spans="1:23" x14ac:dyDescent="0.25">
      <c r="A57" s="4" t="s">
        <v>47</v>
      </c>
      <c r="B57" s="92">
        <v>70310</v>
      </c>
      <c r="C57" s="93">
        <v>0</v>
      </c>
      <c r="D57" s="16">
        <v>70310</v>
      </c>
      <c r="E57" s="75">
        <v>0</v>
      </c>
      <c r="F57" s="16">
        <v>0</v>
      </c>
      <c r="G57" s="75">
        <v>0</v>
      </c>
      <c r="H57" s="16">
        <v>0</v>
      </c>
      <c r="I57" s="75">
        <v>0</v>
      </c>
      <c r="J57" s="16">
        <v>0</v>
      </c>
      <c r="K57" s="75">
        <v>0</v>
      </c>
      <c r="L57" s="16">
        <v>0</v>
      </c>
      <c r="M57" s="75">
        <v>0</v>
      </c>
      <c r="N57" s="16">
        <v>0</v>
      </c>
      <c r="O57" s="75">
        <v>0</v>
      </c>
      <c r="P57" s="16">
        <v>0</v>
      </c>
      <c r="Q57" s="75">
        <v>0</v>
      </c>
      <c r="R57" s="16">
        <v>0</v>
      </c>
      <c r="S57" s="75">
        <v>0</v>
      </c>
      <c r="T57" s="16">
        <v>0</v>
      </c>
      <c r="U57" s="75">
        <v>0</v>
      </c>
      <c r="V57" s="16">
        <v>0</v>
      </c>
      <c r="W57" s="75">
        <v>0</v>
      </c>
    </row>
    <row r="58" spans="1:23" x14ac:dyDescent="0.25">
      <c r="A58" s="4" t="s">
        <v>48</v>
      </c>
      <c r="B58" s="92">
        <v>0</v>
      </c>
      <c r="C58" s="93">
        <v>0</v>
      </c>
      <c r="D58" s="16">
        <v>0</v>
      </c>
      <c r="E58" s="75">
        <v>0</v>
      </c>
      <c r="F58" s="16">
        <v>0</v>
      </c>
      <c r="G58" s="75">
        <v>0</v>
      </c>
      <c r="H58" s="16">
        <v>0</v>
      </c>
      <c r="I58" s="75">
        <v>0</v>
      </c>
      <c r="J58" s="16">
        <v>0</v>
      </c>
      <c r="K58" s="75">
        <v>0</v>
      </c>
      <c r="L58" s="16">
        <v>0</v>
      </c>
      <c r="M58" s="75">
        <v>0</v>
      </c>
      <c r="N58" s="16">
        <v>0</v>
      </c>
      <c r="O58" s="75">
        <v>0</v>
      </c>
      <c r="P58" s="16">
        <v>0</v>
      </c>
      <c r="Q58" s="75">
        <v>0</v>
      </c>
      <c r="R58" s="16">
        <v>0</v>
      </c>
      <c r="S58" s="75">
        <v>0</v>
      </c>
      <c r="T58" s="16">
        <v>0</v>
      </c>
      <c r="U58" s="75">
        <v>0</v>
      </c>
      <c r="V58" s="16">
        <v>0</v>
      </c>
      <c r="W58" s="75">
        <v>0</v>
      </c>
    </row>
    <row r="59" spans="1:23" x14ac:dyDescent="0.25">
      <c r="A59" s="4" t="s">
        <v>49</v>
      </c>
      <c r="B59" s="92">
        <v>0</v>
      </c>
      <c r="C59" s="93">
        <v>141307681.43591392</v>
      </c>
      <c r="D59" s="16">
        <v>0</v>
      </c>
      <c r="E59" s="75">
        <v>23529718.789540231</v>
      </c>
      <c r="F59" s="16">
        <v>0</v>
      </c>
      <c r="G59" s="75">
        <v>98316510.620017424</v>
      </c>
      <c r="H59" s="16">
        <v>0</v>
      </c>
      <c r="I59" s="75">
        <v>0</v>
      </c>
      <c r="J59" s="16">
        <v>0</v>
      </c>
      <c r="K59" s="75">
        <v>0</v>
      </c>
      <c r="L59" s="16">
        <v>0</v>
      </c>
      <c r="M59" s="75">
        <v>-53507.899999999907</v>
      </c>
      <c r="N59" s="16">
        <v>0</v>
      </c>
      <c r="O59" s="75">
        <v>1764038.3079999983</v>
      </c>
      <c r="P59" s="16">
        <v>0</v>
      </c>
      <c r="Q59" s="75">
        <v>3007140.3090256453</v>
      </c>
      <c r="R59" s="16">
        <v>0</v>
      </c>
      <c r="S59" s="75">
        <v>14743781.309330612</v>
      </c>
      <c r="T59" s="16">
        <v>0</v>
      </c>
      <c r="U59" s="75">
        <v>0</v>
      </c>
      <c r="V59" s="16">
        <v>0</v>
      </c>
      <c r="W59" s="75">
        <v>0</v>
      </c>
    </row>
    <row r="60" spans="1:23" x14ac:dyDescent="0.25">
      <c r="A60" s="4" t="s">
        <v>50</v>
      </c>
      <c r="B60" s="92">
        <v>15640.55</v>
      </c>
      <c r="C60" s="93">
        <v>0</v>
      </c>
      <c r="D60" s="16">
        <v>0</v>
      </c>
      <c r="E60" s="75">
        <v>0</v>
      </c>
      <c r="F60" s="16">
        <v>7685.45</v>
      </c>
      <c r="G60" s="75">
        <v>0</v>
      </c>
      <c r="H60" s="16">
        <v>0</v>
      </c>
      <c r="I60" s="75">
        <v>0</v>
      </c>
      <c r="J60" s="16">
        <v>0</v>
      </c>
      <c r="K60" s="75">
        <v>0</v>
      </c>
      <c r="L60" s="16">
        <v>0</v>
      </c>
      <c r="M60" s="75">
        <v>0</v>
      </c>
      <c r="N60" s="16">
        <v>0</v>
      </c>
      <c r="O60" s="75">
        <v>0</v>
      </c>
      <c r="P60" s="16">
        <v>7955.1</v>
      </c>
      <c r="Q60" s="75">
        <v>0</v>
      </c>
      <c r="R60" s="16">
        <v>0</v>
      </c>
      <c r="S60" s="75">
        <v>0</v>
      </c>
      <c r="T60" s="16">
        <v>0</v>
      </c>
      <c r="U60" s="75">
        <v>0</v>
      </c>
      <c r="V60" s="16">
        <v>0</v>
      </c>
      <c r="W60" s="75">
        <v>0</v>
      </c>
    </row>
    <row r="61" spans="1:23" x14ac:dyDescent="0.25">
      <c r="A61" s="4" t="s">
        <v>51</v>
      </c>
      <c r="B61" s="92">
        <v>0</v>
      </c>
      <c r="C61" s="93">
        <v>0</v>
      </c>
      <c r="D61" s="16">
        <v>0</v>
      </c>
      <c r="E61" s="75">
        <v>0</v>
      </c>
      <c r="F61" s="16">
        <v>0</v>
      </c>
      <c r="G61" s="75">
        <v>0</v>
      </c>
      <c r="H61" s="16">
        <v>0</v>
      </c>
      <c r="I61" s="75">
        <v>0</v>
      </c>
      <c r="J61" s="16">
        <v>0</v>
      </c>
      <c r="K61" s="75">
        <v>0</v>
      </c>
      <c r="L61" s="16">
        <v>0</v>
      </c>
      <c r="M61" s="75">
        <v>0</v>
      </c>
      <c r="N61" s="16">
        <v>0</v>
      </c>
      <c r="O61" s="75">
        <v>0</v>
      </c>
      <c r="P61" s="16">
        <v>0</v>
      </c>
      <c r="Q61" s="75">
        <v>0</v>
      </c>
      <c r="R61" s="16">
        <v>0</v>
      </c>
      <c r="S61" s="75">
        <v>0</v>
      </c>
      <c r="T61" s="16">
        <v>0</v>
      </c>
      <c r="U61" s="75">
        <v>0</v>
      </c>
      <c r="V61" s="16">
        <v>0</v>
      </c>
      <c r="W61" s="75">
        <v>0</v>
      </c>
    </row>
    <row r="62" spans="1:23" x14ac:dyDescent="0.25">
      <c r="A62" s="4" t="s">
        <v>52</v>
      </c>
      <c r="B62" s="92">
        <v>0</v>
      </c>
      <c r="C62" s="93">
        <v>0</v>
      </c>
      <c r="D62" s="16">
        <v>0</v>
      </c>
      <c r="E62" s="75">
        <v>0</v>
      </c>
      <c r="F62" s="16">
        <v>0</v>
      </c>
      <c r="G62" s="75">
        <v>0</v>
      </c>
      <c r="H62" s="16">
        <v>0</v>
      </c>
      <c r="I62" s="75">
        <v>0</v>
      </c>
      <c r="J62" s="16">
        <v>0</v>
      </c>
      <c r="K62" s="75">
        <v>0</v>
      </c>
      <c r="L62" s="16">
        <v>0</v>
      </c>
      <c r="M62" s="75">
        <v>0</v>
      </c>
      <c r="N62" s="16">
        <v>0</v>
      </c>
      <c r="O62" s="75">
        <v>0</v>
      </c>
      <c r="P62" s="16">
        <v>0</v>
      </c>
      <c r="Q62" s="75">
        <v>0</v>
      </c>
      <c r="R62" s="16">
        <v>0</v>
      </c>
      <c r="S62" s="75">
        <v>0</v>
      </c>
      <c r="T62" s="16">
        <v>0</v>
      </c>
      <c r="U62" s="75">
        <v>0</v>
      </c>
      <c r="V62" s="16">
        <v>0</v>
      </c>
      <c r="W62" s="75">
        <v>0</v>
      </c>
    </row>
    <row r="63" spans="1:23" x14ac:dyDescent="0.25">
      <c r="A63" s="4" t="s">
        <v>53</v>
      </c>
      <c r="B63" s="92">
        <v>0</v>
      </c>
      <c r="C63" s="93">
        <v>0</v>
      </c>
      <c r="D63" s="16">
        <v>0</v>
      </c>
      <c r="E63" s="75">
        <v>0</v>
      </c>
      <c r="F63" s="16">
        <v>0</v>
      </c>
      <c r="G63" s="75">
        <v>0</v>
      </c>
      <c r="H63" s="16">
        <v>0</v>
      </c>
      <c r="I63" s="75">
        <v>0</v>
      </c>
      <c r="J63" s="16">
        <v>0</v>
      </c>
      <c r="K63" s="75">
        <v>0</v>
      </c>
      <c r="L63" s="16">
        <v>0</v>
      </c>
      <c r="M63" s="75">
        <v>0</v>
      </c>
      <c r="N63" s="16">
        <v>0</v>
      </c>
      <c r="O63" s="75">
        <v>0</v>
      </c>
      <c r="P63" s="16">
        <v>0</v>
      </c>
      <c r="Q63" s="75">
        <v>0</v>
      </c>
      <c r="R63" s="16">
        <v>0</v>
      </c>
      <c r="S63" s="75">
        <v>0</v>
      </c>
      <c r="T63" s="16">
        <v>0</v>
      </c>
      <c r="U63" s="75">
        <v>0</v>
      </c>
      <c r="V63" s="16">
        <v>0</v>
      </c>
      <c r="W63" s="75">
        <v>0</v>
      </c>
    </row>
    <row r="64" spans="1:23" x14ac:dyDescent="0.25">
      <c r="A64" s="4" t="s">
        <v>54</v>
      </c>
      <c r="B64" s="92">
        <v>0</v>
      </c>
      <c r="C64" s="93">
        <v>14879</v>
      </c>
      <c r="D64" s="16">
        <v>0</v>
      </c>
      <c r="E64" s="75">
        <v>0</v>
      </c>
      <c r="F64" s="16">
        <v>0</v>
      </c>
      <c r="G64" s="75">
        <v>0</v>
      </c>
      <c r="H64" s="16">
        <v>0</v>
      </c>
      <c r="I64" s="75">
        <v>0</v>
      </c>
      <c r="J64" s="16">
        <v>0</v>
      </c>
      <c r="K64" s="75">
        <v>0</v>
      </c>
      <c r="L64" s="16">
        <v>0</v>
      </c>
      <c r="M64" s="75">
        <v>0</v>
      </c>
      <c r="N64" s="16">
        <v>0</v>
      </c>
      <c r="O64" s="75">
        <v>0</v>
      </c>
      <c r="P64" s="16">
        <v>0</v>
      </c>
      <c r="Q64" s="75">
        <v>14879</v>
      </c>
      <c r="R64" s="16">
        <v>0</v>
      </c>
      <c r="S64" s="75">
        <v>0</v>
      </c>
      <c r="T64" s="16">
        <v>0</v>
      </c>
      <c r="U64" s="75">
        <v>0</v>
      </c>
      <c r="V64" s="16">
        <v>0</v>
      </c>
      <c r="W64" s="75">
        <v>0</v>
      </c>
    </row>
    <row r="65" spans="1:23" x14ac:dyDescent="0.25">
      <c r="A65" s="4" t="s">
        <v>55</v>
      </c>
      <c r="B65" s="92">
        <v>11816</v>
      </c>
      <c r="C65" s="93">
        <v>28250</v>
      </c>
      <c r="D65" s="16">
        <v>0</v>
      </c>
      <c r="E65" s="75">
        <v>0</v>
      </c>
      <c r="F65" s="16">
        <v>11816</v>
      </c>
      <c r="G65" s="75">
        <v>28250</v>
      </c>
      <c r="H65" s="16">
        <v>0</v>
      </c>
      <c r="I65" s="75">
        <v>0</v>
      </c>
      <c r="J65" s="16">
        <v>0</v>
      </c>
      <c r="K65" s="75">
        <v>0</v>
      </c>
      <c r="L65" s="16">
        <v>0</v>
      </c>
      <c r="M65" s="75">
        <v>0</v>
      </c>
      <c r="N65" s="16">
        <v>0</v>
      </c>
      <c r="O65" s="75">
        <v>0</v>
      </c>
      <c r="P65" s="16">
        <v>0</v>
      </c>
      <c r="Q65" s="75">
        <v>0</v>
      </c>
      <c r="R65" s="16">
        <v>0</v>
      </c>
      <c r="S65" s="75">
        <v>0</v>
      </c>
      <c r="T65" s="16">
        <v>0</v>
      </c>
      <c r="U65" s="75">
        <v>0</v>
      </c>
      <c r="V65" s="16">
        <v>0</v>
      </c>
      <c r="W65" s="75">
        <v>0</v>
      </c>
    </row>
    <row r="66" spans="1:23" x14ac:dyDescent="0.25">
      <c r="A66" s="4" t="s">
        <v>56</v>
      </c>
      <c r="B66" s="92">
        <v>0</v>
      </c>
      <c r="C66" s="93">
        <v>0</v>
      </c>
      <c r="D66" s="16">
        <v>0</v>
      </c>
      <c r="E66" s="75">
        <v>0</v>
      </c>
      <c r="F66" s="16">
        <v>0</v>
      </c>
      <c r="G66" s="75">
        <v>0</v>
      </c>
      <c r="H66" s="16">
        <v>0</v>
      </c>
      <c r="I66" s="75">
        <v>0</v>
      </c>
      <c r="J66" s="16">
        <v>0</v>
      </c>
      <c r="K66" s="75">
        <v>0</v>
      </c>
      <c r="L66" s="16">
        <v>0</v>
      </c>
      <c r="M66" s="75">
        <v>0</v>
      </c>
      <c r="N66" s="16">
        <v>0</v>
      </c>
      <c r="O66" s="75">
        <v>0</v>
      </c>
      <c r="P66" s="16">
        <v>0</v>
      </c>
      <c r="Q66" s="75">
        <v>0</v>
      </c>
      <c r="R66" s="16">
        <v>0</v>
      </c>
      <c r="S66" s="75">
        <v>0</v>
      </c>
      <c r="T66" s="16">
        <v>0</v>
      </c>
      <c r="U66" s="75">
        <v>0</v>
      </c>
      <c r="V66" s="16">
        <v>0</v>
      </c>
      <c r="W66" s="75">
        <v>0</v>
      </c>
    </row>
    <row r="67" spans="1:23" x14ac:dyDescent="0.25">
      <c r="A67" s="4" t="s">
        <v>57</v>
      </c>
      <c r="B67" s="92">
        <v>0</v>
      </c>
      <c r="C67" s="93">
        <v>0</v>
      </c>
      <c r="D67" s="16">
        <v>0</v>
      </c>
      <c r="E67" s="75">
        <v>0</v>
      </c>
      <c r="F67" s="16">
        <v>0</v>
      </c>
      <c r="G67" s="75">
        <v>0</v>
      </c>
      <c r="H67" s="16">
        <v>0</v>
      </c>
      <c r="I67" s="75">
        <v>0</v>
      </c>
      <c r="J67" s="16">
        <v>0</v>
      </c>
      <c r="K67" s="75">
        <v>0</v>
      </c>
      <c r="L67" s="16">
        <v>0</v>
      </c>
      <c r="M67" s="75">
        <v>0</v>
      </c>
      <c r="N67" s="16">
        <v>0</v>
      </c>
      <c r="O67" s="75">
        <v>0</v>
      </c>
      <c r="P67" s="16">
        <v>0</v>
      </c>
      <c r="Q67" s="75">
        <v>0</v>
      </c>
      <c r="R67" s="16">
        <v>0</v>
      </c>
      <c r="S67" s="75">
        <v>0</v>
      </c>
      <c r="T67" s="16">
        <v>0</v>
      </c>
      <c r="U67" s="75">
        <v>0</v>
      </c>
      <c r="V67" s="16">
        <v>0</v>
      </c>
      <c r="W67" s="75">
        <v>0</v>
      </c>
    </row>
    <row r="68" spans="1:23" x14ac:dyDescent="0.25">
      <c r="A68" s="4" t="s">
        <v>58</v>
      </c>
      <c r="B68" s="92">
        <v>0</v>
      </c>
      <c r="C68" s="93">
        <v>1130024</v>
      </c>
      <c r="D68" s="16">
        <v>0</v>
      </c>
      <c r="E68" s="75">
        <v>0</v>
      </c>
      <c r="F68" s="16">
        <v>0</v>
      </c>
      <c r="G68" s="75">
        <v>0</v>
      </c>
      <c r="H68" s="16">
        <v>0</v>
      </c>
      <c r="I68" s="75">
        <v>0</v>
      </c>
      <c r="J68" s="16">
        <v>0</v>
      </c>
      <c r="K68" s="75">
        <v>8000</v>
      </c>
      <c r="L68" s="16">
        <v>0</v>
      </c>
      <c r="M68" s="75">
        <v>0</v>
      </c>
      <c r="N68" s="16">
        <v>0</v>
      </c>
      <c r="O68" s="75">
        <v>1122024</v>
      </c>
      <c r="P68" s="16">
        <v>0</v>
      </c>
      <c r="Q68" s="75">
        <v>0</v>
      </c>
      <c r="R68" s="16">
        <v>0</v>
      </c>
      <c r="S68" s="75">
        <v>0</v>
      </c>
      <c r="T68" s="16">
        <v>0</v>
      </c>
      <c r="U68" s="75">
        <v>0</v>
      </c>
      <c r="V68" s="16">
        <v>0</v>
      </c>
      <c r="W68" s="75">
        <v>0</v>
      </c>
    </row>
    <row r="69" spans="1:23" x14ac:dyDescent="0.25">
      <c r="A69" s="4" t="s">
        <v>59</v>
      </c>
      <c r="B69" s="92">
        <v>0</v>
      </c>
      <c r="C69" s="93">
        <v>0</v>
      </c>
      <c r="D69" s="16">
        <v>0</v>
      </c>
      <c r="E69" s="75">
        <v>0</v>
      </c>
      <c r="F69" s="16">
        <v>0</v>
      </c>
      <c r="G69" s="75">
        <v>0</v>
      </c>
      <c r="H69" s="16">
        <v>0</v>
      </c>
      <c r="I69" s="75">
        <v>0</v>
      </c>
      <c r="J69" s="16">
        <v>0</v>
      </c>
      <c r="K69" s="75">
        <v>0</v>
      </c>
      <c r="L69" s="16">
        <v>0</v>
      </c>
      <c r="M69" s="75">
        <v>0</v>
      </c>
      <c r="N69" s="16">
        <v>0</v>
      </c>
      <c r="O69" s="75">
        <v>0</v>
      </c>
      <c r="P69" s="16">
        <v>0</v>
      </c>
      <c r="Q69" s="75">
        <v>0</v>
      </c>
      <c r="R69" s="16">
        <v>0</v>
      </c>
      <c r="S69" s="75">
        <v>0</v>
      </c>
      <c r="T69" s="16">
        <v>0</v>
      </c>
      <c r="U69" s="75">
        <v>0</v>
      </c>
      <c r="V69" s="16">
        <v>0</v>
      </c>
      <c r="W69" s="75">
        <v>0</v>
      </c>
    </row>
    <row r="70" spans="1:23" x14ac:dyDescent="0.25">
      <c r="A70" s="4" t="s">
        <v>60</v>
      </c>
      <c r="B70" s="92">
        <v>0</v>
      </c>
      <c r="C70" s="93">
        <v>0</v>
      </c>
      <c r="D70" s="16">
        <v>0</v>
      </c>
      <c r="E70" s="75">
        <v>0</v>
      </c>
      <c r="F70" s="16">
        <v>0</v>
      </c>
      <c r="G70" s="75">
        <v>0</v>
      </c>
      <c r="H70" s="16">
        <v>0</v>
      </c>
      <c r="I70" s="75">
        <v>0</v>
      </c>
      <c r="J70" s="16">
        <v>0</v>
      </c>
      <c r="K70" s="75">
        <v>0</v>
      </c>
      <c r="L70" s="16">
        <v>0</v>
      </c>
      <c r="M70" s="75">
        <v>0</v>
      </c>
      <c r="N70" s="16">
        <v>0</v>
      </c>
      <c r="O70" s="75">
        <v>0</v>
      </c>
      <c r="P70" s="16">
        <v>0</v>
      </c>
      <c r="Q70" s="75">
        <v>0</v>
      </c>
      <c r="R70" s="16">
        <v>0</v>
      </c>
      <c r="S70" s="75">
        <v>0</v>
      </c>
      <c r="T70" s="16">
        <v>0</v>
      </c>
      <c r="U70" s="75">
        <v>0</v>
      </c>
      <c r="V70" s="16">
        <v>0</v>
      </c>
      <c r="W70" s="75">
        <v>0</v>
      </c>
    </row>
    <row r="71" spans="1:23" x14ac:dyDescent="0.25">
      <c r="A71" s="4" t="s">
        <v>61</v>
      </c>
      <c r="B71" s="92">
        <v>0</v>
      </c>
      <c r="C71" s="93">
        <v>0</v>
      </c>
      <c r="D71" s="16">
        <v>0</v>
      </c>
      <c r="E71" s="75">
        <v>0</v>
      </c>
      <c r="F71" s="16">
        <v>0</v>
      </c>
      <c r="G71" s="75">
        <v>0</v>
      </c>
      <c r="H71" s="16">
        <v>0</v>
      </c>
      <c r="I71" s="75">
        <v>0</v>
      </c>
      <c r="J71" s="16">
        <v>0</v>
      </c>
      <c r="K71" s="75">
        <v>0</v>
      </c>
      <c r="L71" s="16">
        <v>0</v>
      </c>
      <c r="M71" s="75">
        <v>0</v>
      </c>
      <c r="N71" s="16">
        <v>0</v>
      </c>
      <c r="O71" s="75">
        <v>0</v>
      </c>
      <c r="P71" s="16">
        <v>0</v>
      </c>
      <c r="Q71" s="75">
        <v>0</v>
      </c>
      <c r="R71" s="16">
        <v>0</v>
      </c>
      <c r="S71" s="75">
        <v>0</v>
      </c>
      <c r="T71" s="16">
        <v>0</v>
      </c>
      <c r="U71" s="75">
        <v>0</v>
      </c>
      <c r="V71" s="16">
        <v>0</v>
      </c>
      <c r="W71" s="75">
        <v>0</v>
      </c>
    </row>
    <row r="72" spans="1:23" x14ac:dyDescent="0.25">
      <c r="A72" s="4" t="s">
        <v>62</v>
      </c>
      <c r="B72" s="92">
        <v>8000</v>
      </c>
      <c r="C72" s="93">
        <v>238374</v>
      </c>
      <c r="D72" s="16">
        <v>0</v>
      </c>
      <c r="E72" s="75">
        <v>238374</v>
      </c>
      <c r="F72" s="16">
        <v>8000</v>
      </c>
      <c r="G72" s="75">
        <v>0</v>
      </c>
      <c r="H72" s="16">
        <v>0</v>
      </c>
      <c r="I72" s="75">
        <v>0</v>
      </c>
      <c r="J72" s="16">
        <v>0</v>
      </c>
      <c r="K72" s="75">
        <v>0</v>
      </c>
      <c r="L72" s="16">
        <v>0</v>
      </c>
      <c r="M72" s="75">
        <v>0</v>
      </c>
      <c r="N72" s="16">
        <v>0</v>
      </c>
      <c r="O72" s="75">
        <v>0</v>
      </c>
      <c r="P72" s="16">
        <v>0</v>
      </c>
      <c r="Q72" s="75">
        <v>0</v>
      </c>
      <c r="R72" s="16">
        <v>0</v>
      </c>
      <c r="S72" s="75">
        <v>0</v>
      </c>
      <c r="T72" s="16">
        <v>0</v>
      </c>
      <c r="U72" s="75">
        <v>0</v>
      </c>
      <c r="V72" s="16">
        <v>0</v>
      </c>
      <c r="W72" s="75">
        <v>0</v>
      </c>
    </row>
    <row r="73" spans="1:23" x14ac:dyDescent="0.25">
      <c r="A73" s="4" t="s">
        <v>63</v>
      </c>
      <c r="B73" s="92">
        <v>-741</v>
      </c>
      <c r="C73" s="93">
        <v>0</v>
      </c>
      <c r="D73" s="16">
        <v>0</v>
      </c>
      <c r="E73" s="75">
        <v>0</v>
      </c>
      <c r="F73" s="16">
        <v>0</v>
      </c>
      <c r="G73" s="75">
        <v>0</v>
      </c>
      <c r="H73" s="16">
        <v>0</v>
      </c>
      <c r="I73" s="75">
        <v>0</v>
      </c>
      <c r="J73" s="16">
        <v>0</v>
      </c>
      <c r="K73" s="75">
        <v>0</v>
      </c>
      <c r="L73" s="16">
        <v>0</v>
      </c>
      <c r="M73" s="75">
        <v>0</v>
      </c>
      <c r="N73" s="16">
        <v>0</v>
      </c>
      <c r="O73" s="75">
        <v>0</v>
      </c>
      <c r="P73" s="16">
        <v>-741</v>
      </c>
      <c r="Q73" s="75">
        <v>0</v>
      </c>
      <c r="R73" s="16">
        <v>0</v>
      </c>
      <c r="S73" s="75">
        <v>0</v>
      </c>
      <c r="T73" s="16">
        <v>0</v>
      </c>
      <c r="U73" s="75">
        <v>0</v>
      </c>
      <c r="V73" s="16">
        <v>0</v>
      </c>
      <c r="W73" s="75">
        <v>0</v>
      </c>
    </row>
    <row r="74" spans="1:23" x14ac:dyDescent="0.25">
      <c r="A74" s="4" t="s">
        <v>64</v>
      </c>
      <c r="B74" s="92">
        <v>270803</v>
      </c>
      <c r="C74" s="93">
        <v>0</v>
      </c>
      <c r="D74" s="16">
        <v>270803</v>
      </c>
      <c r="E74" s="75">
        <v>0</v>
      </c>
      <c r="F74" s="16">
        <v>0</v>
      </c>
      <c r="G74" s="75">
        <v>0</v>
      </c>
      <c r="H74" s="16">
        <v>0</v>
      </c>
      <c r="I74" s="75">
        <v>0</v>
      </c>
      <c r="J74" s="16">
        <v>0</v>
      </c>
      <c r="K74" s="75">
        <v>0</v>
      </c>
      <c r="L74" s="16">
        <v>0</v>
      </c>
      <c r="M74" s="75">
        <v>0</v>
      </c>
      <c r="N74" s="16">
        <v>0</v>
      </c>
      <c r="O74" s="75">
        <v>0</v>
      </c>
      <c r="P74" s="16">
        <v>0</v>
      </c>
      <c r="Q74" s="75">
        <v>0</v>
      </c>
      <c r="R74" s="16">
        <v>0</v>
      </c>
      <c r="S74" s="75">
        <v>0</v>
      </c>
      <c r="T74" s="16">
        <v>0</v>
      </c>
      <c r="U74" s="75">
        <v>0</v>
      </c>
      <c r="V74" s="16">
        <v>0</v>
      </c>
      <c r="W74" s="75">
        <v>0</v>
      </c>
    </row>
    <row r="75" spans="1:23" x14ac:dyDescent="0.25">
      <c r="A75" s="4" t="s">
        <v>65</v>
      </c>
      <c r="B75" s="92">
        <v>0</v>
      </c>
      <c r="C75" s="93">
        <v>0</v>
      </c>
      <c r="D75" s="16">
        <v>0</v>
      </c>
      <c r="E75" s="75">
        <v>0</v>
      </c>
      <c r="F75" s="16">
        <v>0</v>
      </c>
      <c r="G75" s="75">
        <v>0</v>
      </c>
      <c r="H75" s="16">
        <v>0</v>
      </c>
      <c r="I75" s="75">
        <v>0</v>
      </c>
      <c r="J75" s="16">
        <v>0</v>
      </c>
      <c r="K75" s="75">
        <v>0</v>
      </c>
      <c r="L75" s="16">
        <v>0</v>
      </c>
      <c r="M75" s="75">
        <v>0</v>
      </c>
      <c r="N75" s="16">
        <v>0</v>
      </c>
      <c r="O75" s="75">
        <v>0</v>
      </c>
      <c r="P75" s="16">
        <v>0</v>
      </c>
      <c r="Q75" s="75">
        <v>0</v>
      </c>
      <c r="R75" s="16">
        <v>0</v>
      </c>
      <c r="S75" s="75">
        <v>0</v>
      </c>
      <c r="T75" s="16">
        <v>0</v>
      </c>
      <c r="U75" s="75">
        <v>0</v>
      </c>
      <c r="V75" s="16">
        <v>0</v>
      </c>
      <c r="W75" s="75">
        <v>0</v>
      </c>
    </row>
    <row r="76" spans="1:23" x14ac:dyDescent="0.25">
      <c r="A76" s="4" t="s">
        <v>66</v>
      </c>
      <c r="B76" s="92">
        <v>423091.82384384167</v>
      </c>
      <c r="C76" s="93">
        <v>145976.46808235953</v>
      </c>
      <c r="D76" s="16">
        <v>421735.60956271586</v>
      </c>
      <c r="E76" s="75">
        <v>0</v>
      </c>
      <c r="F76" s="16">
        <v>896.86978111617998</v>
      </c>
      <c r="G76" s="75">
        <v>0</v>
      </c>
      <c r="H76" s="16">
        <v>0</v>
      </c>
      <c r="I76" s="75">
        <v>0</v>
      </c>
      <c r="J76" s="16">
        <v>0</v>
      </c>
      <c r="K76" s="75">
        <v>192992.54774507944</v>
      </c>
      <c r="L76" s="16">
        <v>550.60975378070805</v>
      </c>
      <c r="M76" s="75">
        <v>0</v>
      </c>
      <c r="N76" s="16">
        <v>0</v>
      </c>
      <c r="O76" s="75">
        <v>0</v>
      </c>
      <c r="P76" s="16">
        <v>0</v>
      </c>
      <c r="Q76" s="75">
        <v>29517.303410379958</v>
      </c>
      <c r="R76" s="16">
        <v>276.7091759583426</v>
      </c>
      <c r="S76" s="75">
        <v>0</v>
      </c>
      <c r="T76" s="16">
        <v>0</v>
      </c>
      <c r="U76" s="75">
        <v>0</v>
      </c>
      <c r="V76" s="16">
        <v>-367.97442972942372</v>
      </c>
      <c r="W76" s="75">
        <v>-76533.383073099889</v>
      </c>
    </row>
    <row r="77" spans="1:23" x14ac:dyDescent="0.25">
      <c r="A77" s="4" t="s">
        <v>67</v>
      </c>
      <c r="B77" s="92">
        <v>0</v>
      </c>
      <c r="C77" s="93">
        <v>0</v>
      </c>
      <c r="D77" s="16">
        <v>0</v>
      </c>
      <c r="E77" s="75">
        <v>0</v>
      </c>
      <c r="F77" s="16">
        <v>0</v>
      </c>
      <c r="G77" s="75">
        <v>0</v>
      </c>
      <c r="H77" s="16">
        <v>0</v>
      </c>
      <c r="I77" s="75">
        <v>0</v>
      </c>
      <c r="J77" s="16">
        <v>0</v>
      </c>
      <c r="K77" s="75">
        <v>0</v>
      </c>
      <c r="L77" s="16">
        <v>0</v>
      </c>
      <c r="M77" s="75">
        <v>0</v>
      </c>
      <c r="N77" s="16">
        <v>0</v>
      </c>
      <c r="O77" s="75">
        <v>0</v>
      </c>
      <c r="P77" s="16">
        <v>0</v>
      </c>
      <c r="Q77" s="75">
        <v>0</v>
      </c>
      <c r="R77" s="16">
        <v>0</v>
      </c>
      <c r="S77" s="75">
        <v>0</v>
      </c>
      <c r="T77" s="16">
        <v>0</v>
      </c>
      <c r="U77" s="75">
        <v>0</v>
      </c>
      <c r="V77" s="16">
        <v>0</v>
      </c>
      <c r="W77" s="75">
        <v>0</v>
      </c>
    </row>
    <row r="78" spans="1:23" x14ac:dyDescent="0.25">
      <c r="A78" s="4" t="s">
        <v>68</v>
      </c>
      <c r="B78" s="92">
        <v>81422</v>
      </c>
      <c r="C78" s="93">
        <v>1719</v>
      </c>
      <c r="D78" s="16">
        <v>0</v>
      </c>
      <c r="E78" s="75">
        <v>0</v>
      </c>
      <c r="F78" s="16">
        <v>0</v>
      </c>
      <c r="G78" s="75">
        <v>0</v>
      </c>
      <c r="H78" s="16">
        <v>0</v>
      </c>
      <c r="I78" s="75">
        <v>0</v>
      </c>
      <c r="J78" s="16">
        <v>0</v>
      </c>
      <c r="K78" s="75">
        <v>0</v>
      </c>
      <c r="L78" s="16">
        <v>0</v>
      </c>
      <c r="M78" s="75">
        <v>0</v>
      </c>
      <c r="N78" s="16">
        <v>0</v>
      </c>
      <c r="O78" s="75">
        <v>0</v>
      </c>
      <c r="P78" s="16">
        <v>81422</v>
      </c>
      <c r="Q78" s="75">
        <v>1674</v>
      </c>
      <c r="R78" s="16">
        <v>0</v>
      </c>
      <c r="S78" s="75">
        <v>0</v>
      </c>
      <c r="T78" s="16">
        <v>0</v>
      </c>
      <c r="U78" s="75">
        <v>0</v>
      </c>
      <c r="V78" s="16">
        <v>0</v>
      </c>
      <c r="W78" s="75">
        <v>45</v>
      </c>
    </row>
    <row r="79" spans="1:23" x14ac:dyDescent="0.25">
      <c r="A79" s="4" t="s">
        <v>69</v>
      </c>
      <c r="B79" s="92">
        <v>0</v>
      </c>
      <c r="C79" s="93">
        <v>0</v>
      </c>
      <c r="D79" s="16">
        <v>0</v>
      </c>
      <c r="E79" s="75">
        <v>0</v>
      </c>
      <c r="F79" s="16">
        <v>0</v>
      </c>
      <c r="G79" s="75">
        <v>0</v>
      </c>
      <c r="H79" s="16">
        <v>0</v>
      </c>
      <c r="I79" s="75">
        <v>0</v>
      </c>
      <c r="J79" s="16">
        <v>0</v>
      </c>
      <c r="K79" s="75">
        <v>0</v>
      </c>
      <c r="L79" s="16">
        <v>0</v>
      </c>
      <c r="M79" s="75">
        <v>0</v>
      </c>
      <c r="N79" s="16">
        <v>0</v>
      </c>
      <c r="O79" s="75">
        <v>0</v>
      </c>
      <c r="P79" s="16">
        <v>0</v>
      </c>
      <c r="Q79" s="75">
        <v>0</v>
      </c>
      <c r="R79" s="16">
        <v>0</v>
      </c>
      <c r="S79" s="75">
        <v>0</v>
      </c>
      <c r="T79" s="16">
        <v>0</v>
      </c>
      <c r="U79" s="75">
        <v>0</v>
      </c>
      <c r="V79" s="16">
        <v>0</v>
      </c>
      <c r="W79" s="75">
        <v>0</v>
      </c>
    </row>
    <row r="80" spans="1:23" x14ac:dyDescent="0.25">
      <c r="A80" s="4" t="s">
        <v>70</v>
      </c>
      <c r="B80" s="92">
        <v>330496.40000000002</v>
      </c>
      <c r="C80" s="93">
        <v>0</v>
      </c>
      <c r="D80" s="16">
        <v>131736.72</v>
      </c>
      <c r="E80" s="75">
        <v>0</v>
      </c>
      <c r="F80" s="16">
        <v>57034.22</v>
      </c>
      <c r="G80" s="75">
        <v>0</v>
      </c>
      <c r="H80" s="16">
        <v>141725.46</v>
      </c>
      <c r="I80" s="75">
        <v>0</v>
      </c>
      <c r="J80" s="16">
        <v>0</v>
      </c>
      <c r="K80" s="75">
        <v>0</v>
      </c>
      <c r="L80" s="16">
        <v>0</v>
      </c>
      <c r="M80" s="75">
        <v>0</v>
      </c>
      <c r="N80" s="16">
        <v>0</v>
      </c>
      <c r="O80" s="75">
        <v>0</v>
      </c>
      <c r="P80" s="16">
        <v>0</v>
      </c>
      <c r="Q80" s="75">
        <v>0</v>
      </c>
      <c r="R80" s="16">
        <v>0</v>
      </c>
      <c r="S80" s="75">
        <v>0</v>
      </c>
      <c r="T80" s="16">
        <v>0</v>
      </c>
      <c r="U80" s="75">
        <v>0</v>
      </c>
      <c r="V80" s="16">
        <v>0</v>
      </c>
      <c r="W80" s="75">
        <v>0</v>
      </c>
    </row>
    <row r="81" spans="1:23" x14ac:dyDescent="0.25">
      <c r="A81" s="4" t="s">
        <v>71</v>
      </c>
      <c r="B81" s="92">
        <v>0</v>
      </c>
      <c r="C81" s="93">
        <v>36503</v>
      </c>
      <c r="D81" s="16">
        <v>0</v>
      </c>
      <c r="E81" s="75">
        <v>0</v>
      </c>
      <c r="F81" s="16">
        <v>0</v>
      </c>
      <c r="G81" s="75">
        <v>0</v>
      </c>
      <c r="H81" s="16">
        <v>0</v>
      </c>
      <c r="I81" s="75">
        <v>0</v>
      </c>
      <c r="J81" s="16">
        <v>0</v>
      </c>
      <c r="K81" s="75">
        <v>0</v>
      </c>
      <c r="L81" s="16">
        <v>0</v>
      </c>
      <c r="M81" s="75">
        <v>0</v>
      </c>
      <c r="N81" s="16">
        <v>0</v>
      </c>
      <c r="O81" s="75">
        <v>0</v>
      </c>
      <c r="P81" s="16">
        <v>0</v>
      </c>
      <c r="Q81" s="75">
        <v>36503</v>
      </c>
      <c r="R81" s="16">
        <v>0</v>
      </c>
      <c r="S81" s="75">
        <v>0</v>
      </c>
      <c r="T81" s="16">
        <v>0</v>
      </c>
      <c r="U81" s="75">
        <v>0</v>
      </c>
      <c r="V81" s="16">
        <v>0</v>
      </c>
      <c r="W81" s="75">
        <v>0</v>
      </c>
    </row>
    <row r="82" spans="1:23" x14ac:dyDescent="0.25">
      <c r="A82" s="4" t="s">
        <v>72</v>
      </c>
      <c r="B82" s="92">
        <v>0</v>
      </c>
      <c r="C82" s="93">
        <v>460000</v>
      </c>
      <c r="D82" s="16">
        <v>0</v>
      </c>
      <c r="E82" s="75">
        <v>0</v>
      </c>
      <c r="F82" s="16">
        <v>0</v>
      </c>
      <c r="G82" s="75">
        <v>460000</v>
      </c>
      <c r="H82" s="16">
        <v>0</v>
      </c>
      <c r="I82" s="75">
        <v>0</v>
      </c>
      <c r="J82" s="16">
        <v>0</v>
      </c>
      <c r="K82" s="75">
        <v>0</v>
      </c>
      <c r="L82" s="16">
        <v>0</v>
      </c>
      <c r="M82" s="75">
        <v>0</v>
      </c>
      <c r="N82" s="16">
        <v>0</v>
      </c>
      <c r="O82" s="75">
        <v>0</v>
      </c>
      <c r="P82" s="16">
        <v>0</v>
      </c>
      <c r="Q82" s="75">
        <v>0</v>
      </c>
      <c r="R82" s="16">
        <v>0</v>
      </c>
      <c r="S82" s="75">
        <v>0</v>
      </c>
      <c r="T82" s="16">
        <v>0</v>
      </c>
      <c r="U82" s="75">
        <v>0</v>
      </c>
      <c r="V82" s="16">
        <v>0</v>
      </c>
      <c r="W82" s="75">
        <v>0</v>
      </c>
    </row>
    <row r="83" spans="1:23" x14ac:dyDescent="0.25">
      <c r="A83" s="4" t="s">
        <v>73</v>
      </c>
      <c r="B83" s="92">
        <v>0</v>
      </c>
      <c r="C83" s="93">
        <v>1813475.28</v>
      </c>
      <c r="D83" s="16">
        <v>0</v>
      </c>
      <c r="E83" s="75">
        <v>0</v>
      </c>
      <c r="F83" s="16">
        <v>0</v>
      </c>
      <c r="G83" s="75">
        <v>1813475.28</v>
      </c>
      <c r="H83" s="16">
        <v>0</v>
      </c>
      <c r="I83" s="75">
        <v>0</v>
      </c>
      <c r="J83" s="16">
        <v>0</v>
      </c>
      <c r="K83" s="75">
        <v>0</v>
      </c>
      <c r="L83" s="16">
        <v>0</v>
      </c>
      <c r="M83" s="75">
        <v>0</v>
      </c>
      <c r="N83" s="16">
        <v>0</v>
      </c>
      <c r="O83" s="75">
        <v>0</v>
      </c>
      <c r="P83" s="16">
        <v>0</v>
      </c>
      <c r="Q83" s="75">
        <v>0</v>
      </c>
      <c r="R83" s="16">
        <v>0</v>
      </c>
      <c r="S83" s="75">
        <v>0</v>
      </c>
      <c r="T83" s="16">
        <v>0</v>
      </c>
      <c r="U83" s="75">
        <v>0</v>
      </c>
      <c r="V83" s="16">
        <v>0</v>
      </c>
      <c r="W83" s="75">
        <v>0</v>
      </c>
    </row>
    <row r="84" spans="1:23" x14ac:dyDescent="0.25">
      <c r="A84" s="4" t="s">
        <v>74</v>
      </c>
      <c r="B84" s="92">
        <v>0</v>
      </c>
      <c r="C84" s="93">
        <v>0</v>
      </c>
      <c r="D84" s="16">
        <v>0</v>
      </c>
      <c r="E84" s="75">
        <v>0</v>
      </c>
      <c r="F84" s="16">
        <v>0</v>
      </c>
      <c r="G84" s="75">
        <v>0</v>
      </c>
      <c r="H84" s="16">
        <v>0</v>
      </c>
      <c r="I84" s="75">
        <v>0</v>
      </c>
      <c r="J84" s="16">
        <v>0</v>
      </c>
      <c r="K84" s="75">
        <v>0</v>
      </c>
      <c r="L84" s="16">
        <v>0</v>
      </c>
      <c r="M84" s="75">
        <v>0</v>
      </c>
      <c r="N84" s="16">
        <v>0</v>
      </c>
      <c r="O84" s="75">
        <v>0</v>
      </c>
      <c r="P84" s="16">
        <v>0</v>
      </c>
      <c r="Q84" s="75">
        <v>0</v>
      </c>
      <c r="R84" s="16">
        <v>0</v>
      </c>
      <c r="S84" s="75">
        <v>0</v>
      </c>
      <c r="T84" s="16">
        <v>0</v>
      </c>
      <c r="U84" s="75">
        <v>0</v>
      </c>
      <c r="V84" s="16">
        <v>0</v>
      </c>
      <c r="W84" s="75">
        <v>0</v>
      </c>
    </row>
    <row r="85" spans="1:23" x14ac:dyDescent="0.25">
      <c r="A85" s="4" t="s">
        <v>75</v>
      </c>
      <c r="B85" s="92">
        <v>0</v>
      </c>
      <c r="C85" s="93">
        <v>0</v>
      </c>
      <c r="D85" s="16">
        <v>0</v>
      </c>
      <c r="E85" s="75">
        <v>0</v>
      </c>
      <c r="F85" s="16">
        <v>0</v>
      </c>
      <c r="G85" s="75">
        <v>0</v>
      </c>
      <c r="H85" s="16">
        <v>0</v>
      </c>
      <c r="I85" s="75">
        <v>0</v>
      </c>
      <c r="J85" s="16">
        <v>0</v>
      </c>
      <c r="K85" s="75">
        <v>0</v>
      </c>
      <c r="L85" s="16">
        <v>0</v>
      </c>
      <c r="M85" s="75">
        <v>0</v>
      </c>
      <c r="N85" s="16">
        <v>0</v>
      </c>
      <c r="O85" s="75">
        <v>0</v>
      </c>
      <c r="P85" s="16">
        <v>0</v>
      </c>
      <c r="Q85" s="75">
        <v>0</v>
      </c>
      <c r="R85" s="16">
        <v>0</v>
      </c>
      <c r="S85" s="75">
        <v>0</v>
      </c>
      <c r="T85" s="16">
        <v>0</v>
      </c>
      <c r="U85" s="75">
        <v>0</v>
      </c>
      <c r="V85" s="16">
        <v>0</v>
      </c>
      <c r="W85" s="75">
        <v>0</v>
      </c>
    </row>
    <row r="86" spans="1:23" x14ac:dyDescent="0.25">
      <c r="A86" s="4" t="s">
        <v>76</v>
      </c>
      <c r="B86" s="92">
        <v>0</v>
      </c>
      <c r="C86" s="93">
        <v>0</v>
      </c>
      <c r="D86" s="16">
        <v>0</v>
      </c>
      <c r="E86" s="75">
        <v>0</v>
      </c>
      <c r="F86" s="16">
        <v>0</v>
      </c>
      <c r="G86" s="75">
        <v>0</v>
      </c>
      <c r="H86" s="16">
        <v>0</v>
      </c>
      <c r="I86" s="75">
        <v>0</v>
      </c>
      <c r="J86" s="16">
        <v>0</v>
      </c>
      <c r="K86" s="75">
        <v>0</v>
      </c>
      <c r="L86" s="16">
        <v>0</v>
      </c>
      <c r="M86" s="75">
        <v>0</v>
      </c>
      <c r="N86" s="16">
        <v>0</v>
      </c>
      <c r="O86" s="75">
        <v>0</v>
      </c>
      <c r="P86" s="16">
        <v>0</v>
      </c>
      <c r="Q86" s="75">
        <v>0</v>
      </c>
      <c r="R86" s="16">
        <v>0</v>
      </c>
      <c r="S86" s="75">
        <v>0</v>
      </c>
      <c r="T86" s="16">
        <v>0</v>
      </c>
      <c r="U86" s="75">
        <v>0</v>
      </c>
      <c r="V86" s="16">
        <v>0</v>
      </c>
      <c r="W86" s="75">
        <v>0</v>
      </c>
    </row>
    <row r="87" spans="1:23" x14ac:dyDescent="0.25">
      <c r="A87" s="4" t="s">
        <v>77</v>
      </c>
      <c r="B87" s="92">
        <v>0</v>
      </c>
      <c r="C87" s="93">
        <v>4562459.8099999987</v>
      </c>
      <c r="D87" s="16">
        <v>0</v>
      </c>
      <c r="E87" s="75">
        <v>169855</v>
      </c>
      <c r="F87" s="16">
        <v>0</v>
      </c>
      <c r="G87" s="75">
        <v>4338612.6399999987</v>
      </c>
      <c r="H87" s="16">
        <v>0</v>
      </c>
      <c r="I87" s="75">
        <v>0</v>
      </c>
      <c r="J87" s="16">
        <v>0</v>
      </c>
      <c r="K87" s="75">
        <v>0</v>
      </c>
      <c r="L87" s="16">
        <v>0</v>
      </c>
      <c r="M87" s="75">
        <v>0</v>
      </c>
      <c r="N87" s="16">
        <v>0</v>
      </c>
      <c r="O87" s="75">
        <v>0</v>
      </c>
      <c r="P87" s="16">
        <v>0</v>
      </c>
      <c r="Q87" s="75">
        <v>0</v>
      </c>
      <c r="R87" s="16">
        <v>0</v>
      </c>
      <c r="S87" s="75">
        <v>53992.17</v>
      </c>
      <c r="T87" s="16">
        <v>0</v>
      </c>
      <c r="U87" s="75">
        <v>0</v>
      </c>
      <c r="V87" s="16">
        <v>0</v>
      </c>
      <c r="W87" s="75">
        <v>0</v>
      </c>
    </row>
    <row r="88" spans="1:23" x14ac:dyDescent="0.25">
      <c r="A88" s="4" t="s">
        <v>78</v>
      </c>
      <c r="B88" s="92">
        <v>0</v>
      </c>
      <c r="C88" s="93">
        <v>0</v>
      </c>
      <c r="D88" s="16">
        <v>0</v>
      </c>
      <c r="E88" s="75">
        <v>0</v>
      </c>
      <c r="F88" s="16">
        <v>0</v>
      </c>
      <c r="G88" s="75">
        <v>0</v>
      </c>
      <c r="H88" s="16">
        <v>0</v>
      </c>
      <c r="I88" s="75">
        <v>0</v>
      </c>
      <c r="J88" s="16">
        <v>0</v>
      </c>
      <c r="K88" s="75">
        <v>0</v>
      </c>
      <c r="L88" s="16">
        <v>0</v>
      </c>
      <c r="M88" s="75">
        <v>0</v>
      </c>
      <c r="N88" s="16">
        <v>0</v>
      </c>
      <c r="O88" s="75">
        <v>0</v>
      </c>
      <c r="P88" s="16">
        <v>0</v>
      </c>
      <c r="Q88" s="75">
        <v>0</v>
      </c>
      <c r="R88" s="16">
        <v>0</v>
      </c>
      <c r="S88" s="75">
        <v>0</v>
      </c>
      <c r="T88" s="16">
        <v>0</v>
      </c>
      <c r="U88" s="75">
        <v>0</v>
      </c>
      <c r="V88" s="16">
        <v>0</v>
      </c>
      <c r="W88" s="75">
        <v>0</v>
      </c>
    </row>
    <row r="89" spans="1:23" x14ac:dyDescent="0.25">
      <c r="A89" s="5"/>
      <c r="B89" s="94"/>
      <c r="C89" s="95"/>
      <c r="D89" s="18"/>
      <c r="E89" s="13"/>
      <c r="F89" s="18"/>
      <c r="G89" s="13"/>
      <c r="H89" s="18"/>
      <c r="I89" s="13"/>
      <c r="J89" s="18"/>
      <c r="K89" s="13"/>
      <c r="L89" s="18"/>
      <c r="M89" s="13"/>
      <c r="N89" s="18"/>
      <c r="O89" s="13"/>
      <c r="P89" s="18"/>
      <c r="Q89" s="13"/>
      <c r="R89" s="18"/>
      <c r="S89" s="13"/>
      <c r="T89" s="18"/>
      <c r="U89" s="13"/>
      <c r="V89" s="18"/>
      <c r="W89" s="13"/>
    </row>
    <row r="90" spans="1:23" x14ac:dyDescent="0.25">
      <c r="A90" s="30"/>
      <c r="B90" s="31">
        <f>SUM(B9:B89)</f>
        <v>14006720.037446542</v>
      </c>
      <c r="C90" s="33">
        <f t="shared" ref="C90:W90" si="0">SUM(C9:C89)</f>
        <v>165549863.62399629</v>
      </c>
      <c r="D90" s="31">
        <f t="shared" si="0"/>
        <v>7780468.8019143846</v>
      </c>
      <c r="E90" s="33">
        <f t="shared" si="0"/>
        <v>25889381.77954023</v>
      </c>
      <c r="F90" s="31">
        <f t="shared" si="0"/>
        <v>2044397.7950233812</v>
      </c>
      <c r="G90" s="33">
        <f t="shared" si="0"/>
        <v>117883953.78001742</v>
      </c>
      <c r="H90" s="31">
        <f t="shared" si="0"/>
        <v>724034.46994821448</v>
      </c>
      <c r="I90" s="33">
        <f t="shared" si="0"/>
        <v>0</v>
      </c>
      <c r="J90" s="31">
        <f t="shared" si="0"/>
        <v>1534858.5866419601</v>
      </c>
      <c r="K90" s="33">
        <f t="shared" si="0"/>
        <v>227219.81774507946</v>
      </c>
      <c r="L90" s="31">
        <f t="shared" si="0"/>
        <v>613783.87698228925</v>
      </c>
      <c r="M90" s="33">
        <f t="shared" si="0"/>
        <v>-53507.899999999907</v>
      </c>
      <c r="N90" s="31">
        <f t="shared" si="0"/>
        <v>238161.82957736761</v>
      </c>
      <c r="O90" s="33">
        <f t="shared" si="0"/>
        <v>2751805.3079999983</v>
      </c>
      <c r="P90" s="31">
        <f t="shared" si="0"/>
        <v>565978.64341538318</v>
      </c>
      <c r="Q90" s="33">
        <f t="shared" si="0"/>
        <v>3567244.3624360254</v>
      </c>
      <c r="R90" s="31">
        <f t="shared" si="0"/>
        <v>490992.01221074897</v>
      </c>
      <c r="S90" s="33">
        <f t="shared" si="0"/>
        <v>15347110.259330612</v>
      </c>
      <c r="T90" s="31">
        <f t="shared" si="0"/>
        <v>-6100.8703328490055</v>
      </c>
      <c r="U90" s="33">
        <f t="shared" si="0"/>
        <v>8144.6</v>
      </c>
      <c r="V90" s="31">
        <f t="shared" si="0"/>
        <v>20144.892065658954</v>
      </c>
      <c r="W90" s="33">
        <f t="shared" si="0"/>
        <v>-71488.383073099889</v>
      </c>
    </row>
    <row r="91" spans="1:23" x14ac:dyDescent="0.25">
      <c r="A91" s="29" t="s">
        <v>285</v>
      </c>
      <c r="B91" s="10"/>
      <c r="C91" s="10"/>
      <c r="D91" s="10"/>
      <c r="E91" s="10"/>
      <c r="F91" s="10"/>
      <c r="G91" s="10"/>
      <c r="H91" s="10"/>
      <c r="I91" s="10"/>
      <c r="J91" s="10"/>
      <c r="K91" s="10"/>
      <c r="L91" s="10"/>
      <c r="M91" s="10"/>
      <c r="N91" s="10"/>
      <c r="O91" s="10"/>
      <c r="P91" s="10"/>
      <c r="Q91" s="10"/>
      <c r="R91" s="10"/>
      <c r="S91" s="10"/>
      <c r="T91" s="10"/>
      <c r="U91" s="10"/>
      <c r="V91" s="10"/>
      <c r="W91" s="10"/>
    </row>
  </sheetData>
  <printOptions horizontalCentered="1" verticalCentered="1"/>
  <pageMargins left="0.39370078740157483" right="0.39370078740157483" top="0.39370078740157483" bottom="0.39370078740157483" header="0.31496062992125984" footer="0.31496062992125984"/>
  <pageSetup paperSize="8" scale="55" fitToWidth="2"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2" tint="-0.249977111117893"/>
  </sheetPr>
  <dimension ref="A1:K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640625" defaultRowHeight="13.8" x14ac:dyDescent="0.25"/>
  <cols>
    <col min="1" max="1" width="24.6640625" style="6" customWidth="1"/>
    <col min="2" max="11" width="12.6640625" style="9"/>
    <col min="12" max="16384" width="12.6640625" style="6"/>
  </cols>
  <sheetData>
    <row r="1" spans="1:11" x14ac:dyDescent="0.25">
      <c r="A1" s="1" t="s">
        <v>0</v>
      </c>
      <c r="B1" s="7"/>
      <c r="C1" s="7"/>
      <c r="D1" s="7"/>
      <c r="E1" s="7"/>
      <c r="F1" s="7"/>
      <c r="G1" s="7"/>
      <c r="H1" s="7"/>
      <c r="I1" s="7"/>
      <c r="J1" s="7"/>
      <c r="K1" s="7"/>
    </row>
    <row r="2" spans="1:11" ht="15.6" x14ac:dyDescent="0.3">
      <c r="A2" s="2" t="s">
        <v>271</v>
      </c>
      <c r="B2" s="8"/>
      <c r="C2" s="8"/>
      <c r="D2" s="8"/>
      <c r="E2" s="8"/>
      <c r="F2" s="8"/>
      <c r="G2" s="8"/>
      <c r="H2" s="8"/>
      <c r="I2" s="8"/>
      <c r="J2" s="8"/>
      <c r="K2" s="8"/>
    </row>
    <row r="3" spans="1:11" x14ac:dyDescent="0.25">
      <c r="A3" s="28" t="str">
        <f>'Total Exp'!A3</f>
        <v>2017-18</v>
      </c>
    </row>
    <row r="4" spans="1:11" ht="15.6" x14ac:dyDescent="0.3">
      <c r="A4" s="82" t="s">
        <v>125</v>
      </c>
      <c r="B4" s="83"/>
      <c r="C4" s="84"/>
      <c r="D4" s="85"/>
      <c r="E4" s="83"/>
      <c r="F4" s="85"/>
      <c r="G4" s="83"/>
      <c r="H4" s="85"/>
      <c r="I4" s="83"/>
      <c r="J4" s="85"/>
      <c r="K4" s="84" t="s">
        <v>287</v>
      </c>
    </row>
    <row r="5" spans="1:11" s="60" customFormat="1" ht="13.2" x14ac:dyDescent="0.25">
      <c r="A5" s="49"/>
      <c r="B5" s="65" t="s">
        <v>180</v>
      </c>
      <c r="C5" s="63"/>
      <c r="D5" s="64" t="s">
        <v>173</v>
      </c>
      <c r="E5" s="66"/>
      <c r="F5" s="65" t="s">
        <v>174</v>
      </c>
      <c r="G5" s="66"/>
      <c r="H5" s="65" t="s">
        <v>175</v>
      </c>
      <c r="I5" s="66"/>
      <c r="J5" s="64" t="s">
        <v>179</v>
      </c>
      <c r="K5" s="66"/>
    </row>
    <row r="6" spans="1:11" s="60" customFormat="1" ht="13.2" x14ac:dyDescent="0.25">
      <c r="A6" s="49"/>
      <c r="B6" s="50" t="str">
        <f>$A$4&amp;" Total"</f>
        <v>Waste Management Total</v>
      </c>
      <c r="C6" s="52"/>
      <c r="D6" s="50" t="s">
        <v>176</v>
      </c>
      <c r="E6" s="52"/>
      <c r="F6" s="51" t="s">
        <v>177</v>
      </c>
      <c r="G6" s="52"/>
      <c r="H6" s="51" t="s">
        <v>178</v>
      </c>
      <c r="I6" s="52"/>
      <c r="J6" s="53" t="s">
        <v>142</v>
      </c>
      <c r="K6" s="52"/>
    </row>
    <row r="7" spans="1:11" s="59" customFormat="1" ht="20.399999999999999" x14ac:dyDescent="0.2">
      <c r="A7" s="57"/>
      <c r="B7" s="42" t="s">
        <v>118</v>
      </c>
      <c r="C7" s="44" t="s">
        <v>119</v>
      </c>
      <c r="D7" s="42" t="s">
        <v>118</v>
      </c>
      <c r="E7" s="44" t="s">
        <v>119</v>
      </c>
      <c r="F7" s="42" t="s">
        <v>118</v>
      </c>
      <c r="G7" s="44" t="s">
        <v>119</v>
      </c>
      <c r="H7" s="42" t="s">
        <v>118</v>
      </c>
      <c r="I7" s="44" t="s">
        <v>119</v>
      </c>
      <c r="J7" s="42" t="s">
        <v>118</v>
      </c>
      <c r="K7" s="44" t="s">
        <v>119</v>
      </c>
    </row>
    <row r="8" spans="1:11" s="59" customFormat="1" ht="10.199999999999999" x14ac:dyDescent="0.2">
      <c r="A8" s="67"/>
      <c r="B8" s="46" t="s">
        <v>120</v>
      </c>
      <c r="C8" s="48" t="s">
        <v>121</v>
      </c>
      <c r="D8" s="46" t="s">
        <v>120</v>
      </c>
      <c r="E8" s="48" t="s">
        <v>121</v>
      </c>
      <c r="F8" s="46" t="s">
        <v>120</v>
      </c>
      <c r="G8" s="48" t="s">
        <v>121</v>
      </c>
      <c r="H8" s="46" t="s">
        <v>120</v>
      </c>
      <c r="I8" s="48" t="s">
        <v>121</v>
      </c>
      <c r="J8" s="46" t="s">
        <v>120</v>
      </c>
      <c r="K8" s="48" t="s">
        <v>121</v>
      </c>
    </row>
    <row r="9" spans="1:11" x14ac:dyDescent="0.25">
      <c r="A9" s="3"/>
      <c r="B9" s="89"/>
      <c r="C9" s="91"/>
      <c r="D9" s="14"/>
      <c r="E9" s="11"/>
      <c r="F9" s="14"/>
      <c r="G9" s="11"/>
      <c r="H9" s="14"/>
      <c r="I9" s="11"/>
      <c r="J9" s="14"/>
      <c r="K9" s="11"/>
    </row>
    <row r="10" spans="1:11" x14ac:dyDescent="0.25">
      <c r="A10" s="4" t="s">
        <v>1</v>
      </c>
      <c r="B10" s="92">
        <v>0</v>
      </c>
      <c r="C10" s="93">
        <v>0</v>
      </c>
      <c r="D10" s="16">
        <v>0</v>
      </c>
      <c r="E10" s="75">
        <v>0</v>
      </c>
      <c r="F10" s="16">
        <v>0</v>
      </c>
      <c r="G10" s="75">
        <v>0</v>
      </c>
      <c r="H10" s="16">
        <v>0</v>
      </c>
      <c r="I10" s="75">
        <v>0</v>
      </c>
      <c r="J10" s="16">
        <v>0</v>
      </c>
      <c r="K10" s="75">
        <v>0</v>
      </c>
    </row>
    <row r="11" spans="1:11" x14ac:dyDescent="0.25">
      <c r="A11" s="4" t="s">
        <v>2</v>
      </c>
      <c r="B11" s="92">
        <v>0</v>
      </c>
      <c r="C11" s="93">
        <v>0</v>
      </c>
      <c r="D11" s="16">
        <v>0</v>
      </c>
      <c r="E11" s="75">
        <v>0</v>
      </c>
      <c r="F11" s="16">
        <v>0</v>
      </c>
      <c r="G11" s="75">
        <v>0</v>
      </c>
      <c r="H11" s="16">
        <v>0</v>
      </c>
      <c r="I11" s="75">
        <v>0</v>
      </c>
      <c r="J11" s="16">
        <v>0</v>
      </c>
      <c r="K11" s="75">
        <v>0</v>
      </c>
    </row>
    <row r="12" spans="1:11" x14ac:dyDescent="0.25">
      <c r="A12" s="4" t="s">
        <v>3</v>
      </c>
      <c r="B12" s="92">
        <v>0</v>
      </c>
      <c r="C12" s="93">
        <v>0</v>
      </c>
      <c r="D12" s="16">
        <v>0</v>
      </c>
      <c r="E12" s="75">
        <v>0</v>
      </c>
      <c r="F12" s="16">
        <v>0</v>
      </c>
      <c r="G12" s="75">
        <v>0</v>
      </c>
      <c r="H12" s="16">
        <v>0</v>
      </c>
      <c r="I12" s="75">
        <v>0</v>
      </c>
      <c r="J12" s="16">
        <v>0</v>
      </c>
      <c r="K12" s="75">
        <v>0</v>
      </c>
    </row>
    <row r="13" spans="1:11" x14ac:dyDescent="0.25">
      <c r="A13" s="4" t="s">
        <v>4</v>
      </c>
      <c r="B13" s="92">
        <v>0</v>
      </c>
      <c r="C13" s="93">
        <v>7000</v>
      </c>
      <c r="D13" s="16">
        <v>0</v>
      </c>
      <c r="E13" s="75">
        <v>0</v>
      </c>
      <c r="F13" s="16">
        <v>0</v>
      </c>
      <c r="G13" s="75">
        <v>0</v>
      </c>
      <c r="H13" s="16">
        <v>0</v>
      </c>
      <c r="I13" s="75">
        <v>0</v>
      </c>
      <c r="J13" s="16">
        <v>0</v>
      </c>
      <c r="K13" s="75">
        <v>7000</v>
      </c>
    </row>
    <row r="14" spans="1:11" x14ac:dyDescent="0.25">
      <c r="A14" s="4" t="s">
        <v>5</v>
      </c>
      <c r="B14" s="92">
        <v>0</v>
      </c>
      <c r="C14" s="93">
        <v>0</v>
      </c>
      <c r="D14" s="16">
        <v>0</v>
      </c>
      <c r="E14" s="75">
        <v>0</v>
      </c>
      <c r="F14" s="16">
        <v>0</v>
      </c>
      <c r="G14" s="75">
        <v>0</v>
      </c>
      <c r="H14" s="16">
        <v>0</v>
      </c>
      <c r="I14" s="75">
        <v>0</v>
      </c>
      <c r="J14" s="16">
        <v>0</v>
      </c>
      <c r="K14" s="75">
        <v>0</v>
      </c>
    </row>
    <row r="15" spans="1:11" x14ac:dyDescent="0.25">
      <c r="A15" s="4" t="s">
        <v>6</v>
      </c>
      <c r="B15" s="92">
        <v>0</v>
      </c>
      <c r="C15" s="93">
        <v>0</v>
      </c>
      <c r="D15" s="16">
        <v>0</v>
      </c>
      <c r="E15" s="75">
        <v>0</v>
      </c>
      <c r="F15" s="16">
        <v>0</v>
      </c>
      <c r="G15" s="75">
        <v>0</v>
      </c>
      <c r="H15" s="16">
        <v>0</v>
      </c>
      <c r="I15" s="75">
        <v>0</v>
      </c>
      <c r="J15" s="16">
        <v>0</v>
      </c>
      <c r="K15" s="75">
        <v>0</v>
      </c>
    </row>
    <row r="16" spans="1:11" x14ac:dyDescent="0.25">
      <c r="A16" s="4" t="s">
        <v>7</v>
      </c>
      <c r="B16" s="92">
        <v>0</v>
      </c>
      <c r="C16" s="93">
        <v>0</v>
      </c>
      <c r="D16" s="16">
        <v>0</v>
      </c>
      <c r="E16" s="75">
        <v>0</v>
      </c>
      <c r="F16" s="16">
        <v>0</v>
      </c>
      <c r="G16" s="75">
        <v>0</v>
      </c>
      <c r="H16" s="16">
        <v>0</v>
      </c>
      <c r="I16" s="75">
        <v>0</v>
      </c>
      <c r="J16" s="16">
        <v>0</v>
      </c>
      <c r="K16" s="75">
        <v>0</v>
      </c>
    </row>
    <row r="17" spans="1:11" x14ac:dyDescent="0.25">
      <c r="A17" s="4" t="s">
        <v>8</v>
      </c>
      <c r="B17" s="92">
        <v>0</v>
      </c>
      <c r="C17" s="93">
        <v>0</v>
      </c>
      <c r="D17" s="16">
        <v>0</v>
      </c>
      <c r="E17" s="75">
        <v>0</v>
      </c>
      <c r="F17" s="16">
        <v>0</v>
      </c>
      <c r="G17" s="75">
        <v>0</v>
      </c>
      <c r="H17" s="16">
        <v>0</v>
      </c>
      <c r="I17" s="75">
        <v>0</v>
      </c>
      <c r="J17" s="16">
        <v>0</v>
      </c>
      <c r="K17" s="75">
        <v>0</v>
      </c>
    </row>
    <row r="18" spans="1:11" x14ac:dyDescent="0.25">
      <c r="A18" s="4" t="s">
        <v>9</v>
      </c>
      <c r="B18" s="92">
        <v>0</v>
      </c>
      <c r="C18" s="93">
        <v>0</v>
      </c>
      <c r="D18" s="16">
        <v>0</v>
      </c>
      <c r="E18" s="75">
        <v>0</v>
      </c>
      <c r="F18" s="16">
        <v>0</v>
      </c>
      <c r="G18" s="75">
        <v>0</v>
      </c>
      <c r="H18" s="16">
        <v>0</v>
      </c>
      <c r="I18" s="75">
        <v>0</v>
      </c>
      <c r="J18" s="16">
        <v>0</v>
      </c>
      <c r="K18" s="75">
        <v>0</v>
      </c>
    </row>
    <row r="19" spans="1:11" x14ac:dyDescent="0.25">
      <c r="A19" s="4" t="s">
        <v>10</v>
      </c>
      <c r="B19" s="92">
        <v>0</v>
      </c>
      <c r="C19" s="93">
        <v>0</v>
      </c>
      <c r="D19" s="16">
        <v>0</v>
      </c>
      <c r="E19" s="75">
        <v>0</v>
      </c>
      <c r="F19" s="16">
        <v>0</v>
      </c>
      <c r="G19" s="75">
        <v>0</v>
      </c>
      <c r="H19" s="16">
        <v>0</v>
      </c>
      <c r="I19" s="75">
        <v>0</v>
      </c>
      <c r="J19" s="16">
        <v>0</v>
      </c>
      <c r="K19" s="75">
        <v>0</v>
      </c>
    </row>
    <row r="20" spans="1:11" x14ac:dyDescent="0.25">
      <c r="A20" s="4" t="s">
        <v>11</v>
      </c>
      <c r="B20" s="92">
        <v>0</v>
      </c>
      <c r="C20" s="93">
        <v>0</v>
      </c>
      <c r="D20" s="16">
        <v>0</v>
      </c>
      <c r="E20" s="75">
        <v>0</v>
      </c>
      <c r="F20" s="16">
        <v>0</v>
      </c>
      <c r="G20" s="75">
        <v>0</v>
      </c>
      <c r="H20" s="16">
        <v>0</v>
      </c>
      <c r="I20" s="75">
        <v>0</v>
      </c>
      <c r="J20" s="16">
        <v>0</v>
      </c>
      <c r="K20" s="75">
        <v>0</v>
      </c>
    </row>
    <row r="21" spans="1:11" x14ac:dyDescent="0.25">
      <c r="A21" s="4" t="s">
        <v>12</v>
      </c>
      <c r="B21" s="92">
        <v>4880211.9400000004</v>
      </c>
      <c r="C21" s="93">
        <v>0</v>
      </c>
      <c r="D21" s="16">
        <v>4880211.9400000004</v>
      </c>
      <c r="E21" s="75">
        <v>0</v>
      </c>
      <c r="F21" s="16">
        <v>0</v>
      </c>
      <c r="G21" s="75">
        <v>0</v>
      </c>
      <c r="H21" s="16">
        <v>0</v>
      </c>
      <c r="I21" s="75">
        <v>0</v>
      </c>
      <c r="J21" s="16">
        <v>0</v>
      </c>
      <c r="K21" s="75">
        <v>0</v>
      </c>
    </row>
    <row r="22" spans="1:11" x14ac:dyDescent="0.25">
      <c r="A22" s="4" t="s">
        <v>13</v>
      </c>
      <c r="B22" s="92">
        <v>0</v>
      </c>
      <c r="C22" s="93">
        <v>0</v>
      </c>
      <c r="D22" s="16">
        <v>0</v>
      </c>
      <c r="E22" s="75">
        <v>0</v>
      </c>
      <c r="F22" s="16">
        <v>0</v>
      </c>
      <c r="G22" s="75">
        <v>0</v>
      </c>
      <c r="H22" s="16">
        <v>0</v>
      </c>
      <c r="I22" s="75">
        <v>0</v>
      </c>
      <c r="J22" s="16">
        <v>0</v>
      </c>
      <c r="K22" s="75">
        <v>0</v>
      </c>
    </row>
    <row r="23" spans="1:11" x14ac:dyDescent="0.25">
      <c r="A23" s="4" t="s">
        <v>14</v>
      </c>
      <c r="B23" s="92">
        <v>-4252440</v>
      </c>
      <c r="C23" s="93">
        <v>0</v>
      </c>
      <c r="D23" s="16">
        <v>11717</v>
      </c>
      <c r="E23" s="75">
        <v>0</v>
      </c>
      <c r="F23" s="16">
        <v>0</v>
      </c>
      <c r="G23" s="75">
        <v>0</v>
      </c>
      <c r="H23" s="16">
        <v>0</v>
      </c>
      <c r="I23" s="75">
        <v>0</v>
      </c>
      <c r="J23" s="16">
        <v>-4264157</v>
      </c>
      <c r="K23" s="75">
        <v>0</v>
      </c>
    </row>
    <row r="24" spans="1:11" x14ac:dyDescent="0.25">
      <c r="A24" s="4" t="s">
        <v>15</v>
      </c>
      <c r="B24" s="92">
        <v>0</v>
      </c>
      <c r="C24" s="93">
        <v>0</v>
      </c>
      <c r="D24" s="16">
        <v>0</v>
      </c>
      <c r="E24" s="75">
        <v>0</v>
      </c>
      <c r="F24" s="16">
        <v>0</v>
      </c>
      <c r="G24" s="75">
        <v>0</v>
      </c>
      <c r="H24" s="16">
        <v>0</v>
      </c>
      <c r="I24" s="75">
        <v>0</v>
      </c>
      <c r="J24" s="16">
        <v>0</v>
      </c>
      <c r="K24" s="75">
        <v>0</v>
      </c>
    </row>
    <row r="25" spans="1:11" x14ac:dyDescent="0.25">
      <c r="A25" s="4" t="s">
        <v>16</v>
      </c>
      <c r="B25" s="92">
        <v>0</v>
      </c>
      <c r="C25" s="93">
        <v>0</v>
      </c>
      <c r="D25" s="16">
        <v>0</v>
      </c>
      <c r="E25" s="75">
        <v>0</v>
      </c>
      <c r="F25" s="16">
        <v>0</v>
      </c>
      <c r="G25" s="75">
        <v>0</v>
      </c>
      <c r="H25" s="16">
        <v>0</v>
      </c>
      <c r="I25" s="75">
        <v>0</v>
      </c>
      <c r="J25" s="16">
        <v>0</v>
      </c>
      <c r="K25" s="75">
        <v>0</v>
      </c>
    </row>
    <row r="26" spans="1:11" x14ac:dyDescent="0.25">
      <c r="A26" s="4" t="s">
        <v>17</v>
      </c>
      <c r="B26" s="92">
        <v>0</v>
      </c>
      <c r="C26" s="93">
        <v>2127885.5</v>
      </c>
      <c r="D26" s="16">
        <v>0</v>
      </c>
      <c r="E26" s="75">
        <v>2127885.5</v>
      </c>
      <c r="F26" s="16">
        <v>0</v>
      </c>
      <c r="G26" s="75">
        <v>0</v>
      </c>
      <c r="H26" s="16">
        <v>0</v>
      </c>
      <c r="I26" s="75">
        <v>0</v>
      </c>
      <c r="J26" s="16">
        <v>0</v>
      </c>
      <c r="K26" s="75">
        <v>0</v>
      </c>
    </row>
    <row r="27" spans="1:11" x14ac:dyDescent="0.25">
      <c r="A27" s="4" t="s">
        <v>18</v>
      </c>
      <c r="B27" s="92">
        <v>30476</v>
      </c>
      <c r="C27" s="93">
        <v>0</v>
      </c>
      <c r="D27" s="16">
        <v>30476</v>
      </c>
      <c r="E27" s="75">
        <v>0</v>
      </c>
      <c r="F27" s="16">
        <v>0</v>
      </c>
      <c r="G27" s="75">
        <v>0</v>
      </c>
      <c r="H27" s="16">
        <v>0</v>
      </c>
      <c r="I27" s="75">
        <v>0</v>
      </c>
      <c r="J27" s="16">
        <v>0</v>
      </c>
      <c r="K27" s="75">
        <v>0</v>
      </c>
    </row>
    <row r="28" spans="1:11" x14ac:dyDescent="0.25">
      <c r="A28" s="4" t="s">
        <v>19</v>
      </c>
      <c r="B28" s="92">
        <v>21889</v>
      </c>
      <c r="C28" s="93">
        <v>0</v>
      </c>
      <c r="D28" s="16">
        <v>21889</v>
      </c>
      <c r="E28" s="75">
        <v>0</v>
      </c>
      <c r="F28" s="16">
        <v>0</v>
      </c>
      <c r="G28" s="75">
        <v>0</v>
      </c>
      <c r="H28" s="16">
        <v>0</v>
      </c>
      <c r="I28" s="75">
        <v>0</v>
      </c>
      <c r="J28" s="16">
        <v>0</v>
      </c>
      <c r="K28" s="75">
        <v>0</v>
      </c>
    </row>
    <row r="29" spans="1:11" x14ac:dyDescent="0.25">
      <c r="A29" s="4" t="s">
        <v>20</v>
      </c>
      <c r="B29" s="92">
        <v>0</v>
      </c>
      <c r="C29" s="93">
        <v>0</v>
      </c>
      <c r="D29" s="16">
        <v>0</v>
      </c>
      <c r="E29" s="75">
        <v>0</v>
      </c>
      <c r="F29" s="16">
        <v>0</v>
      </c>
      <c r="G29" s="75">
        <v>0</v>
      </c>
      <c r="H29" s="16">
        <v>0</v>
      </c>
      <c r="I29" s="75">
        <v>0</v>
      </c>
      <c r="J29" s="16">
        <v>0</v>
      </c>
      <c r="K29" s="75">
        <v>0</v>
      </c>
    </row>
    <row r="30" spans="1:11" x14ac:dyDescent="0.25">
      <c r="A30" s="4" t="s">
        <v>21</v>
      </c>
      <c r="B30" s="92">
        <v>0</v>
      </c>
      <c r="C30" s="93">
        <v>0</v>
      </c>
      <c r="D30" s="16">
        <v>0</v>
      </c>
      <c r="E30" s="75">
        <v>0</v>
      </c>
      <c r="F30" s="16">
        <v>0</v>
      </c>
      <c r="G30" s="75">
        <v>0</v>
      </c>
      <c r="H30" s="16">
        <v>0</v>
      </c>
      <c r="I30" s="75">
        <v>0</v>
      </c>
      <c r="J30" s="16">
        <v>0</v>
      </c>
      <c r="K30" s="75">
        <v>0</v>
      </c>
    </row>
    <row r="31" spans="1:11" x14ac:dyDescent="0.25">
      <c r="A31" s="4" t="s">
        <v>22</v>
      </c>
      <c r="B31" s="92">
        <v>0</v>
      </c>
      <c r="C31" s="93">
        <v>0</v>
      </c>
      <c r="D31" s="16">
        <v>0</v>
      </c>
      <c r="E31" s="75">
        <v>0</v>
      </c>
      <c r="F31" s="16">
        <v>0</v>
      </c>
      <c r="G31" s="75">
        <v>0</v>
      </c>
      <c r="H31" s="16">
        <v>0</v>
      </c>
      <c r="I31" s="75">
        <v>0</v>
      </c>
      <c r="J31" s="16">
        <v>0</v>
      </c>
      <c r="K31" s="75">
        <v>0</v>
      </c>
    </row>
    <row r="32" spans="1:11" x14ac:dyDescent="0.25">
      <c r="A32" s="4" t="s">
        <v>23</v>
      </c>
      <c r="B32" s="92">
        <v>0</v>
      </c>
      <c r="C32" s="93">
        <v>0</v>
      </c>
      <c r="D32" s="16">
        <v>0</v>
      </c>
      <c r="E32" s="75">
        <v>0</v>
      </c>
      <c r="F32" s="16">
        <v>0</v>
      </c>
      <c r="G32" s="75">
        <v>0</v>
      </c>
      <c r="H32" s="16">
        <v>0</v>
      </c>
      <c r="I32" s="75">
        <v>0</v>
      </c>
      <c r="J32" s="16">
        <v>0</v>
      </c>
      <c r="K32" s="75">
        <v>0</v>
      </c>
    </row>
    <row r="33" spans="1:11" x14ac:dyDescent="0.25">
      <c r="A33" s="4" t="s">
        <v>24</v>
      </c>
      <c r="B33" s="92">
        <v>0</v>
      </c>
      <c r="C33" s="93">
        <v>1000</v>
      </c>
      <c r="D33" s="16">
        <v>0</v>
      </c>
      <c r="E33" s="75">
        <v>1000</v>
      </c>
      <c r="F33" s="16">
        <v>0</v>
      </c>
      <c r="G33" s="75">
        <v>0</v>
      </c>
      <c r="H33" s="16">
        <v>0</v>
      </c>
      <c r="I33" s="75">
        <v>0</v>
      </c>
      <c r="J33" s="16">
        <v>0</v>
      </c>
      <c r="K33" s="75">
        <v>0</v>
      </c>
    </row>
    <row r="34" spans="1:11" x14ac:dyDescent="0.25">
      <c r="A34" s="4" t="s">
        <v>25</v>
      </c>
      <c r="B34" s="92">
        <v>0</v>
      </c>
      <c r="C34" s="93">
        <v>0</v>
      </c>
      <c r="D34" s="16">
        <v>0</v>
      </c>
      <c r="E34" s="75">
        <v>0</v>
      </c>
      <c r="F34" s="16">
        <v>0</v>
      </c>
      <c r="G34" s="75">
        <v>0</v>
      </c>
      <c r="H34" s="16">
        <v>0</v>
      </c>
      <c r="I34" s="75">
        <v>0</v>
      </c>
      <c r="J34" s="16">
        <v>0</v>
      </c>
      <c r="K34" s="75">
        <v>0</v>
      </c>
    </row>
    <row r="35" spans="1:11" x14ac:dyDescent="0.25">
      <c r="A35" s="4" t="s">
        <v>26</v>
      </c>
      <c r="B35" s="92">
        <v>0</v>
      </c>
      <c r="C35" s="93">
        <v>0</v>
      </c>
      <c r="D35" s="16">
        <v>0</v>
      </c>
      <c r="E35" s="75">
        <v>0</v>
      </c>
      <c r="F35" s="16">
        <v>0</v>
      </c>
      <c r="G35" s="75">
        <v>0</v>
      </c>
      <c r="H35" s="16">
        <v>0</v>
      </c>
      <c r="I35" s="75">
        <v>0</v>
      </c>
      <c r="J35" s="16">
        <v>0</v>
      </c>
      <c r="K35" s="75">
        <v>0</v>
      </c>
    </row>
    <row r="36" spans="1:11" x14ac:dyDescent="0.25">
      <c r="A36" s="4" t="s">
        <v>27</v>
      </c>
      <c r="B36" s="92">
        <v>9531730</v>
      </c>
      <c r="C36" s="93">
        <v>0</v>
      </c>
      <c r="D36" s="16">
        <v>9531730</v>
      </c>
      <c r="E36" s="75">
        <v>0</v>
      </c>
      <c r="F36" s="16">
        <v>0</v>
      </c>
      <c r="G36" s="75">
        <v>0</v>
      </c>
      <c r="H36" s="16">
        <v>0</v>
      </c>
      <c r="I36" s="75">
        <v>0</v>
      </c>
      <c r="J36" s="16">
        <v>0</v>
      </c>
      <c r="K36" s="75">
        <v>0</v>
      </c>
    </row>
    <row r="37" spans="1:11" x14ac:dyDescent="0.25">
      <c r="A37" s="4" t="s">
        <v>28</v>
      </c>
      <c r="B37" s="92">
        <v>0</v>
      </c>
      <c r="C37" s="93">
        <v>0</v>
      </c>
      <c r="D37" s="16">
        <v>0</v>
      </c>
      <c r="E37" s="75">
        <v>0</v>
      </c>
      <c r="F37" s="16">
        <v>0</v>
      </c>
      <c r="G37" s="75">
        <v>0</v>
      </c>
      <c r="H37" s="16">
        <v>0</v>
      </c>
      <c r="I37" s="75">
        <v>0</v>
      </c>
      <c r="J37" s="16">
        <v>0</v>
      </c>
      <c r="K37" s="75">
        <v>0</v>
      </c>
    </row>
    <row r="38" spans="1:11" x14ac:dyDescent="0.25">
      <c r="A38" s="4" t="s">
        <v>29</v>
      </c>
      <c r="B38" s="92">
        <v>0</v>
      </c>
      <c r="C38" s="93">
        <v>0</v>
      </c>
      <c r="D38" s="16">
        <v>0</v>
      </c>
      <c r="E38" s="75">
        <v>0</v>
      </c>
      <c r="F38" s="16">
        <v>0</v>
      </c>
      <c r="G38" s="75">
        <v>0</v>
      </c>
      <c r="H38" s="16">
        <v>0</v>
      </c>
      <c r="I38" s="75">
        <v>0</v>
      </c>
      <c r="J38" s="16">
        <v>0</v>
      </c>
      <c r="K38" s="75">
        <v>0</v>
      </c>
    </row>
    <row r="39" spans="1:11" x14ac:dyDescent="0.25">
      <c r="A39" s="4" t="s">
        <v>30</v>
      </c>
      <c r="B39" s="92">
        <v>0</v>
      </c>
      <c r="C39" s="93">
        <v>0</v>
      </c>
      <c r="D39" s="16">
        <v>0</v>
      </c>
      <c r="E39" s="75">
        <v>0</v>
      </c>
      <c r="F39" s="16">
        <v>0</v>
      </c>
      <c r="G39" s="75">
        <v>0</v>
      </c>
      <c r="H39" s="16">
        <v>0</v>
      </c>
      <c r="I39" s="75">
        <v>0</v>
      </c>
      <c r="J39" s="16">
        <v>0</v>
      </c>
      <c r="K39" s="75">
        <v>0</v>
      </c>
    </row>
    <row r="40" spans="1:11" x14ac:dyDescent="0.25">
      <c r="A40" s="4" t="s">
        <v>31</v>
      </c>
      <c r="B40" s="92">
        <v>0</v>
      </c>
      <c r="C40" s="93">
        <v>0</v>
      </c>
      <c r="D40" s="16">
        <v>0</v>
      </c>
      <c r="E40" s="75">
        <v>0</v>
      </c>
      <c r="F40" s="16">
        <v>0</v>
      </c>
      <c r="G40" s="75">
        <v>0</v>
      </c>
      <c r="H40" s="16">
        <v>0</v>
      </c>
      <c r="I40" s="75">
        <v>0</v>
      </c>
      <c r="J40" s="16">
        <v>0</v>
      </c>
      <c r="K40" s="75">
        <v>0</v>
      </c>
    </row>
    <row r="41" spans="1:11" x14ac:dyDescent="0.25">
      <c r="A41" s="4" t="s">
        <v>32</v>
      </c>
      <c r="B41" s="92">
        <v>-159</v>
      </c>
      <c r="C41" s="93">
        <v>-45417</v>
      </c>
      <c r="D41" s="16">
        <v>-159</v>
      </c>
      <c r="E41" s="75">
        <v>-45417</v>
      </c>
      <c r="F41" s="16">
        <v>0</v>
      </c>
      <c r="G41" s="75">
        <v>0</v>
      </c>
      <c r="H41" s="16">
        <v>0</v>
      </c>
      <c r="I41" s="75">
        <v>0</v>
      </c>
      <c r="J41" s="16">
        <v>0</v>
      </c>
      <c r="K41" s="75">
        <v>0</v>
      </c>
    </row>
    <row r="42" spans="1:11" x14ac:dyDescent="0.25">
      <c r="A42" s="4" t="s">
        <v>33</v>
      </c>
      <c r="B42" s="92">
        <v>0</v>
      </c>
      <c r="C42" s="93">
        <v>0</v>
      </c>
      <c r="D42" s="16">
        <v>0</v>
      </c>
      <c r="E42" s="75">
        <v>0</v>
      </c>
      <c r="F42" s="16">
        <v>0</v>
      </c>
      <c r="G42" s="75">
        <v>0</v>
      </c>
      <c r="H42" s="16">
        <v>0</v>
      </c>
      <c r="I42" s="75">
        <v>0</v>
      </c>
      <c r="J42" s="16">
        <v>0</v>
      </c>
      <c r="K42" s="75">
        <v>0</v>
      </c>
    </row>
    <row r="43" spans="1:11" x14ac:dyDescent="0.25">
      <c r="A43" s="4" t="s">
        <v>34</v>
      </c>
      <c r="B43" s="92">
        <v>0</v>
      </c>
      <c r="C43" s="93">
        <v>0</v>
      </c>
      <c r="D43" s="16">
        <v>0</v>
      </c>
      <c r="E43" s="75">
        <v>0</v>
      </c>
      <c r="F43" s="16">
        <v>0</v>
      </c>
      <c r="G43" s="75">
        <v>0</v>
      </c>
      <c r="H43" s="16">
        <v>0</v>
      </c>
      <c r="I43" s="75">
        <v>0</v>
      </c>
      <c r="J43" s="16">
        <v>0</v>
      </c>
      <c r="K43" s="75">
        <v>0</v>
      </c>
    </row>
    <row r="44" spans="1:11" x14ac:dyDescent="0.25">
      <c r="A44" s="4" t="s">
        <v>35</v>
      </c>
      <c r="B44" s="92">
        <v>0</v>
      </c>
      <c r="C44" s="93">
        <v>0</v>
      </c>
      <c r="D44" s="16">
        <v>0</v>
      </c>
      <c r="E44" s="75">
        <v>0</v>
      </c>
      <c r="F44" s="16">
        <v>0</v>
      </c>
      <c r="G44" s="75">
        <v>0</v>
      </c>
      <c r="H44" s="16">
        <v>0</v>
      </c>
      <c r="I44" s="75">
        <v>0</v>
      </c>
      <c r="J44" s="16">
        <v>0</v>
      </c>
      <c r="K44" s="75">
        <v>0</v>
      </c>
    </row>
    <row r="45" spans="1:11" x14ac:dyDescent="0.25">
      <c r="A45" s="4" t="s">
        <v>36</v>
      </c>
      <c r="B45" s="92">
        <v>4599</v>
      </c>
      <c r="C45" s="93">
        <v>0</v>
      </c>
      <c r="D45" s="16">
        <v>4599</v>
      </c>
      <c r="E45" s="75">
        <v>0</v>
      </c>
      <c r="F45" s="16">
        <v>0</v>
      </c>
      <c r="G45" s="75">
        <v>0</v>
      </c>
      <c r="H45" s="16">
        <v>0</v>
      </c>
      <c r="I45" s="75">
        <v>0</v>
      </c>
      <c r="J45" s="16">
        <v>0</v>
      </c>
      <c r="K45" s="75">
        <v>0</v>
      </c>
    </row>
    <row r="46" spans="1:11" x14ac:dyDescent="0.25">
      <c r="A46" s="4" t="s">
        <v>37</v>
      </c>
      <c r="B46" s="92">
        <v>8982719.8993610926</v>
      </c>
      <c r="C46" s="93">
        <v>0</v>
      </c>
      <c r="D46" s="16">
        <v>8982485.1023042724</v>
      </c>
      <c r="E46" s="75">
        <v>0</v>
      </c>
      <c r="F46" s="16">
        <v>0</v>
      </c>
      <c r="G46" s="75">
        <v>0</v>
      </c>
      <c r="H46" s="16">
        <v>0</v>
      </c>
      <c r="I46" s="75">
        <v>0</v>
      </c>
      <c r="J46" s="16">
        <v>234.79705681936633</v>
      </c>
      <c r="K46" s="75">
        <v>0</v>
      </c>
    </row>
    <row r="47" spans="1:11" x14ac:dyDescent="0.25">
      <c r="A47" s="4" t="s">
        <v>38</v>
      </c>
      <c r="B47" s="92">
        <v>0</v>
      </c>
      <c r="C47" s="93">
        <v>0</v>
      </c>
      <c r="D47" s="16">
        <v>0</v>
      </c>
      <c r="E47" s="75">
        <v>0</v>
      </c>
      <c r="F47" s="16">
        <v>0</v>
      </c>
      <c r="G47" s="75">
        <v>0</v>
      </c>
      <c r="H47" s="16">
        <v>0</v>
      </c>
      <c r="I47" s="75">
        <v>0</v>
      </c>
      <c r="J47" s="16">
        <v>0</v>
      </c>
      <c r="K47" s="75">
        <v>0</v>
      </c>
    </row>
    <row r="48" spans="1:11" x14ac:dyDescent="0.25">
      <c r="A48" s="4" t="s">
        <v>39</v>
      </c>
      <c r="B48" s="92">
        <v>0</v>
      </c>
      <c r="C48" s="93">
        <v>0</v>
      </c>
      <c r="D48" s="16">
        <v>0</v>
      </c>
      <c r="E48" s="75">
        <v>0</v>
      </c>
      <c r="F48" s="16">
        <v>0</v>
      </c>
      <c r="G48" s="75">
        <v>0</v>
      </c>
      <c r="H48" s="16">
        <v>0</v>
      </c>
      <c r="I48" s="75">
        <v>0</v>
      </c>
      <c r="J48" s="16">
        <v>0</v>
      </c>
      <c r="K48" s="75">
        <v>0</v>
      </c>
    </row>
    <row r="49" spans="1:11" x14ac:dyDescent="0.25">
      <c r="A49" s="4" t="s">
        <v>40</v>
      </c>
      <c r="B49" s="92">
        <v>0</v>
      </c>
      <c r="C49" s="93">
        <v>5250</v>
      </c>
      <c r="D49" s="16">
        <v>0</v>
      </c>
      <c r="E49" s="75">
        <v>5250</v>
      </c>
      <c r="F49" s="16">
        <v>0</v>
      </c>
      <c r="G49" s="75">
        <v>0</v>
      </c>
      <c r="H49" s="16">
        <v>0</v>
      </c>
      <c r="I49" s="75">
        <v>0</v>
      </c>
      <c r="J49" s="16">
        <v>0</v>
      </c>
      <c r="K49" s="75">
        <v>0</v>
      </c>
    </row>
    <row r="50" spans="1:11" x14ac:dyDescent="0.25">
      <c r="A50" s="4" t="s">
        <v>41</v>
      </c>
      <c r="B50" s="92">
        <v>0</v>
      </c>
      <c r="C50" s="93">
        <v>0</v>
      </c>
      <c r="D50" s="16">
        <v>0</v>
      </c>
      <c r="E50" s="75">
        <v>0</v>
      </c>
      <c r="F50" s="16">
        <v>0</v>
      </c>
      <c r="G50" s="75">
        <v>0</v>
      </c>
      <c r="H50" s="16">
        <v>0</v>
      </c>
      <c r="I50" s="75">
        <v>0</v>
      </c>
      <c r="J50" s="16">
        <v>0</v>
      </c>
      <c r="K50" s="75">
        <v>0</v>
      </c>
    </row>
    <row r="51" spans="1:11" x14ac:dyDescent="0.25">
      <c r="A51" s="4" t="s">
        <v>42</v>
      </c>
      <c r="B51" s="92">
        <v>0</v>
      </c>
      <c r="C51" s="93">
        <v>0</v>
      </c>
      <c r="D51" s="16">
        <v>0</v>
      </c>
      <c r="E51" s="75">
        <v>0</v>
      </c>
      <c r="F51" s="16">
        <v>0</v>
      </c>
      <c r="G51" s="75">
        <v>0</v>
      </c>
      <c r="H51" s="16">
        <v>0</v>
      </c>
      <c r="I51" s="75">
        <v>0</v>
      </c>
      <c r="J51" s="16">
        <v>0</v>
      </c>
      <c r="K51" s="75">
        <v>0</v>
      </c>
    </row>
    <row r="52" spans="1:11" x14ac:dyDescent="0.25">
      <c r="A52" s="4" t="s">
        <v>43</v>
      </c>
      <c r="B52" s="92">
        <v>0</v>
      </c>
      <c r="C52" s="93">
        <v>0</v>
      </c>
      <c r="D52" s="16">
        <v>0</v>
      </c>
      <c r="E52" s="75">
        <v>0</v>
      </c>
      <c r="F52" s="16">
        <v>0</v>
      </c>
      <c r="G52" s="75">
        <v>0</v>
      </c>
      <c r="H52" s="16">
        <v>0</v>
      </c>
      <c r="I52" s="75">
        <v>0</v>
      </c>
      <c r="J52" s="16">
        <v>0</v>
      </c>
      <c r="K52" s="75">
        <v>0</v>
      </c>
    </row>
    <row r="53" spans="1:11" x14ac:dyDescent="0.25">
      <c r="A53" s="4" t="s">
        <v>44</v>
      </c>
      <c r="B53" s="92">
        <v>0</v>
      </c>
      <c r="C53" s="93">
        <v>0</v>
      </c>
      <c r="D53" s="16">
        <v>0</v>
      </c>
      <c r="E53" s="75">
        <v>0</v>
      </c>
      <c r="F53" s="16">
        <v>0</v>
      </c>
      <c r="G53" s="75">
        <v>0</v>
      </c>
      <c r="H53" s="16">
        <v>0</v>
      </c>
      <c r="I53" s="75">
        <v>0</v>
      </c>
      <c r="J53" s="16">
        <v>0</v>
      </c>
      <c r="K53" s="75">
        <v>0</v>
      </c>
    </row>
    <row r="54" spans="1:11" x14ac:dyDescent="0.25">
      <c r="A54" s="4" t="s">
        <v>264</v>
      </c>
      <c r="B54" s="92">
        <v>0</v>
      </c>
      <c r="C54" s="93">
        <v>0</v>
      </c>
      <c r="D54" s="16">
        <v>0</v>
      </c>
      <c r="E54" s="75">
        <v>0</v>
      </c>
      <c r="F54" s="16">
        <v>0</v>
      </c>
      <c r="G54" s="75">
        <v>0</v>
      </c>
      <c r="H54" s="16">
        <v>0</v>
      </c>
      <c r="I54" s="75">
        <v>0</v>
      </c>
      <c r="J54" s="16">
        <v>0</v>
      </c>
      <c r="K54" s="75">
        <v>0</v>
      </c>
    </row>
    <row r="55" spans="1:11" x14ac:dyDescent="0.25">
      <c r="A55" s="4" t="s">
        <v>45</v>
      </c>
      <c r="B55" s="92">
        <v>0</v>
      </c>
      <c r="C55" s="93">
        <v>0</v>
      </c>
      <c r="D55" s="16">
        <v>0</v>
      </c>
      <c r="E55" s="75">
        <v>0</v>
      </c>
      <c r="F55" s="16">
        <v>0</v>
      </c>
      <c r="G55" s="75">
        <v>0</v>
      </c>
      <c r="H55" s="16">
        <v>0</v>
      </c>
      <c r="I55" s="75">
        <v>0</v>
      </c>
      <c r="J55" s="16">
        <v>0</v>
      </c>
      <c r="K55" s="75">
        <v>0</v>
      </c>
    </row>
    <row r="56" spans="1:11" x14ac:dyDescent="0.25">
      <c r="A56" s="4" t="s">
        <v>46</v>
      </c>
      <c r="B56" s="92">
        <v>0</v>
      </c>
      <c r="C56" s="93">
        <v>0</v>
      </c>
      <c r="D56" s="16">
        <v>0</v>
      </c>
      <c r="E56" s="75">
        <v>0</v>
      </c>
      <c r="F56" s="16">
        <v>0</v>
      </c>
      <c r="G56" s="75">
        <v>0</v>
      </c>
      <c r="H56" s="16">
        <v>0</v>
      </c>
      <c r="I56" s="75">
        <v>0</v>
      </c>
      <c r="J56" s="16">
        <v>0</v>
      </c>
      <c r="K56" s="75">
        <v>0</v>
      </c>
    </row>
    <row r="57" spans="1:11" x14ac:dyDescent="0.25">
      <c r="A57" s="4" t="s">
        <v>47</v>
      </c>
      <c r="B57" s="92">
        <v>55276</v>
      </c>
      <c r="C57" s="93">
        <v>0</v>
      </c>
      <c r="D57" s="16">
        <v>0</v>
      </c>
      <c r="E57" s="75">
        <v>0</v>
      </c>
      <c r="F57" s="16">
        <v>55276</v>
      </c>
      <c r="G57" s="75">
        <v>0</v>
      </c>
      <c r="H57" s="16">
        <v>0</v>
      </c>
      <c r="I57" s="75">
        <v>0</v>
      </c>
      <c r="J57" s="16">
        <v>0</v>
      </c>
      <c r="K57" s="75">
        <v>0</v>
      </c>
    </row>
    <row r="58" spans="1:11" x14ac:dyDescent="0.25">
      <c r="A58" s="4" t="s">
        <v>48</v>
      </c>
      <c r="B58" s="92">
        <v>0</v>
      </c>
      <c r="C58" s="93">
        <v>0</v>
      </c>
      <c r="D58" s="16">
        <v>0</v>
      </c>
      <c r="E58" s="75">
        <v>0</v>
      </c>
      <c r="F58" s="16">
        <v>0</v>
      </c>
      <c r="G58" s="75">
        <v>0</v>
      </c>
      <c r="H58" s="16">
        <v>0</v>
      </c>
      <c r="I58" s="75">
        <v>0</v>
      </c>
      <c r="J58" s="16">
        <v>0</v>
      </c>
      <c r="K58" s="75">
        <v>0</v>
      </c>
    </row>
    <row r="59" spans="1:11" x14ac:dyDescent="0.25">
      <c r="A59" s="4" t="s">
        <v>49</v>
      </c>
      <c r="B59" s="92">
        <v>0</v>
      </c>
      <c r="C59" s="93">
        <v>10456654.728321053</v>
      </c>
      <c r="D59" s="16">
        <v>0</v>
      </c>
      <c r="E59" s="75">
        <v>0</v>
      </c>
      <c r="F59" s="16">
        <v>0</v>
      </c>
      <c r="G59" s="75">
        <v>0</v>
      </c>
      <c r="H59" s="16">
        <v>0</v>
      </c>
      <c r="I59" s="75">
        <v>0</v>
      </c>
      <c r="J59" s="16">
        <v>0</v>
      </c>
      <c r="K59" s="75">
        <v>10456654.728321053</v>
      </c>
    </row>
    <row r="60" spans="1:11" x14ac:dyDescent="0.25">
      <c r="A60" s="4" t="s">
        <v>50</v>
      </c>
      <c r="B60" s="92">
        <v>0</v>
      </c>
      <c r="C60" s="93">
        <v>0</v>
      </c>
      <c r="D60" s="16">
        <v>0</v>
      </c>
      <c r="E60" s="75">
        <v>0</v>
      </c>
      <c r="F60" s="16">
        <v>0</v>
      </c>
      <c r="G60" s="75">
        <v>0</v>
      </c>
      <c r="H60" s="16">
        <v>0</v>
      </c>
      <c r="I60" s="75">
        <v>0</v>
      </c>
      <c r="J60" s="16">
        <v>0</v>
      </c>
      <c r="K60" s="75">
        <v>0</v>
      </c>
    </row>
    <row r="61" spans="1:11" x14ac:dyDescent="0.25">
      <c r="A61" s="4" t="s">
        <v>51</v>
      </c>
      <c r="B61" s="92">
        <v>0</v>
      </c>
      <c r="C61" s="93">
        <v>0</v>
      </c>
      <c r="D61" s="16">
        <v>0</v>
      </c>
      <c r="E61" s="75">
        <v>0</v>
      </c>
      <c r="F61" s="16">
        <v>0</v>
      </c>
      <c r="G61" s="75">
        <v>0</v>
      </c>
      <c r="H61" s="16">
        <v>0</v>
      </c>
      <c r="I61" s="75">
        <v>0</v>
      </c>
      <c r="J61" s="16">
        <v>0</v>
      </c>
      <c r="K61" s="75">
        <v>0</v>
      </c>
    </row>
    <row r="62" spans="1:11" x14ac:dyDescent="0.25">
      <c r="A62" s="4" t="s">
        <v>52</v>
      </c>
      <c r="B62" s="92">
        <v>0</v>
      </c>
      <c r="C62" s="93">
        <v>0</v>
      </c>
      <c r="D62" s="16">
        <v>0</v>
      </c>
      <c r="E62" s="75">
        <v>0</v>
      </c>
      <c r="F62" s="16">
        <v>0</v>
      </c>
      <c r="G62" s="75">
        <v>0</v>
      </c>
      <c r="H62" s="16">
        <v>0</v>
      </c>
      <c r="I62" s="75">
        <v>0</v>
      </c>
      <c r="J62" s="16">
        <v>0</v>
      </c>
      <c r="K62" s="75">
        <v>0</v>
      </c>
    </row>
    <row r="63" spans="1:11" x14ac:dyDescent="0.25">
      <c r="A63" s="4" t="s">
        <v>53</v>
      </c>
      <c r="B63" s="92">
        <v>0</v>
      </c>
      <c r="C63" s="93">
        <v>0</v>
      </c>
      <c r="D63" s="16">
        <v>0</v>
      </c>
      <c r="E63" s="75">
        <v>0</v>
      </c>
      <c r="F63" s="16">
        <v>0</v>
      </c>
      <c r="G63" s="75">
        <v>0</v>
      </c>
      <c r="H63" s="16">
        <v>0</v>
      </c>
      <c r="I63" s="75">
        <v>0</v>
      </c>
      <c r="J63" s="16">
        <v>0</v>
      </c>
      <c r="K63" s="75">
        <v>0</v>
      </c>
    </row>
    <row r="64" spans="1:11" x14ac:dyDescent="0.25">
      <c r="A64" s="4" t="s">
        <v>54</v>
      </c>
      <c r="B64" s="92">
        <v>0</v>
      </c>
      <c r="C64" s="93">
        <v>0</v>
      </c>
      <c r="D64" s="16">
        <v>0</v>
      </c>
      <c r="E64" s="75">
        <v>0</v>
      </c>
      <c r="F64" s="16">
        <v>0</v>
      </c>
      <c r="G64" s="75">
        <v>0</v>
      </c>
      <c r="H64" s="16">
        <v>0</v>
      </c>
      <c r="I64" s="75">
        <v>0</v>
      </c>
      <c r="J64" s="16">
        <v>0</v>
      </c>
      <c r="K64" s="75">
        <v>0</v>
      </c>
    </row>
    <row r="65" spans="1:11" x14ac:dyDescent="0.25">
      <c r="A65" s="4" t="s">
        <v>55</v>
      </c>
      <c r="B65" s="92">
        <v>0</v>
      </c>
      <c r="C65" s="93">
        <v>0</v>
      </c>
      <c r="D65" s="16">
        <v>0</v>
      </c>
      <c r="E65" s="75">
        <v>0</v>
      </c>
      <c r="F65" s="16">
        <v>0</v>
      </c>
      <c r="G65" s="75">
        <v>0</v>
      </c>
      <c r="H65" s="16">
        <v>0</v>
      </c>
      <c r="I65" s="75">
        <v>0</v>
      </c>
      <c r="J65" s="16">
        <v>0</v>
      </c>
      <c r="K65" s="75">
        <v>0</v>
      </c>
    </row>
    <row r="66" spans="1:11" x14ac:dyDescent="0.25">
      <c r="A66" s="4" t="s">
        <v>56</v>
      </c>
      <c r="B66" s="92">
        <v>0</v>
      </c>
      <c r="C66" s="93">
        <v>0</v>
      </c>
      <c r="D66" s="16">
        <v>0</v>
      </c>
      <c r="E66" s="75">
        <v>0</v>
      </c>
      <c r="F66" s="16">
        <v>0</v>
      </c>
      <c r="G66" s="75">
        <v>0</v>
      </c>
      <c r="H66" s="16">
        <v>0</v>
      </c>
      <c r="I66" s="75">
        <v>0</v>
      </c>
      <c r="J66" s="16">
        <v>0</v>
      </c>
      <c r="K66" s="75">
        <v>0</v>
      </c>
    </row>
    <row r="67" spans="1:11" x14ac:dyDescent="0.25">
      <c r="A67" s="4" t="s">
        <v>57</v>
      </c>
      <c r="B67" s="92">
        <v>0</v>
      </c>
      <c r="C67" s="93">
        <v>1119193</v>
      </c>
      <c r="D67" s="16">
        <v>0</v>
      </c>
      <c r="E67" s="75">
        <v>0</v>
      </c>
      <c r="F67" s="16">
        <v>0</v>
      </c>
      <c r="G67" s="75">
        <v>0</v>
      </c>
      <c r="H67" s="16">
        <v>0</v>
      </c>
      <c r="I67" s="75">
        <v>0</v>
      </c>
      <c r="J67" s="16">
        <v>0</v>
      </c>
      <c r="K67" s="75">
        <v>1119193</v>
      </c>
    </row>
    <row r="68" spans="1:11" x14ac:dyDescent="0.25">
      <c r="A68" s="4" t="s">
        <v>58</v>
      </c>
      <c r="B68" s="92">
        <v>0</v>
      </c>
      <c r="C68" s="93">
        <v>963</v>
      </c>
      <c r="D68" s="16">
        <v>0</v>
      </c>
      <c r="E68" s="75">
        <v>963</v>
      </c>
      <c r="F68" s="16">
        <v>0</v>
      </c>
      <c r="G68" s="75">
        <v>0</v>
      </c>
      <c r="H68" s="16">
        <v>0</v>
      </c>
      <c r="I68" s="75">
        <v>0</v>
      </c>
      <c r="J68" s="16">
        <v>0</v>
      </c>
      <c r="K68" s="75">
        <v>0</v>
      </c>
    </row>
    <row r="69" spans="1:11" x14ac:dyDescent="0.25">
      <c r="A69" s="4" t="s">
        <v>59</v>
      </c>
      <c r="B69" s="92">
        <v>0</v>
      </c>
      <c r="C69" s="93">
        <v>0</v>
      </c>
      <c r="D69" s="16">
        <v>0</v>
      </c>
      <c r="E69" s="75">
        <v>0</v>
      </c>
      <c r="F69" s="16">
        <v>0</v>
      </c>
      <c r="G69" s="75">
        <v>0</v>
      </c>
      <c r="H69" s="16">
        <v>0</v>
      </c>
      <c r="I69" s="75">
        <v>0</v>
      </c>
      <c r="J69" s="16">
        <v>0</v>
      </c>
      <c r="K69" s="75">
        <v>0</v>
      </c>
    </row>
    <row r="70" spans="1:11" x14ac:dyDescent="0.25">
      <c r="A70" s="4" t="s">
        <v>60</v>
      </c>
      <c r="B70" s="92">
        <v>0</v>
      </c>
      <c r="C70" s="93">
        <v>0</v>
      </c>
      <c r="D70" s="16">
        <v>0</v>
      </c>
      <c r="E70" s="75">
        <v>0</v>
      </c>
      <c r="F70" s="16">
        <v>0</v>
      </c>
      <c r="G70" s="75">
        <v>0</v>
      </c>
      <c r="H70" s="16">
        <v>0</v>
      </c>
      <c r="I70" s="75">
        <v>0</v>
      </c>
      <c r="J70" s="16">
        <v>0</v>
      </c>
      <c r="K70" s="75">
        <v>0</v>
      </c>
    </row>
    <row r="71" spans="1:11" x14ac:dyDescent="0.25">
      <c r="A71" s="4" t="s">
        <v>61</v>
      </c>
      <c r="B71" s="92">
        <v>0</v>
      </c>
      <c r="C71" s="93">
        <v>0</v>
      </c>
      <c r="D71" s="16">
        <v>0</v>
      </c>
      <c r="E71" s="75">
        <v>0</v>
      </c>
      <c r="F71" s="16">
        <v>0</v>
      </c>
      <c r="G71" s="75">
        <v>0</v>
      </c>
      <c r="H71" s="16">
        <v>0</v>
      </c>
      <c r="I71" s="75">
        <v>0</v>
      </c>
      <c r="J71" s="16">
        <v>0</v>
      </c>
      <c r="K71" s="75">
        <v>0</v>
      </c>
    </row>
    <row r="72" spans="1:11" x14ac:dyDescent="0.25">
      <c r="A72" s="4" t="s">
        <v>62</v>
      </c>
      <c r="B72" s="92">
        <v>0</v>
      </c>
      <c r="C72" s="93">
        <v>0</v>
      </c>
      <c r="D72" s="16">
        <v>0</v>
      </c>
      <c r="E72" s="75">
        <v>0</v>
      </c>
      <c r="F72" s="16">
        <v>0</v>
      </c>
      <c r="G72" s="75">
        <v>0</v>
      </c>
      <c r="H72" s="16">
        <v>0</v>
      </c>
      <c r="I72" s="75">
        <v>0</v>
      </c>
      <c r="J72" s="16">
        <v>0</v>
      </c>
      <c r="K72" s="75">
        <v>0</v>
      </c>
    </row>
    <row r="73" spans="1:11" x14ac:dyDescent="0.25">
      <c r="A73" s="4" t="s">
        <v>63</v>
      </c>
      <c r="B73" s="92">
        <v>111631.29</v>
      </c>
      <c r="C73" s="93">
        <v>0</v>
      </c>
      <c r="D73" s="16">
        <v>0</v>
      </c>
      <c r="E73" s="75">
        <v>0</v>
      </c>
      <c r="F73" s="16">
        <v>0</v>
      </c>
      <c r="G73" s="75">
        <v>0</v>
      </c>
      <c r="H73" s="16">
        <v>0</v>
      </c>
      <c r="I73" s="75">
        <v>0</v>
      </c>
      <c r="J73" s="16">
        <v>111631.29</v>
      </c>
      <c r="K73" s="75">
        <v>0</v>
      </c>
    </row>
    <row r="74" spans="1:11" x14ac:dyDescent="0.25">
      <c r="A74" s="4" t="s">
        <v>64</v>
      </c>
      <c r="B74" s="92">
        <v>0</v>
      </c>
      <c r="C74" s="93">
        <v>0</v>
      </c>
      <c r="D74" s="16">
        <v>0</v>
      </c>
      <c r="E74" s="75">
        <v>0</v>
      </c>
      <c r="F74" s="16">
        <v>0</v>
      </c>
      <c r="G74" s="75">
        <v>0</v>
      </c>
      <c r="H74" s="16">
        <v>0</v>
      </c>
      <c r="I74" s="75">
        <v>0</v>
      </c>
      <c r="J74" s="16">
        <v>0</v>
      </c>
      <c r="K74" s="75">
        <v>0</v>
      </c>
    </row>
    <row r="75" spans="1:11" x14ac:dyDescent="0.25">
      <c r="A75" s="4" t="s">
        <v>65</v>
      </c>
      <c r="B75" s="92">
        <v>0</v>
      </c>
      <c r="C75" s="93">
        <v>0</v>
      </c>
      <c r="D75" s="16">
        <v>0</v>
      </c>
      <c r="E75" s="75">
        <v>0</v>
      </c>
      <c r="F75" s="16">
        <v>0</v>
      </c>
      <c r="G75" s="75">
        <v>0</v>
      </c>
      <c r="H75" s="16">
        <v>0</v>
      </c>
      <c r="I75" s="75">
        <v>0</v>
      </c>
      <c r="J75" s="16">
        <v>0</v>
      </c>
      <c r="K75" s="75">
        <v>0</v>
      </c>
    </row>
    <row r="76" spans="1:11" x14ac:dyDescent="0.25">
      <c r="A76" s="4" t="s">
        <v>66</v>
      </c>
      <c r="B76" s="92">
        <v>37088.536199082955</v>
      </c>
      <c r="C76" s="93">
        <v>0</v>
      </c>
      <c r="D76" s="16">
        <v>33419.862000000001</v>
      </c>
      <c r="E76" s="75">
        <v>0</v>
      </c>
      <c r="F76" s="16">
        <v>3713.3180000000002</v>
      </c>
      <c r="G76" s="75">
        <v>0</v>
      </c>
      <c r="H76" s="16">
        <v>0</v>
      </c>
      <c r="I76" s="75">
        <v>0</v>
      </c>
      <c r="J76" s="16">
        <v>-44.643800917043251</v>
      </c>
      <c r="K76" s="75">
        <v>0</v>
      </c>
    </row>
    <row r="77" spans="1:11" x14ac:dyDescent="0.25">
      <c r="A77" s="4" t="s">
        <v>67</v>
      </c>
      <c r="B77" s="92">
        <v>0</v>
      </c>
      <c r="C77" s="93">
        <v>0</v>
      </c>
      <c r="D77" s="16">
        <v>0</v>
      </c>
      <c r="E77" s="75">
        <v>0</v>
      </c>
      <c r="F77" s="16">
        <v>0</v>
      </c>
      <c r="G77" s="75">
        <v>0</v>
      </c>
      <c r="H77" s="16">
        <v>0</v>
      </c>
      <c r="I77" s="75">
        <v>0</v>
      </c>
      <c r="J77" s="16">
        <v>0</v>
      </c>
      <c r="K77" s="75">
        <v>0</v>
      </c>
    </row>
    <row r="78" spans="1:11" x14ac:dyDescent="0.25">
      <c r="A78" s="4" t="s">
        <v>68</v>
      </c>
      <c r="B78" s="92">
        <v>0</v>
      </c>
      <c r="C78" s="93">
        <v>0</v>
      </c>
      <c r="D78" s="16">
        <v>0</v>
      </c>
      <c r="E78" s="75">
        <v>0</v>
      </c>
      <c r="F78" s="16">
        <v>0</v>
      </c>
      <c r="G78" s="75">
        <v>0</v>
      </c>
      <c r="H78" s="16">
        <v>0</v>
      </c>
      <c r="I78" s="75">
        <v>0</v>
      </c>
      <c r="J78" s="16">
        <v>0</v>
      </c>
      <c r="K78" s="75">
        <v>0</v>
      </c>
    </row>
    <row r="79" spans="1:11" x14ac:dyDescent="0.25">
      <c r="A79" s="4" t="s">
        <v>69</v>
      </c>
      <c r="B79" s="92">
        <v>0</v>
      </c>
      <c r="C79" s="93">
        <v>0</v>
      </c>
      <c r="D79" s="16">
        <v>0</v>
      </c>
      <c r="E79" s="75">
        <v>0</v>
      </c>
      <c r="F79" s="16">
        <v>0</v>
      </c>
      <c r="G79" s="75">
        <v>0</v>
      </c>
      <c r="H79" s="16">
        <v>0</v>
      </c>
      <c r="I79" s="75">
        <v>0</v>
      </c>
      <c r="J79" s="16">
        <v>0</v>
      </c>
      <c r="K79" s="75">
        <v>0</v>
      </c>
    </row>
    <row r="80" spans="1:11" x14ac:dyDescent="0.25">
      <c r="A80" s="4" t="s">
        <v>70</v>
      </c>
      <c r="B80" s="92">
        <v>318807.67999999999</v>
      </c>
      <c r="C80" s="93">
        <v>0</v>
      </c>
      <c r="D80" s="16">
        <v>318807.67999999999</v>
      </c>
      <c r="E80" s="75">
        <v>0</v>
      </c>
      <c r="F80" s="16">
        <v>0</v>
      </c>
      <c r="G80" s="75">
        <v>0</v>
      </c>
      <c r="H80" s="16">
        <v>0</v>
      </c>
      <c r="I80" s="75">
        <v>0</v>
      </c>
      <c r="J80" s="16">
        <v>0</v>
      </c>
      <c r="K80" s="75">
        <v>0</v>
      </c>
    </row>
    <row r="81" spans="1:11" x14ac:dyDescent="0.25">
      <c r="A81" s="4" t="s">
        <v>71</v>
      </c>
      <c r="B81" s="92">
        <v>0</v>
      </c>
      <c r="C81" s="93">
        <v>0</v>
      </c>
      <c r="D81" s="16">
        <v>0</v>
      </c>
      <c r="E81" s="75">
        <v>0</v>
      </c>
      <c r="F81" s="16">
        <v>0</v>
      </c>
      <c r="G81" s="75">
        <v>0</v>
      </c>
      <c r="H81" s="16">
        <v>0</v>
      </c>
      <c r="I81" s="75">
        <v>0</v>
      </c>
      <c r="J81" s="16">
        <v>0</v>
      </c>
      <c r="K81" s="75">
        <v>0</v>
      </c>
    </row>
    <row r="82" spans="1:11" x14ac:dyDescent="0.25">
      <c r="A82" s="4" t="s">
        <v>72</v>
      </c>
      <c r="B82" s="92">
        <v>0</v>
      </c>
      <c r="C82" s="93">
        <v>0</v>
      </c>
      <c r="D82" s="16">
        <v>0</v>
      </c>
      <c r="E82" s="75">
        <v>0</v>
      </c>
      <c r="F82" s="16">
        <v>0</v>
      </c>
      <c r="G82" s="75">
        <v>0</v>
      </c>
      <c r="H82" s="16">
        <v>0</v>
      </c>
      <c r="I82" s="75">
        <v>0</v>
      </c>
      <c r="J82" s="16">
        <v>0</v>
      </c>
      <c r="K82" s="75">
        <v>0</v>
      </c>
    </row>
    <row r="83" spans="1:11" x14ac:dyDescent="0.25">
      <c r="A83" s="4" t="s">
        <v>73</v>
      </c>
      <c r="B83" s="92">
        <v>0</v>
      </c>
      <c r="C83" s="93">
        <v>0</v>
      </c>
      <c r="D83" s="16">
        <v>0</v>
      </c>
      <c r="E83" s="75">
        <v>0</v>
      </c>
      <c r="F83" s="16">
        <v>0</v>
      </c>
      <c r="G83" s="75">
        <v>0</v>
      </c>
      <c r="H83" s="16">
        <v>0</v>
      </c>
      <c r="I83" s="75">
        <v>0</v>
      </c>
      <c r="J83" s="16">
        <v>0</v>
      </c>
      <c r="K83" s="75">
        <v>0</v>
      </c>
    </row>
    <row r="84" spans="1:11" x14ac:dyDescent="0.25">
      <c r="A84" s="4" t="s">
        <v>74</v>
      </c>
      <c r="B84" s="92">
        <v>0</v>
      </c>
      <c r="C84" s="93">
        <v>0</v>
      </c>
      <c r="D84" s="16">
        <v>0</v>
      </c>
      <c r="E84" s="75">
        <v>0</v>
      </c>
      <c r="F84" s="16">
        <v>0</v>
      </c>
      <c r="G84" s="75">
        <v>0</v>
      </c>
      <c r="H84" s="16">
        <v>0</v>
      </c>
      <c r="I84" s="75">
        <v>0</v>
      </c>
      <c r="J84" s="16">
        <v>0</v>
      </c>
      <c r="K84" s="75">
        <v>0</v>
      </c>
    </row>
    <row r="85" spans="1:11" x14ac:dyDescent="0.25">
      <c r="A85" s="4" t="s">
        <v>75</v>
      </c>
      <c r="B85" s="92">
        <v>0</v>
      </c>
      <c r="C85" s="93">
        <v>0</v>
      </c>
      <c r="D85" s="16">
        <v>0</v>
      </c>
      <c r="E85" s="75">
        <v>0</v>
      </c>
      <c r="F85" s="16">
        <v>0</v>
      </c>
      <c r="G85" s="75">
        <v>0</v>
      </c>
      <c r="H85" s="16">
        <v>0</v>
      </c>
      <c r="I85" s="75">
        <v>0</v>
      </c>
      <c r="J85" s="16">
        <v>0</v>
      </c>
      <c r="K85" s="75">
        <v>0</v>
      </c>
    </row>
    <row r="86" spans="1:11" x14ac:dyDescent="0.25">
      <c r="A86" s="4" t="s">
        <v>76</v>
      </c>
      <c r="B86" s="92">
        <v>0</v>
      </c>
      <c r="C86" s="93">
        <v>0</v>
      </c>
      <c r="D86" s="16">
        <v>0</v>
      </c>
      <c r="E86" s="75">
        <v>0</v>
      </c>
      <c r="F86" s="16">
        <v>0</v>
      </c>
      <c r="G86" s="75">
        <v>0</v>
      </c>
      <c r="H86" s="16">
        <v>0</v>
      </c>
      <c r="I86" s="75">
        <v>0</v>
      </c>
      <c r="J86" s="16">
        <v>0</v>
      </c>
      <c r="K86" s="75">
        <v>0</v>
      </c>
    </row>
    <row r="87" spans="1:11" x14ac:dyDescent="0.25">
      <c r="A87" s="4" t="s">
        <v>77</v>
      </c>
      <c r="B87" s="92">
        <v>0</v>
      </c>
      <c r="C87" s="93">
        <v>0</v>
      </c>
      <c r="D87" s="16">
        <v>0</v>
      </c>
      <c r="E87" s="75">
        <v>0</v>
      </c>
      <c r="F87" s="16">
        <v>0</v>
      </c>
      <c r="G87" s="75">
        <v>0</v>
      </c>
      <c r="H87" s="16">
        <v>0</v>
      </c>
      <c r="I87" s="75">
        <v>0</v>
      </c>
      <c r="J87" s="16">
        <v>0</v>
      </c>
      <c r="K87" s="75">
        <v>0</v>
      </c>
    </row>
    <row r="88" spans="1:11" x14ac:dyDescent="0.25">
      <c r="A88" s="4" t="s">
        <v>78</v>
      </c>
      <c r="B88" s="92">
        <v>0</v>
      </c>
      <c r="C88" s="93">
        <v>0</v>
      </c>
      <c r="D88" s="16">
        <v>0</v>
      </c>
      <c r="E88" s="75">
        <v>0</v>
      </c>
      <c r="F88" s="16">
        <v>0</v>
      </c>
      <c r="G88" s="75">
        <v>0</v>
      </c>
      <c r="H88" s="16">
        <v>0</v>
      </c>
      <c r="I88" s="75">
        <v>0</v>
      </c>
      <c r="J88" s="16">
        <v>0</v>
      </c>
      <c r="K88" s="75">
        <v>0</v>
      </c>
    </row>
    <row r="89" spans="1:11" x14ac:dyDescent="0.25">
      <c r="A89" s="5"/>
      <c r="B89" s="94"/>
      <c r="C89" s="95"/>
      <c r="D89" s="18"/>
      <c r="E89" s="13"/>
      <c r="F89" s="18"/>
      <c r="G89" s="13"/>
      <c r="H89" s="18"/>
      <c r="I89" s="13"/>
      <c r="J89" s="18"/>
      <c r="K89" s="13"/>
    </row>
    <row r="90" spans="1:11" x14ac:dyDescent="0.25">
      <c r="A90" s="30"/>
      <c r="B90" s="31">
        <f>SUM(B9:B89)</f>
        <v>19721830.345560174</v>
      </c>
      <c r="C90" s="33">
        <f t="shared" ref="C90:K90" si="0">SUM(C9:C89)</f>
        <v>13672529.228321053</v>
      </c>
      <c r="D90" s="31">
        <f t="shared" si="0"/>
        <v>23815176.584304273</v>
      </c>
      <c r="E90" s="33">
        <f t="shared" si="0"/>
        <v>2089681.5</v>
      </c>
      <c r="F90" s="31">
        <f t="shared" si="0"/>
        <v>58989.317999999999</v>
      </c>
      <c r="G90" s="33">
        <f t="shared" si="0"/>
        <v>0</v>
      </c>
      <c r="H90" s="31">
        <f t="shared" si="0"/>
        <v>0</v>
      </c>
      <c r="I90" s="33">
        <f t="shared" si="0"/>
        <v>0</v>
      </c>
      <c r="J90" s="31">
        <f t="shared" si="0"/>
        <v>-4152335.5567440977</v>
      </c>
      <c r="K90" s="33">
        <f t="shared" si="0"/>
        <v>11582847.728321053</v>
      </c>
    </row>
    <row r="91" spans="1:11" x14ac:dyDescent="0.25">
      <c r="A91" s="29" t="s">
        <v>285</v>
      </c>
      <c r="B91" s="10"/>
      <c r="C91" s="10"/>
      <c r="D91" s="10"/>
      <c r="E91" s="10"/>
      <c r="F91" s="10"/>
      <c r="G91" s="10"/>
      <c r="H91" s="10"/>
      <c r="I91" s="10"/>
      <c r="J91" s="10"/>
      <c r="K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2" tint="-0.249977111117893"/>
  </sheetPr>
  <dimension ref="A1:U106"/>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640625" defaultRowHeight="13.8" x14ac:dyDescent="0.25"/>
  <cols>
    <col min="1" max="1" width="24.6640625" style="6" customWidth="1"/>
    <col min="2" max="21" width="12.6640625" style="9"/>
    <col min="22" max="16384" width="12.6640625" style="6"/>
  </cols>
  <sheetData>
    <row r="1" spans="1:21" x14ac:dyDescent="0.25">
      <c r="A1" s="1" t="s">
        <v>0</v>
      </c>
      <c r="B1" s="7"/>
      <c r="C1" s="7"/>
      <c r="D1" s="7"/>
      <c r="E1" s="7"/>
      <c r="F1" s="7"/>
      <c r="G1" s="7"/>
      <c r="H1" s="7"/>
      <c r="I1" s="7"/>
      <c r="J1" s="7"/>
      <c r="K1" s="7"/>
      <c r="L1" s="7"/>
      <c r="M1" s="7"/>
      <c r="N1" s="7"/>
      <c r="O1" s="7"/>
      <c r="P1" s="7"/>
      <c r="Q1" s="7"/>
      <c r="R1" s="7"/>
      <c r="S1" s="7"/>
      <c r="T1" s="7"/>
      <c r="U1" s="7"/>
    </row>
    <row r="2" spans="1:21" ht="15.6" x14ac:dyDescent="0.3">
      <c r="A2" s="2" t="s">
        <v>271</v>
      </c>
      <c r="B2" s="8"/>
      <c r="C2" s="8"/>
      <c r="D2" s="8"/>
      <c r="E2" s="8"/>
      <c r="F2" s="8"/>
      <c r="G2" s="8"/>
      <c r="H2" s="8"/>
      <c r="I2" s="8"/>
      <c r="J2" s="8"/>
      <c r="K2" s="8"/>
      <c r="L2" s="8"/>
      <c r="M2" s="8"/>
      <c r="N2" s="8"/>
      <c r="O2" s="8"/>
      <c r="P2" s="8"/>
      <c r="Q2" s="8"/>
      <c r="R2" s="8"/>
      <c r="S2" s="8"/>
      <c r="T2" s="8"/>
      <c r="U2" s="8"/>
    </row>
    <row r="3" spans="1:21" x14ac:dyDescent="0.25">
      <c r="A3" s="28" t="str">
        <f>'Total Exp'!A3</f>
        <v>2017-18</v>
      </c>
    </row>
    <row r="4" spans="1:21" ht="15.6" x14ac:dyDescent="0.3">
      <c r="A4" s="82" t="s">
        <v>130</v>
      </c>
      <c r="B4" s="83"/>
      <c r="C4" s="84"/>
      <c r="D4" s="85"/>
      <c r="E4" s="83"/>
      <c r="F4" s="85"/>
      <c r="G4" s="83"/>
      <c r="H4" s="85"/>
      <c r="I4" s="83"/>
      <c r="J4" s="85"/>
      <c r="K4" s="83"/>
      <c r="L4" s="85"/>
      <c r="M4" s="83"/>
      <c r="N4" s="85"/>
      <c r="O4" s="83"/>
      <c r="P4" s="85"/>
      <c r="Q4" s="83"/>
      <c r="R4" s="85"/>
      <c r="S4" s="83"/>
      <c r="T4" s="85"/>
      <c r="U4" s="84" t="s">
        <v>287</v>
      </c>
    </row>
    <row r="5" spans="1:21" s="60" customFormat="1" ht="13.2" x14ac:dyDescent="0.25">
      <c r="A5" s="49"/>
      <c r="B5" s="65" t="s">
        <v>198</v>
      </c>
      <c r="C5" s="63"/>
      <c r="D5" s="64" t="s">
        <v>181</v>
      </c>
      <c r="E5" s="66"/>
      <c r="F5" s="65" t="s">
        <v>182</v>
      </c>
      <c r="G5" s="66"/>
      <c r="H5" s="65" t="s">
        <v>183</v>
      </c>
      <c r="I5" s="66"/>
      <c r="J5" s="64" t="s">
        <v>187</v>
      </c>
      <c r="K5" s="66"/>
      <c r="L5" s="65" t="s">
        <v>188</v>
      </c>
      <c r="M5" s="66"/>
      <c r="N5" s="65" t="s">
        <v>189</v>
      </c>
      <c r="O5" s="66"/>
      <c r="P5" s="64" t="s">
        <v>193</v>
      </c>
      <c r="Q5" s="66"/>
      <c r="R5" s="65" t="s">
        <v>194</v>
      </c>
      <c r="S5" s="66"/>
      <c r="T5" s="64" t="s">
        <v>197</v>
      </c>
      <c r="U5" s="66"/>
    </row>
    <row r="6" spans="1:21" s="60" customFormat="1" ht="13.2" x14ac:dyDescent="0.25">
      <c r="A6" s="49"/>
      <c r="B6" s="50" t="str">
        <f>$A$4&amp;" Total"</f>
        <v>Traffic &amp; Street Management Total</v>
      </c>
      <c r="C6" s="52"/>
      <c r="D6" s="50" t="s">
        <v>184</v>
      </c>
      <c r="E6" s="52"/>
      <c r="F6" s="51" t="s">
        <v>185</v>
      </c>
      <c r="G6" s="52"/>
      <c r="H6" s="51" t="s">
        <v>186</v>
      </c>
      <c r="I6" s="52"/>
      <c r="J6" s="50" t="s">
        <v>190</v>
      </c>
      <c r="K6" s="52"/>
      <c r="L6" s="51" t="s">
        <v>191</v>
      </c>
      <c r="M6" s="52"/>
      <c r="N6" s="51" t="s">
        <v>192</v>
      </c>
      <c r="O6" s="52"/>
      <c r="P6" s="50" t="s">
        <v>195</v>
      </c>
      <c r="Q6" s="52"/>
      <c r="R6" s="51" t="s">
        <v>196</v>
      </c>
      <c r="S6" s="52"/>
      <c r="T6" s="53" t="s">
        <v>142</v>
      </c>
      <c r="U6" s="52"/>
    </row>
    <row r="7" spans="1:21" s="59" customFormat="1" ht="20.399999999999999" x14ac:dyDescent="0.2">
      <c r="A7" s="57"/>
      <c r="B7" s="42" t="s">
        <v>118</v>
      </c>
      <c r="C7" s="44" t="s">
        <v>119</v>
      </c>
      <c r="D7" s="42" t="s">
        <v>118</v>
      </c>
      <c r="E7" s="44" t="s">
        <v>119</v>
      </c>
      <c r="F7" s="42" t="s">
        <v>118</v>
      </c>
      <c r="G7" s="44" t="s">
        <v>119</v>
      </c>
      <c r="H7" s="42" t="s">
        <v>118</v>
      </c>
      <c r="I7" s="44" t="s">
        <v>119</v>
      </c>
      <c r="J7" s="42" t="s">
        <v>118</v>
      </c>
      <c r="K7" s="44" t="s">
        <v>119</v>
      </c>
      <c r="L7" s="42" t="s">
        <v>118</v>
      </c>
      <c r="M7" s="44" t="s">
        <v>119</v>
      </c>
      <c r="N7" s="42" t="s">
        <v>118</v>
      </c>
      <c r="O7" s="44" t="s">
        <v>119</v>
      </c>
      <c r="P7" s="42" t="s">
        <v>118</v>
      </c>
      <c r="Q7" s="44" t="s">
        <v>119</v>
      </c>
      <c r="R7" s="42" t="s">
        <v>118</v>
      </c>
      <c r="S7" s="44" t="s">
        <v>119</v>
      </c>
      <c r="T7" s="42" t="s">
        <v>118</v>
      </c>
      <c r="U7" s="44" t="s">
        <v>119</v>
      </c>
    </row>
    <row r="8" spans="1:21" s="59" customFormat="1" ht="10.199999999999999" x14ac:dyDescent="0.2">
      <c r="A8" s="67"/>
      <c r="B8" s="46" t="s">
        <v>120</v>
      </c>
      <c r="C8" s="48" t="s">
        <v>121</v>
      </c>
      <c r="D8" s="46" t="s">
        <v>120</v>
      </c>
      <c r="E8" s="48" t="s">
        <v>121</v>
      </c>
      <c r="F8" s="46" t="s">
        <v>120</v>
      </c>
      <c r="G8" s="48" t="s">
        <v>121</v>
      </c>
      <c r="H8" s="46" t="s">
        <v>120</v>
      </c>
      <c r="I8" s="48" t="s">
        <v>121</v>
      </c>
      <c r="J8" s="46" t="s">
        <v>120</v>
      </c>
      <c r="K8" s="48" t="s">
        <v>121</v>
      </c>
      <c r="L8" s="46" t="s">
        <v>120</v>
      </c>
      <c r="M8" s="48" t="s">
        <v>121</v>
      </c>
      <c r="N8" s="46" t="s">
        <v>120</v>
      </c>
      <c r="O8" s="48" t="s">
        <v>121</v>
      </c>
      <c r="P8" s="46" t="s">
        <v>120</v>
      </c>
      <c r="Q8" s="48" t="s">
        <v>121</v>
      </c>
      <c r="R8" s="46" t="s">
        <v>120</v>
      </c>
      <c r="S8" s="48" t="s">
        <v>121</v>
      </c>
      <c r="T8" s="46" t="s">
        <v>120</v>
      </c>
      <c r="U8" s="48" t="s">
        <v>121</v>
      </c>
    </row>
    <row r="9" spans="1:21" x14ac:dyDescent="0.25">
      <c r="A9" s="3"/>
      <c r="B9" s="89"/>
      <c r="C9" s="91"/>
      <c r="D9" s="14"/>
      <c r="E9" s="11"/>
      <c r="F9" s="14"/>
      <c r="G9" s="11"/>
      <c r="H9" s="14"/>
      <c r="I9" s="11"/>
      <c r="J9" s="14"/>
      <c r="K9" s="11"/>
      <c r="L9" s="14"/>
      <c r="M9" s="11"/>
      <c r="N9" s="14"/>
      <c r="O9" s="11"/>
      <c r="P9" s="14"/>
      <c r="Q9" s="11"/>
      <c r="R9" s="14"/>
      <c r="S9" s="11"/>
      <c r="T9" s="14"/>
      <c r="U9" s="11"/>
    </row>
    <row r="10" spans="1:21" x14ac:dyDescent="0.25">
      <c r="A10" s="4" t="s">
        <v>1</v>
      </c>
      <c r="B10" s="92">
        <v>0</v>
      </c>
      <c r="C10" s="93">
        <v>0</v>
      </c>
      <c r="D10" s="16">
        <v>0</v>
      </c>
      <c r="E10" s="75">
        <v>0</v>
      </c>
      <c r="F10" s="16">
        <v>0</v>
      </c>
      <c r="G10" s="75">
        <v>0</v>
      </c>
      <c r="H10" s="16">
        <v>0</v>
      </c>
      <c r="I10" s="75">
        <v>0</v>
      </c>
      <c r="J10" s="16">
        <v>0</v>
      </c>
      <c r="K10" s="75">
        <v>0</v>
      </c>
      <c r="L10" s="16">
        <v>0</v>
      </c>
      <c r="M10" s="75">
        <v>0</v>
      </c>
      <c r="N10" s="16">
        <v>0</v>
      </c>
      <c r="O10" s="75">
        <v>0</v>
      </c>
      <c r="P10" s="16">
        <v>0</v>
      </c>
      <c r="Q10" s="75">
        <v>0</v>
      </c>
      <c r="R10" s="16">
        <v>0</v>
      </c>
      <c r="S10" s="75">
        <v>0</v>
      </c>
      <c r="T10" s="16">
        <v>0</v>
      </c>
      <c r="U10" s="75">
        <v>0</v>
      </c>
    </row>
    <row r="11" spans="1:21" x14ac:dyDescent="0.25">
      <c r="A11" s="4" t="s">
        <v>2</v>
      </c>
      <c r="B11" s="92">
        <v>0</v>
      </c>
      <c r="C11" s="93">
        <v>0</v>
      </c>
      <c r="D11" s="16">
        <v>0</v>
      </c>
      <c r="E11" s="75">
        <v>0</v>
      </c>
      <c r="F11" s="16">
        <v>0</v>
      </c>
      <c r="G11" s="75">
        <v>0</v>
      </c>
      <c r="H11" s="16">
        <v>0</v>
      </c>
      <c r="I11" s="75">
        <v>0</v>
      </c>
      <c r="J11" s="16">
        <v>0</v>
      </c>
      <c r="K11" s="75">
        <v>0</v>
      </c>
      <c r="L11" s="16">
        <v>0</v>
      </c>
      <c r="M11" s="75">
        <v>0</v>
      </c>
      <c r="N11" s="16">
        <v>0</v>
      </c>
      <c r="O11" s="75">
        <v>0</v>
      </c>
      <c r="P11" s="16">
        <v>0</v>
      </c>
      <c r="Q11" s="75">
        <v>0</v>
      </c>
      <c r="R11" s="16">
        <v>0</v>
      </c>
      <c r="S11" s="75">
        <v>0</v>
      </c>
      <c r="T11" s="16">
        <v>0</v>
      </c>
      <c r="U11" s="75">
        <v>0</v>
      </c>
    </row>
    <row r="12" spans="1:21" x14ac:dyDescent="0.25">
      <c r="A12" s="4" t="s">
        <v>3</v>
      </c>
      <c r="B12" s="92">
        <v>0</v>
      </c>
      <c r="C12" s="93">
        <v>0</v>
      </c>
      <c r="D12" s="16">
        <v>0</v>
      </c>
      <c r="E12" s="75">
        <v>0</v>
      </c>
      <c r="F12" s="16">
        <v>0</v>
      </c>
      <c r="G12" s="75">
        <v>0</v>
      </c>
      <c r="H12" s="16">
        <v>0</v>
      </c>
      <c r="I12" s="75">
        <v>0</v>
      </c>
      <c r="J12" s="16">
        <v>0</v>
      </c>
      <c r="K12" s="75">
        <v>0</v>
      </c>
      <c r="L12" s="16">
        <v>0</v>
      </c>
      <c r="M12" s="75">
        <v>0</v>
      </c>
      <c r="N12" s="16">
        <v>0</v>
      </c>
      <c r="O12" s="75">
        <v>0</v>
      </c>
      <c r="P12" s="16">
        <v>0</v>
      </c>
      <c r="Q12" s="75">
        <v>0</v>
      </c>
      <c r="R12" s="16">
        <v>0</v>
      </c>
      <c r="S12" s="75">
        <v>0</v>
      </c>
      <c r="T12" s="16">
        <v>0</v>
      </c>
      <c r="U12" s="75">
        <v>0</v>
      </c>
    </row>
    <row r="13" spans="1:21" x14ac:dyDescent="0.25">
      <c r="A13" s="4" t="s">
        <v>4</v>
      </c>
      <c r="B13" s="92">
        <v>0</v>
      </c>
      <c r="C13" s="93">
        <v>8000</v>
      </c>
      <c r="D13" s="16">
        <v>0</v>
      </c>
      <c r="E13" s="75">
        <v>0</v>
      </c>
      <c r="F13" s="16">
        <v>0</v>
      </c>
      <c r="G13" s="75">
        <v>0</v>
      </c>
      <c r="H13" s="16">
        <v>0</v>
      </c>
      <c r="I13" s="75">
        <v>0</v>
      </c>
      <c r="J13" s="16">
        <v>0</v>
      </c>
      <c r="K13" s="75">
        <v>0</v>
      </c>
      <c r="L13" s="16">
        <v>0</v>
      </c>
      <c r="M13" s="75">
        <v>0</v>
      </c>
      <c r="N13" s="16">
        <v>0</v>
      </c>
      <c r="O13" s="75">
        <v>0</v>
      </c>
      <c r="P13" s="16">
        <v>0</v>
      </c>
      <c r="Q13" s="75">
        <v>0</v>
      </c>
      <c r="R13" s="16">
        <v>0</v>
      </c>
      <c r="S13" s="75">
        <v>3000</v>
      </c>
      <c r="T13" s="16">
        <v>0</v>
      </c>
      <c r="U13" s="75">
        <v>5000</v>
      </c>
    </row>
    <row r="14" spans="1:21" x14ac:dyDescent="0.25">
      <c r="A14" s="4" t="s">
        <v>5</v>
      </c>
      <c r="B14" s="92">
        <v>0</v>
      </c>
      <c r="C14" s="93">
        <v>0</v>
      </c>
      <c r="D14" s="16">
        <v>0</v>
      </c>
      <c r="E14" s="75">
        <v>0</v>
      </c>
      <c r="F14" s="16">
        <v>0</v>
      </c>
      <c r="G14" s="75">
        <v>0</v>
      </c>
      <c r="H14" s="16">
        <v>0</v>
      </c>
      <c r="I14" s="75">
        <v>0</v>
      </c>
      <c r="J14" s="16">
        <v>0</v>
      </c>
      <c r="K14" s="75">
        <v>0</v>
      </c>
      <c r="L14" s="16">
        <v>0</v>
      </c>
      <c r="M14" s="75">
        <v>0</v>
      </c>
      <c r="N14" s="16">
        <v>0</v>
      </c>
      <c r="O14" s="75">
        <v>0</v>
      </c>
      <c r="P14" s="16">
        <v>0</v>
      </c>
      <c r="Q14" s="75">
        <v>0</v>
      </c>
      <c r="R14" s="16">
        <v>0</v>
      </c>
      <c r="S14" s="75">
        <v>0</v>
      </c>
      <c r="T14" s="16">
        <v>0</v>
      </c>
      <c r="U14" s="75">
        <v>0</v>
      </c>
    </row>
    <row r="15" spans="1:21" x14ac:dyDescent="0.25">
      <c r="A15" s="4" t="s">
        <v>6</v>
      </c>
      <c r="B15" s="92">
        <v>0</v>
      </c>
      <c r="C15" s="93">
        <v>1958539</v>
      </c>
      <c r="D15" s="16">
        <v>0</v>
      </c>
      <c r="E15" s="75">
        <v>1280058</v>
      </c>
      <c r="F15" s="16">
        <v>0</v>
      </c>
      <c r="G15" s="75">
        <v>678481</v>
      </c>
      <c r="H15" s="16">
        <v>0</v>
      </c>
      <c r="I15" s="75">
        <v>0</v>
      </c>
      <c r="J15" s="16">
        <v>0</v>
      </c>
      <c r="K15" s="75">
        <v>0</v>
      </c>
      <c r="L15" s="16">
        <v>0</v>
      </c>
      <c r="M15" s="75">
        <v>0</v>
      </c>
      <c r="N15" s="16">
        <v>0</v>
      </c>
      <c r="O15" s="75">
        <v>0</v>
      </c>
      <c r="P15" s="16">
        <v>0</v>
      </c>
      <c r="Q15" s="75">
        <v>0</v>
      </c>
      <c r="R15" s="16">
        <v>0</v>
      </c>
      <c r="S15" s="75">
        <v>0</v>
      </c>
      <c r="T15" s="16">
        <v>0</v>
      </c>
      <c r="U15" s="75">
        <v>0</v>
      </c>
    </row>
    <row r="16" spans="1:21" x14ac:dyDescent="0.25">
      <c r="A16" s="4" t="s">
        <v>7</v>
      </c>
      <c r="B16" s="92">
        <v>0</v>
      </c>
      <c r="C16" s="93">
        <v>0</v>
      </c>
      <c r="D16" s="16">
        <v>0</v>
      </c>
      <c r="E16" s="75">
        <v>0</v>
      </c>
      <c r="F16" s="16">
        <v>0</v>
      </c>
      <c r="G16" s="75">
        <v>0</v>
      </c>
      <c r="H16" s="16">
        <v>0</v>
      </c>
      <c r="I16" s="75">
        <v>0</v>
      </c>
      <c r="J16" s="16">
        <v>0</v>
      </c>
      <c r="K16" s="75">
        <v>0</v>
      </c>
      <c r="L16" s="16">
        <v>0</v>
      </c>
      <c r="M16" s="75">
        <v>0</v>
      </c>
      <c r="N16" s="16">
        <v>0</v>
      </c>
      <c r="O16" s="75">
        <v>0</v>
      </c>
      <c r="P16" s="16">
        <v>0</v>
      </c>
      <c r="Q16" s="75">
        <v>0</v>
      </c>
      <c r="R16" s="16">
        <v>0</v>
      </c>
      <c r="S16" s="75">
        <v>0</v>
      </c>
      <c r="T16" s="16">
        <v>0</v>
      </c>
      <c r="U16" s="75">
        <v>0</v>
      </c>
    </row>
    <row r="17" spans="1:21" x14ac:dyDescent="0.25">
      <c r="A17" s="4" t="s">
        <v>8</v>
      </c>
      <c r="B17" s="92">
        <v>0</v>
      </c>
      <c r="C17" s="93">
        <v>0</v>
      </c>
      <c r="D17" s="16">
        <v>0</v>
      </c>
      <c r="E17" s="75">
        <v>0</v>
      </c>
      <c r="F17" s="16">
        <v>0</v>
      </c>
      <c r="G17" s="75">
        <v>0</v>
      </c>
      <c r="H17" s="16">
        <v>0</v>
      </c>
      <c r="I17" s="75">
        <v>0</v>
      </c>
      <c r="J17" s="16">
        <v>0</v>
      </c>
      <c r="K17" s="75">
        <v>0</v>
      </c>
      <c r="L17" s="16">
        <v>0</v>
      </c>
      <c r="M17" s="75">
        <v>0</v>
      </c>
      <c r="N17" s="16">
        <v>0</v>
      </c>
      <c r="O17" s="75">
        <v>0</v>
      </c>
      <c r="P17" s="16">
        <v>0</v>
      </c>
      <c r="Q17" s="75">
        <v>0</v>
      </c>
      <c r="R17" s="16">
        <v>0</v>
      </c>
      <c r="S17" s="75">
        <v>0</v>
      </c>
      <c r="T17" s="16">
        <v>0</v>
      </c>
      <c r="U17" s="75">
        <v>0</v>
      </c>
    </row>
    <row r="18" spans="1:21" x14ac:dyDescent="0.25">
      <c r="A18" s="4" t="s">
        <v>9</v>
      </c>
      <c r="B18" s="92">
        <v>0</v>
      </c>
      <c r="C18" s="93">
        <v>0</v>
      </c>
      <c r="D18" s="16">
        <v>0</v>
      </c>
      <c r="E18" s="75">
        <v>0</v>
      </c>
      <c r="F18" s="16">
        <v>0</v>
      </c>
      <c r="G18" s="75">
        <v>0</v>
      </c>
      <c r="H18" s="16">
        <v>0</v>
      </c>
      <c r="I18" s="75">
        <v>0</v>
      </c>
      <c r="J18" s="16">
        <v>0</v>
      </c>
      <c r="K18" s="75">
        <v>0</v>
      </c>
      <c r="L18" s="16">
        <v>0</v>
      </c>
      <c r="M18" s="75">
        <v>0</v>
      </c>
      <c r="N18" s="16">
        <v>0</v>
      </c>
      <c r="O18" s="75">
        <v>0</v>
      </c>
      <c r="P18" s="16">
        <v>0</v>
      </c>
      <c r="Q18" s="75">
        <v>0</v>
      </c>
      <c r="R18" s="16">
        <v>0</v>
      </c>
      <c r="S18" s="75">
        <v>0</v>
      </c>
      <c r="T18" s="16">
        <v>0</v>
      </c>
      <c r="U18" s="75">
        <v>0</v>
      </c>
    </row>
    <row r="19" spans="1:21" x14ac:dyDescent="0.25">
      <c r="A19" s="4" t="s">
        <v>10</v>
      </c>
      <c r="B19" s="92">
        <v>0</v>
      </c>
      <c r="C19" s="93">
        <v>39219</v>
      </c>
      <c r="D19" s="16">
        <v>0</v>
      </c>
      <c r="E19" s="75">
        <v>30428</v>
      </c>
      <c r="F19" s="16">
        <v>0</v>
      </c>
      <c r="G19" s="75">
        <v>0</v>
      </c>
      <c r="H19" s="16">
        <v>0</v>
      </c>
      <c r="I19" s="75">
        <v>8791</v>
      </c>
      <c r="J19" s="16">
        <v>0</v>
      </c>
      <c r="K19" s="75">
        <v>0</v>
      </c>
      <c r="L19" s="16">
        <v>0</v>
      </c>
      <c r="M19" s="75">
        <v>0</v>
      </c>
      <c r="N19" s="16">
        <v>0</v>
      </c>
      <c r="O19" s="75">
        <v>0</v>
      </c>
      <c r="P19" s="16">
        <v>0</v>
      </c>
      <c r="Q19" s="75">
        <v>0</v>
      </c>
      <c r="R19" s="16">
        <v>0</v>
      </c>
      <c r="S19" s="75">
        <v>0</v>
      </c>
      <c r="T19" s="16">
        <v>0</v>
      </c>
      <c r="U19" s="75">
        <v>0</v>
      </c>
    </row>
    <row r="20" spans="1:21" x14ac:dyDescent="0.25">
      <c r="A20" s="4" t="s">
        <v>11</v>
      </c>
      <c r="B20" s="92">
        <v>0</v>
      </c>
      <c r="C20" s="93">
        <v>0</v>
      </c>
      <c r="D20" s="16">
        <v>0</v>
      </c>
      <c r="E20" s="75">
        <v>0</v>
      </c>
      <c r="F20" s="16">
        <v>0</v>
      </c>
      <c r="G20" s="75">
        <v>0</v>
      </c>
      <c r="H20" s="16">
        <v>0</v>
      </c>
      <c r="I20" s="75">
        <v>0</v>
      </c>
      <c r="J20" s="16">
        <v>0</v>
      </c>
      <c r="K20" s="75">
        <v>0</v>
      </c>
      <c r="L20" s="16">
        <v>0</v>
      </c>
      <c r="M20" s="75">
        <v>0</v>
      </c>
      <c r="N20" s="16">
        <v>0</v>
      </c>
      <c r="O20" s="75">
        <v>0</v>
      </c>
      <c r="P20" s="16">
        <v>0</v>
      </c>
      <c r="Q20" s="75">
        <v>0</v>
      </c>
      <c r="R20" s="16">
        <v>0</v>
      </c>
      <c r="S20" s="75">
        <v>0</v>
      </c>
      <c r="T20" s="16">
        <v>0</v>
      </c>
      <c r="U20" s="75">
        <v>0</v>
      </c>
    </row>
    <row r="21" spans="1:21" x14ac:dyDescent="0.25">
      <c r="A21" s="4" t="s">
        <v>12</v>
      </c>
      <c r="B21" s="92">
        <v>1203950</v>
      </c>
      <c r="C21" s="93">
        <v>1082000</v>
      </c>
      <c r="D21" s="16">
        <v>0</v>
      </c>
      <c r="E21" s="75">
        <v>1082000</v>
      </c>
      <c r="F21" s="16">
        <v>0</v>
      </c>
      <c r="G21" s="75">
        <v>0</v>
      </c>
      <c r="H21" s="16">
        <v>0</v>
      </c>
      <c r="I21" s="75">
        <v>0</v>
      </c>
      <c r="J21" s="16">
        <v>0</v>
      </c>
      <c r="K21" s="75">
        <v>0</v>
      </c>
      <c r="L21" s="16">
        <v>1203950</v>
      </c>
      <c r="M21" s="75">
        <v>0</v>
      </c>
      <c r="N21" s="16">
        <v>0</v>
      </c>
      <c r="O21" s="75">
        <v>0</v>
      </c>
      <c r="P21" s="16">
        <v>0</v>
      </c>
      <c r="Q21" s="75">
        <v>0</v>
      </c>
      <c r="R21" s="16">
        <v>0</v>
      </c>
      <c r="S21" s="75">
        <v>0</v>
      </c>
      <c r="T21" s="16">
        <v>0</v>
      </c>
      <c r="U21" s="75">
        <v>0</v>
      </c>
    </row>
    <row r="22" spans="1:21" x14ac:dyDescent="0.25">
      <c r="A22" s="4" t="s">
        <v>13</v>
      </c>
      <c r="B22" s="92">
        <v>0</v>
      </c>
      <c r="C22" s="93">
        <v>0</v>
      </c>
      <c r="D22" s="16">
        <v>0</v>
      </c>
      <c r="E22" s="75">
        <v>0</v>
      </c>
      <c r="F22" s="16">
        <v>0</v>
      </c>
      <c r="G22" s="75">
        <v>0</v>
      </c>
      <c r="H22" s="16">
        <v>0</v>
      </c>
      <c r="I22" s="75">
        <v>0</v>
      </c>
      <c r="J22" s="16">
        <v>0</v>
      </c>
      <c r="K22" s="75">
        <v>0</v>
      </c>
      <c r="L22" s="16">
        <v>0</v>
      </c>
      <c r="M22" s="75">
        <v>0</v>
      </c>
      <c r="N22" s="16">
        <v>0</v>
      </c>
      <c r="O22" s="75">
        <v>0</v>
      </c>
      <c r="P22" s="16">
        <v>0</v>
      </c>
      <c r="Q22" s="75">
        <v>0</v>
      </c>
      <c r="R22" s="16">
        <v>0</v>
      </c>
      <c r="S22" s="75">
        <v>0</v>
      </c>
      <c r="T22" s="16">
        <v>0</v>
      </c>
      <c r="U22" s="75">
        <v>0</v>
      </c>
    </row>
    <row r="23" spans="1:21" x14ac:dyDescent="0.25">
      <c r="A23" s="4" t="s">
        <v>14</v>
      </c>
      <c r="B23" s="92">
        <v>503174</v>
      </c>
      <c r="C23" s="93">
        <v>0</v>
      </c>
      <c r="D23" s="16">
        <v>0</v>
      </c>
      <c r="E23" s="75">
        <v>0</v>
      </c>
      <c r="F23" s="16">
        <v>0</v>
      </c>
      <c r="G23" s="75">
        <v>0</v>
      </c>
      <c r="H23" s="16">
        <v>113599</v>
      </c>
      <c r="I23" s="75">
        <v>0</v>
      </c>
      <c r="J23" s="16">
        <v>0</v>
      </c>
      <c r="K23" s="75">
        <v>0</v>
      </c>
      <c r="L23" s="16">
        <v>253228</v>
      </c>
      <c r="M23" s="75">
        <v>0</v>
      </c>
      <c r="N23" s="16">
        <v>0</v>
      </c>
      <c r="O23" s="75">
        <v>0</v>
      </c>
      <c r="P23" s="16">
        <v>136347</v>
      </c>
      <c r="Q23" s="75">
        <v>0</v>
      </c>
      <c r="R23" s="16">
        <v>0</v>
      </c>
      <c r="S23" s="75">
        <v>0</v>
      </c>
      <c r="T23" s="16">
        <v>0</v>
      </c>
      <c r="U23" s="75">
        <v>0</v>
      </c>
    </row>
    <row r="24" spans="1:21" x14ac:dyDescent="0.25">
      <c r="A24" s="4" t="s">
        <v>15</v>
      </c>
      <c r="B24" s="92">
        <v>0</v>
      </c>
      <c r="C24" s="93">
        <v>0</v>
      </c>
      <c r="D24" s="16">
        <v>0</v>
      </c>
      <c r="E24" s="75">
        <v>0</v>
      </c>
      <c r="F24" s="16">
        <v>0</v>
      </c>
      <c r="G24" s="75">
        <v>0</v>
      </c>
      <c r="H24" s="16">
        <v>0</v>
      </c>
      <c r="I24" s="75">
        <v>0</v>
      </c>
      <c r="J24" s="16">
        <v>0</v>
      </c>
      <c r="K24" s="75">
        <v>0</v>
      </c>
      <c r="L24" s="16">
        <v>0</v>
      </c>
      <c r="M24" s="75">
        <v>0</v>
      </c>
      <c r="N24" s="16">
        <v>0</v>
      </c>
      <c r="O24" s="75">
        <v>0</v>
      </c>
      <c r="P24" s="16">
        <v>0</v>
      </c>
      <c r="Q24" s="75">
        <v>0</v>
      </c>
      <c r="R24" s="16">
        <v>0</v>
      </c>
      <c r="S24" s="75">
        <v>0</v>
      </c>
      <c r="T24" s="16">
        <v>0</v>
      </c>
      <c r="U24" s="75">
        <v>0</v>
      </c>
    </row>
    <row r="25" spans="1:21" x14ac:dyDescent="0.25">
      <c r="A25" s="4" t="s">
        <v>16</v>
      </c>
      <c r="B25" s="92">
        <v>0</v>
      </c>
      <c r="C25" s="93">
        <v>313672.32000000001</v>
      </c>
      <c r="D25" s="16">
        <v>0</v>
      </c>
      <c r="E25" s="75">
        <v>81014.67</v>
      </c>
      <c r="F25" s="16">
        <v>0</v>
      </c>
      <c r="G25" s="75">
        <v>232657.65</v>
      </c>
      <c r="H25" s="16">
        <v>0</v>
      </c>
      <c r="I25" s="75">
        <v>0</v>
      </c>
      <c r="J25" s="16">
        <v>0</v>
      </c>
      <c r="K25" s="75">
        <v>0</v>
      </c>
      <c r="L25" s="16">
        <v>0</v>
      </c>
      <c r="M25" s="75">
        <v>0</v>
      </c>
      <c r="N25" s="16">
        <v>0</v>
      </c>
      <c r="O25" s="75">
        <v>0</v>
      </c>
      <c r="P25" s="16">
        <v>0</v>
      </c>
      <c r="Q25" s="75">
        <v>0</v>
      </c>
      <c r="R25" s="16">
        <v>0</v>
      </c>
      <c r="S25" s="75">
        <v>0</v>
      </c>
      <c r="T25" s="16">
        <v>0</v>
      </c>
      <c r="U25" s="75">
        <v>0</v>
      </c>
    </row>
    <row r="26" spans="1:21" x14ac:dyDescent="0.25">
      <c r="A26" s="4" t="s">
        <v>17</v>
      </c>
      <c r="B26" s="92">
        <v>0</v>
      </c>
      <c r="C26" s="93">
        <v>0</v>
      </c>
      <c r="D26" s="16">
        <v>0</v>
      </c>
      <c r="E26" s="75">
        <v>0</v>
      </c>
      <c r="F26" s="16">
        <v>0</v>
      </c>
      <c r="G26" s="75">
        <v>0</v>
      </c>
      <c r="H26" s="16">
        <v>0</v>
      </c>
      <c r="I26" s="75">
        <v>0</v>
      </c>
      <c r="J26" s="16">
        <v>0</v>
      </c>
      <c r="K26" s="75">
        <v>0</v>
      </c>
      <c r="L26" s="16">
        <v>0</v>
      </c>
      <c r="M26" s="75">
        <v>0</v>
      </c>
      <c r="N26" s="16">
        <v>0</v>
      </c>
      <c r="O26" s="75">
        <v>0</v>
      </c>
      <c r="P26" s="16">
        <v>0</v>
      </c>
      <c r="Q26" s="75">
        <v>0</v>
      </c>
      <c r="R26" s="16">
        <v>0</v>
      </c>
      <c r="S26" s="75">
        <v>0</v>
      </c>
      <c r="T26" s="16">
        <v>0</v>
      </c>
      <c r="U26" s="75">
        <v>0</v>
      </c>
    </row>
    <row r="27" spans="1:21" x14ac:dyDescent="0.25">
      <c r="A27" s="4" t="s">
        <v>18</v>
      </c>
      <c r="B27" s="92">
        <v>964011</v>
      </c>
      <c r="C27" s="93">
        <v>2273</v>
      </c>
      <c r="D27" s="16">
        <v>488751</v>
      </c>
      <c r="E27" s="75">
        <v>0</v>
      </c>
      <c r="F27" s="16">
        <v>0</v>
      </c>
      <c r="G27" s="75">
        <v>0</v>
      </c>
      <c r="H27" s="16">
        <v>150507</v>
      </c>
      <c r="I27" s="75">
        <v>0</v>
      </c>
      <c r="J27" s="16">
        <v>0</v>
      </c>
      <c r="K27" s="75">
        <v>0</v>
      </c>
      <c r="L27" s="16">
        <v>187641</v>
      </c>
      <c r="M27" s="75">
        <v>0</v>
      </c>
      <c r="N27" s="16">
        <v>137112</v>
      </c>
      <c r="O27" s="75">
        <v>2273</v>
      </c>
      <c r="P27" s="16">
        <v>0</v>
      </c>
      <c r="Q27" s="75">
        <v>0</v>
      </c>
      <c r="R27" s="16">
        <v>0</v>
      </c>
      <c r="S27" s="75">
        <v>0</v>
      </c>
      <c r="T27" s="16">
        <v>0</v>
      </c>
      <c r="U27" s="75">
        <v>0</v>
      </c>
    </row>
    <row r="28" spans="1:21" x14ac:dyDescent="0.25">
      <c r="A28" s="4" t="s">
        <v>19</v>
      </c>
      <c r="B28" s="92">
        <v>55332</v>
      </c>
      <c r="C28" s="93">
        <v>0</v>
      </c>
      <c r="D28" s="16">
        <v>20983</v>
      </c>
      <c r="E28" s="75">
        <v>0</v>
      </c>
      <c r="F28" s="16">
        <v>0</v>
      </c>
      <c r="G28" s="75">
        <v>0</v>
      </c>
      <c r="H28" s="16">
        <v>0</v>
      </c>
      <c r="I28" s="75">
        <v>0</v>
      </c>
      <c r="J28" s="16">
        <v>34349</v>
      </c>
      <c r="K28" s="75">
        <v>0</v>
      </c>
      <c r="L28" s="16">
        <v>0</v>
      </c>
      <c r="M28" s="75">
        <v>0</v>
      </c>
      <c r="N28" s="16">
        <v>0</v>
      </c>
      <c r="O28" s="75">
        <v>0</v>
      </c>
      <c r="P28" s="16">
        <v>0</v>
      </c>
      <c r="Q28" s="75">
        <v>0</v>
      </c>
      <c r="R28" s="16">
        <v>0</v>
      </c>
      <c r="S28" s="75">
        <v>0</v>
      </c>
      <c r="T28" s="16">
        <v>0</v>
      </c>
      <c r="U28" s="75">
        <v>0</v>
      </c>
    </row>
    <row r="29" spans="1:21" x14ac:dyDescent="0.25">
      <c r="A29" s="4" t="s">
        <v>20</v>
      </c>
      <c r="B29" s="92">
        <v>0</v>
      </c>
      <c r="C29" s="93">
        <v>0</v>
      </c>
      <c r="D29" s="16">
        <v>0</v>
      </c>
      <c r="E29" s="75">
        <v>0</v>
      </c>
      <c r="F29" s="16">
        <v>0</v>
      </c>
      <c r="G29" s="75">
        <v>0</v>
      </c>
      <c r="H29" s="16">
        <v>0</v>
      </c>
      <c r="I29" s="75">
        <v>0</v>
      </c>
      <c r="J29" s="16">
        <v>0</v>
      </c>
      <c r="K29" s="75">
        <v>0</v>
      </c>
      <c r="L29" s="16">
        <v>0</v>
      </c>
      <c r="M29" s="75">
        <v>0</v>
      </c>
      <c r="N29" s="16">
        <v>0</v>
      </c>
      <c r="O29" s="75">
        <v>0</v>
      </c>
      <c r="P29" s="16">
        <v>0</v>
      </c>
      <c r="Q29" s="75">
        <v>0</v>
      </c>
      <c r="R29" s="16">
        <v>0</v>
      </c>
      <c r="S29" s="75">
        <v>0</v>
      </c>
      <c r="T29" s="16">
        <v>0</v>
      </c>
      <c r="U29" s="75">
        <v>0</v>
      </c>
    </row>
    <row r="30" spans="1:21" x14ac:dyDescent="0.25">
      <c r="A30" s="4" t="s">
        <v>21</v>
      </c>
      <c r="B30" s="92">
        <v>0</v>
      </c>
      <c r="C30" s="93">
        <v>0</v>
      </c>
      <c r="D30" s="16">
        <v>0</v>
      </c>
      <c r="E30" s="75">
        <v>0</v>
      </c>
      <c r="F30" s="16">
        <v>0</v>
      </c>
      <c r="G30" s="75">
        <v>0</v>
      </c>
      <c r="H30" s="16">
        <v>0</v>
      </c>
      <c r="I30" s="75">
        <v>0</v>
      </c>
      <c r="J30" s="16">
        <v>0</v>
      </c>
      <c r="K30" s="75">
        <v>0</v>
      </c>
      <c r="L30" s="16">
        <v>0</v>
      </c>
      <c r="M30" s="75">
        <v>0</v>
      </c>
      <c r="N30" s="16">
        <v>0</v>
      </c>
      <c r="O30" s="75">
        <v>0</v>
      </c>
      <c r="P30" s="16">
        <v>0</v>
      </c>
      <c r="Q30" s="75">
        <v>0</v>
      </c>
      <c r="R30" s="16">
        <v>0</v>
      </c>
      <c r="S30" s="75">
        <v>0</v>
      </c>
      <c r="T30" s="16">
        <v>0</v>
      </c>
      <c r="U30" s="75">
        <v>0</v>
      </c>
    </row>
    <row r="31" spans="1:21" x14ac:dyDescent="0.25">
      <c r="A31" s="4" t="s">
        <v>22</v>
      </c>
      <c r="B31" s="92">
        <v>0</v>
      </c>
      <c r="C31" s="93">
        <v>5851184</v>
      </c>
      <c r="D31" s="16">
        <v>0</v>
      </c>
      <c r="E31" s="75">
        <v>5851184</v>
      </c>
      <c r="F31" s="16">
        <v>0</v>
      </c>
      <c r="G31" s="75">
        <v>0</v>
      </c>
      <c r="H31" s="16">
        <v>0</v>
      </c>
      <c r="I31" s="75">
        <v>0</v>
      </c>
      <c r="J31" s="16">
        <v>0</v>
      </c>
      <c r="K31" s="75">
        <v>0</v>
      </c>
      <c r="L31" s="16">
        <v>0</v>
      </c>
      <c r="M31" s="75">
        <v>0</v>
      </c>
      <c r="N31" s="16">
        <v>0</v>
      </c>
      <c r="O31" s="75">
        <v>0</v>
      </c>
      <c r="P31" s="16">
        <v>0</v>
      </c>
      <c r="Q31" s="75">
        <v>0</v>
      </c>
      <c r="R31" s="16">
        <v>0</v>
      </c>
      <c r="S31" s="75">
        <v>0</v>
      </c>
      <c r="T31" s="16">
        <v>0</v>
      </c>
      <c r="U31" s="75">
        <v>0</v>
      </c>
    </row>
    <row r="32" spans="1:21" x14ac:dyDescent="0.25">
      <c r="A32" s="4" t="s">
        <v>23</v>
      </c>
      <c r="B32" s="92">
        <v>0</v>
      </c>
      <c r="C32" s="93">
        <v>0</v>
      </c>
      <c r="D32" s="16">
        <v>0</v>
      </c>
      <c r="E32" s="75">
        <v>0</v>
      </c>
      <c r="F32" s="16">
        <v>0</v>
      </c>
      <c r="G32" s="75">
        <v>0</v>
      </c>
      <c r="H32" s="16">
        <v>0</v>
      </c>
      <c r="I32" s="75">
        <v>0</v>
      </c>
      <c r="J32" s="16">
        <v>0</v>
      </c>
      <c r="K32" s="75">
        <v>0</v>
      </c>
      <c r="L32" s="16">
        <v>0</v>
      </c>
      <c r="M32" s="75">
        <v>0</v>
      </c>
      <c r="N32" s="16">
        <v>0</v>
      </c>
      <c r="O32" s="75">
        <v>0</v>
      </c>
      <c r="P32" s="16">
        <v>0</v>
      </c>
      <c r="Q32" s="75">
        <v>0</v>
      </c>
      <c r="R32" s="16">
        <v>0</v>
      </c>
      <c r="S32" s="75">
        <v>0</v>
      </c>
      <c r="T32" s="16">
        <v>0</v>
      </c>
      <c r="U32" s="75">
        <v>0</v>
      </c>
    </row>
    <row r="33" spans="1:21" x14ac:dyDescent="0.25">
      <c r="A33" s="4" t="s">
        <v>24</v>
      </c>
      <c r="B33" s="92">
        <v>0</v>
      </c>
      <c r="C33" s="93">
        <v>1000</v>
      </c>
      <c r="D33" s="16">
        <v>0</v>
      </c>
      <c r="E33" s="75">
        <v>0</v>
      </c>
      <c r="F33" s="16">
        <v>0</v>
      </c>
      <c r="G33" s="75">
        <v>0</v>
      </c>
      <c r="H33" s="16">
        <v>0</v>
      </c>
      <c r="I33" s="75">
        <v>1000</v>
      </c>
      <c r="J33" s="16">
        <v>0</v>
      </c>
      <c r="K33" s="75">
        <v>0</v>
      </c>
      <c r="L33" s="16">
        <v>0</v>
      </c>
      <c r="M33" s="75">
        <v>0</v>
      </c>
      <c r="N33" s="16">
        <v>0</v>
      </c>
      <c r="O33" s="75">
        <v>0</v>
      </c>
      <c r="P33" s="16">
        <v>0</v>
      </c>
      <c r="Q33" s="75">
        <v>0</v>
      </c>
      <c r="R33" s="16">
        <v>0</v>
      </c>
      <c r="S33" s="75">
        <v>0</v>
      </c>
      <c r="T33" s="16">
        <v>0</v>
      </c>
      <c r="U33" s="75">
        <v>0</v>
      </c>
    </row>
    <row r="34" spans="1:21" x14ac:dyDescent="0.25">
      <c r="A34" s="4" t="s">
        <v>25</v>
      </c>
      <c r="B34" s="92">
        <v>0</v>
      </c>
      <c r="C34" s="93">
        <v>0</v>
      </c>
      <c r="D34" s="16">
        <v>0</v>
      </c>
      <c r="E34" s="75">
        <v>0</v>
      </c>
      <c r="F34" s="16">
        <v>0</v>
      </c>
      <c r="G34" s="75">
        <v>0</v>
      </c>
      <c r="H34" s="16">
        <v>0</v>
      </c>
      <c r="I34" s="75">
        <v>0</v>
      </c>
      <c r="J34" s="16">
        <v>0</v>
      </c>
      <c r="K34" s="75">
        <v>0</v>
      </c>
      <c r="L34" s="16">
        <v>0</v>
      </c>
      <c r="M34" s="75">
        <v>0</v>
      </c>
      <c r="N34" s="16">
        <v>0</v>
      </c>
      <c r="O34" s="75">
        <v>0</v>
      </c>
      <c r="P34" s="16">
        <v>0</v>
      </c>
      <c r="Q34" s="75">
        <v>0</v>
      </c>
      <c r="R34" s="16">
        <v>0</v>
      </c>
      <c r="S34" s="75">
        <v>0</v>
      </c>
      <c r="T34" s="16">
        <v>0</v>
      </c>
      <c r="U34" s="75">
        <v>0</v>
      </c>
    </row>
    <row r="35" spans="1:21" x14ac:dyDescent="0.25">
      <c r="A35" s="4" t="s">
        <v>26</v>
      </c>
      <c r="B35" s="92">
        <v>0</v>
      </c>
      <c r="C35" s="93">
        <v>0</v>
      </c>
      <c r="D35" s="16">
        <v>0</v>
      </c>
      <c r="E35" s="75">
        <v>0</v>
      </c>
      <c r="F35" s="16">
        <v>0</v>
      </c>
      <c r="G35" s="75">
        <v>0</v>
      </c>
      <c r="H35" s="16">
        <v>0</v>
      </c>
      <c r="I35" s="75">
        <v>0</v>
      </c>
      <c r="J35" s="16">
        <v>0</v>
      </c>
      <c r="K35" s="75">
        <v>0</v>
      </c>
      <c r="L35" s="16">
        <v>0</v>
      </c>
      <c r="M35" s="75">
        <v>0</v>
      </c>
      <c r="N35" s="16">
        <v>0</v>
      </c>
      <c r="O35" s="75">
        <v>0</v>
      </c>
      <c r="P35" s="16">
        <v>0</v>
      </c>
      <c r="Q35" s="75">
        <v>0</v>
      </c>
      <c r="R35" s="16">
        <v>0</v>
      </c>
      <c r="S35" s="75">
        <v>0</v>
      </c>
      <c r="T35" s="16">
        <v>0</v>
      </c>
      <c r="U35" s="75">
        <v>0</v>
      </c>
    </row>
    <row r="36" spans="1:21" x14ac:dyDescent="0.25">
      <c r="A36" s="4" t="s">
        <v>27</v>
      </c>
      <c r="B36" s="92">
        <v>0</v>
      </c>
      <c r="C36" s="93">
        <v>0</v>
      </c>
      <c r="D36" s="16">
        <v>0</v>
      </c>
      <c r="E36" s="75">
        <v>0</v>
      </c>
      <c r="F36" s="16">
        <v>0</v>
      </c>
      <c r="G36" s="75">
        <v>0</v>
      </c>
      <c r="H36" s="16">
        <v>0</v>
      </c>
      <c r="I36" s="75">
        <v>0</v>
      </c>
      <c r="J36" s="16">
        <v>0</v>
      </c>
      <c r="K36" s="75">
        <v>0</v>
      </c>
      <c r="L36" s="16">
        <v>0</v>
      </c>
      <c r="M36" s="75">
        <v>0</v>
      </c>
      <c r="N36" s="16">
        <v>0</v>
      </c>
      <c r="O36" s="75">
        <v>0</v>
      </c>
      <c r="P36" s="16">
        <v>0</v>
      </c>
      <c r="Q36" s="75">
        <v>0</v>
      </c>
      <c r="R36" s="16">
        <v>0</v>
      </c>
      <c r="S36" s="75">
        <v>0</v>
      </c>
      <c r="T36" s="16">
        <v>0</v>
      </c>
      <c r="U36" s="75">
        <v>0</v>
      </c>
    </row>
    <row r="37" spans="1:21" x14ac:dyDescent="0.25">
      <c r="A37" s="4" t="s">
        <v>28</v>
      </c>
      <c r="B37" s="92">
        <v>0</v>
      </c>
      <c r="C37" s="93">
        <v>0</v>
      </c>
      <c r="D37" s="16">
        <v>0</v>
      </c>
      <c r="E37" s="75">
        <v>0</v>
      </c>
      <c r="F37" s="16">
        <v>0</v>
      </c>
      <c r="G37" s="75">
        <v>0</v>
      </c>
      <c r="H37" s="16">
        <v>0</v>
      </c>
      <c r="I37" s="75">
        <v>0</v>
      </c>
      <c r="J37" s="16">
        <v>0</v>
      </c>
      <c r="K37" s="75">
        <v>0</v>
      </c>
      <c r="L37" s="16">
        <v>0</v>
      </c>
      <c r="M37" s="75">
        <v>0</v>
      </c>
      <c r="N37" s="16">
        <v>0</v>
      </c>
      <c r="O37" s="75">
        <v>0</v>
      </c>
      <c r="P37" s="16">
        <v>0</v>
      </c>
      <c r="Q37" s="75">
        <v>0</v>
      </c>
      <c r="R37" s="16">
        <v>0</v>
      </c>
      <c r="S37" s="75">
        <v>0</v>
      </c>
      <c r="T37" s="16">
        <v>0</v>
      </c>
      <c r="U37" s="75">
        <v>0</v>
      </c>
    </row>
    <row r="38" spans="1:21" x14ac:dyDescent="0.25">
      <c r="A38" s="4" t="s">
        <v>29</v>
      </c>
      <c r="B38" s="92">
        <v>0</v>
      </c>
      <c r="C38" s="93">
        <v>0</v>
      </c>
      <c r="D38" s="16">
        <v>0</v>
      </c>
      <c r="E38" s="75">
        <v>0</v>
      </c>
      <c r="F38" s="16">
        <v>0</v>
      </c>
      <c r="G38" s="75">
        <v>0</v>
      </c>
      <c r="H38" s="16">
        <v>0</v>
      </c>
      <c r="I38" s="75">
        <v>0</v>
      </c>
      <c r="J38" s="16">
        <v>0</v>
      </c>
      <c r="K38" s="75">
        <v>0</v>
      </c>
      <c r="L38" s="16">
        <v>0</v>
      </c>
      <c r="M38" s="75">
        <v>0</v>
      </c>
      <c r="N38" s="16">
        <v>0</v>
      </c>
      <c r="O38" s="75">
        <v>0</v>
      </c>
      <c r="P38" s="16">
        <v>0</v>
      </c>
      <c r="Q38" s="75">
        <v>0</v>
      </c>
      <c r="R38" s="16">
        <v>0</v>
      </c>
      <c r="S38" s="75">
        <v>0</v>
      </c>
      <c r="T38" s="16">
        <v>0</v>
      </c>
      <c r="U38" s="75">
        <v>0</v>
      </c>
    </row>
    <row r="39" spans="1:21" x14ac:dyDescent="0.25">
      <c r="A39" s="4" t="s">
        <v>30</v>
      </c>
      <c r="B39" s="92">
        <v>0</v>
      </c>
      <c r="C39" s="93">
        <v>0</v>
      </c>
      <c r="D39" s="16">
        <v>0</v>
      </c>
      <c r="E39" s="75">
        <v>0</v>
      </c>
      <c r="F39" s="16">
        <v>0</v>
      </c>
      <c r="G39" s="75">
        <v>0</v>
      </c>
      <c r="H39" s="16">
        <v>0</v>
      </c>
      <c r="I39" s="75">
        <v>0</v>
      </c>
      <c r="J39" s="16">
        <v>0</v>
      </c>
      <c r="K39" s="75">
        <v>0</v>
      </c>
      <c r="L39" s="16">
        <v>0</v>
      </c>
      <c r="M39" s="75">
        <v>0</v>
      </c>
      <c r="N39" s="16">
        <v>0</v>
      </c>
      <c r="O39" s="75">
        <v>0</v>
      </c>
      <c r="P39" s="16">
        <v>0</v>
      </c>
      <c r="Q39" s="75">
        <v>0</v>
      </c>
      <c r="R39" s="16">
        <v>0</v>
      </c>
      <c r="S39" s="75">
        <v>0</v>
      </c>
      <c r="T39" s="16">
        <v>0</v>
      </c>
      <c r="U39" s="75">
        <v>0</v>
      </c>
    </row>
    <row r="40" spans="1:21" x14ac:dyDescent="0.25">
      <c r="A40" s="4" t="s">
        <v>31</v>
      </c>
      <c r="B40" s="92">
        <v>0</v>
      </c>
      <c r="C40" s="93">
        <v>0</v>
      </c>
      <c r="D40" s="16">
        <v>0</v>
      </c>
      <c r="E40" s="75">
        <v>0</v>
      </c>
      <c r="F40" s="16">
        <v>0</v>
      </c>
      <c r="G40" s="75">
        <v>0</v>
      </c>
      <c r="H40" s="16">
        <v>0</v>
      </c>
      <c r="I40" s="75">
        <v>0</v>
      </c>
      <c r="J40" s="16">
        <v>0</v>
      </c>
      <c r="K40" s="75">
        <v>0</v>
      </c>
      <c r="L40" s="16">
        <v>0</v>
      </c>
      <c r="M40" s="75">
        <v>0</v>
      </c>
      <c r="N40" s="16">
        <v>0</v>
      </c>
      <c r="O40" s="75">
        <v>0</v>
      </c>
      <c r="P40" s="16">
        <v>0</v>
      </c>
      <c r="Q40" s="75">
        <v>0</v>
      </c>
      <c r="R40" s="16">
        <v>0</v>
      </c>
      <c r="S40" s="75">
        <v>0</v>
      </c>
      <c r="T40" s="16">
        <v>0</v>
      </c>
      <c r="U40" s="75">
        <v>0</v>
      </c>
    </row>
    <row r="41" spans="1:21" x14ac:dyDescent="0.25">
      <c r="A41" s="4" t="s">
        <v>32</v>
      </c>
      <c r="B41" s="92">
        <v>61877</v>
      </c>
      <c r="C41" s="93">
        <v>532301</v>
      </c>
      <c r="D41" s="16">
        <v>668</v>
      </c>
      <c r="E41" s="75">
        <v>173012</v>
      </c>
      <c r="F41" s="16">
        <v>61409</v>
      </c>
      <c r="G41" s="75">
        <v>211289</v>
      </c>
      <c r="H41" s="16">
        <v>0</v>
      </c>
      <c r="I41" s="75">
        <v>0</v>
      </c>
      <c r="J41" s="16">
        <v>0</v>
      </c>
      <c r="K41" s="75">
        <v>0</v>
      </c>
      <c r="L41" s="16">
        <v>0</v>
      </c>
      <c r="M41" s="75">
        <v>148000</v>
      </c>
      <c r="N41" s="16">
        <v>-200</v>
      </c>
      <c r="O41" s="75">
        <v>0</v>
      </c>
      <c r="P41" s="16">
        <v>0</v>
      </c>
      <c r="Q41" s="75">
        <v>0</v>
      </c>
      <c r="R41" s="16">
        <v>0</v>
      </c>
      <c r="S41" s="75">
        <v>0</v>
      </c>
      <c r="T41" s="16">
        <v>0</v>
      </c>
      <c r="U41" s="75">
        <v>0</v>
      </c>
    </row>
    <row r="42" spans="1:21" x14ac:dyDescent="0.25">
      <c r="A42" s="4" t="s">
        <v>33</v>
      </c>
      <c r="B42" s="92">
        <v>0</v>
      </c>
      <c r="C42" s="93">
        <v>0</v>
      </c>
      <c r="D42" s="16">
        <v>0</v>
      </c>
      <c r="E42" s="75">
        <v>0</v>
      </c>
      <c r="F42" s="16">
        <v>0</v>
      </c>
      <c r="G42" s="75">
        <v>0</v>
      </c>
      <c r="H42" s="16">
        <v>0</v>
      </c>
      <c r="I42" s="75">
        <v>0</v>
      </c>
      <c r="J42" s="16">
        <v>0</v>
      </c>
      <c r="K42" s="75">
        <v>0</v>
      </c>
      <c r="L42" s="16">
        <v>0</v>
      </c>
      <c r="M42" s="75">
        <v>0</v>
      </c>
      <c r="N42" s="16">
        <v>0</v>
      </c>
      <c r="O42" s="75">
        <v>0</v>
      </c>
      <c r="P42" s="16">
        <v>0</v>
      </c>
      <c r="Q42" s="75">
        <v>0</v>
      </c>
      <c r="R42" s="16">
        <v>0</v>
      </c>
      <c r="S42" s="75">
        <v>0</v>
      </c>
      <c r="T42" s="16">
        <v>0</v>
      </c>
      <c r="U42" s="75">
        <v>0</v>
      </c>
    </row>
    <row r="43" spans="1:21" x14ac:dyDescent="0.25">
      <c r="A43" s="4" t="s">
        <v>34</v>
      </c>
      <c r="B43" s="92">
        <v>0</v>
      </c>
      <c r="C43" s="93">
        <v>0</v>
      </c>
      <c r="D43" s="16">
        <v>0</v>
      </c>
      <c r="E43" s="75">
        <v>0</v>
      </c>
      <c r="F43" s="16">
        <v>0</v>
      </c>
      <c r="G43" s="75">
        <v>0</v>
      </c>
      <c r="H43" s="16">
        <v>0</v>
      </c>
      <c r="I43" s="75">
        <v>0</v>
      </c>
      <c r="J43" s="16">
        <v>0</v>
      </c>
      <c r="K43" s="75">
        <v>0</v>
      </c>
      <c r="L43" s="16">
        <v>0</v>
      </c>
      <c r="M43" s="75">
        <v>0</v>
      </c>
      <c r="N43" s="16">
        <v>0</v>
      </c>
      <c r="O43" s="75">
        <v>0</v>
      </c>
      <c r="P43" s="16">
        <v>0</v>
      </c>
      <c r="Q43" s="75">
        <v>0</v>
      </c>
      <c r="R43" s="16">
        <v>0</v>
      </c>
      <c r="S43" s="75">
        <v>0</v>
      </c>
      <c r="T43" s="16">
        <v>0</v>
      </c>
      <c r="U43" s="75">
        <v>0</v>
      </c>
    </row>
    <row r="44" spans="1:21" x14ac:dyDescent="0.25">
      <c r="A44" s="4" t="s">
        <v>35</v>
      </c>
      <c r="B44" s="92">
        <v>0</v>
      </c>
      <c r="C44" s="93">
        <v>0</v>
      </c>
      <c r="D44" s="16">
        <v>0</v>
      </c>
      <c r="E44" s="75">
        <v>0</v>
      </c>
      <c r="F44" s="16">
        <v>0</v>
      </c>
      <c r="G44" s="75">
        <v>0</v>
      </c>
      <c r="H44" s="16">
        <v>0</v>
      </c>
      <c r="I44" s="75">
        <v>0</v>
      </c>
      <c r="J44" s="16">
        <v>0</v>
      </c>
      <c r="K44" s="75">
        <v>0</v>
      </c>
      <c r="L44" s="16">
        <v>0</v>
      </c>
      <c r="M44" s="75">
        <v>0</v>
      </c>
      <c r="N44" s="16">
        <v>0</v>
      </c>
      <c r="O44" s="75">
        <v>0</v>
      </c>
      <c r="P44" s="16">
        <v>0</v>
      </c>
      <c r="Q44" s="75">
        <v>0</v>
      </c>
      <c r="R44" s="16">
        <v>0</v>
      </c>
      <c r="S44" s="75">
        <v>0</v>
      </c>
      <c r="T44" s="16">
        <v>0</v>
      </c>
      <c r="U44" s="75">
        <v>0</v>
      </c>
    </row>
    <row r="45" spans="1:21" x14ac:dyDescent="0.25">
      <c r="A45" s="4" t="s">
        <v>36</v>
      </c>
      <c r="B45" s="92">
        <v>1227097</v>
      </c>
      <c r="C45" s="93">
        <v>29917</v>
      </c>
      <c r="D45" s="16">
        <v>957266</v>
      </c>
      <c r="E45" s="75">
        <v>0</v>
      </c>
      <c r="F45" s="16">
        <v>268768</v>
      </c>
      <c r="G45" s="75">
        <v>0</v>
      </c>
      <c r="H45" s="16">
        <v>8187</v>
      </c>
      <c r="I45" s="75">
        <v>171</v>
      </c>
      <c r="J45" s="16">
        <v>0</v>
      </c>
      <c r="K45" s="75">
        <v>0</v>
      </c>
      <c r="L45" s="16">
        <v>0</v>
      </c>
      <c r="M45" s="75">
        <v>0</v>
      </c>
      <c r="N45" s="16">
        <v>-6190</v>
      </c>
      <c r="O45" s="75">
        <v>29746</v>
      </c>
      <c r="P45" s="16">
        <v>0</v>
      </c>
      <c r="Q45" s="75">
        <v>0</v>
      </c>
      <c r="R45" s="16">
        <v>-934</v>
      </c>
      <c r="S45" s="75">
        <v>0</v>
      </c>
      <c r="T45" s="16">
        <v>0</v>
      </c>
      <c r="U45" s="75">
        <v>0</v>
      </c>
    </row>
    <row r="46" spans="1:21" x14ac:dyDescent="0.25">
      <c r="A46" s="4" t="s">
        <v>37</v>
      </c>
      <c r="B46" s="92">
        <v>355122.89520604175</v>
      </c>
      <c r="C46" s="93">
        <v>1261501.7000000002</v>
      </c>
      <c r="D46" s="16">
        <v>17908.740550698723</v>
      </c>
      <c r="E46" s="75">
        <v>646065.55000000005</v>
      </c>
      <c r="F46" s="16">
        <v>270314.28000000003</v>
      </c>
      <c r="G46" s="75">
        <v>615436.15</v>
      </c>
      <c r="H46" s="16">
        <v>72496.099555076202</v>
      </c>
      <c r="I46" s="75">
        <v>0</v>
      </c>
      <c r="J46" s="16">
        <v>0</v>
      </c>
      <c r="K46" s="75">
        <v>0</v>
      </c>
      <c r="L46" s="16">
        <v>3.112562959370595</v>
      </c>
      <c r="M46" s="75">
        <v>0</v>
      </c>
      <c r="N46" s="16">
        <v>-9155.2514815416198</v>
      </c>
      <c r="O46" s="75">
        <v>0</v>
      </c>
      <c r="P46" s="16">
        <v>2.7407930232051894</v>
      </c>
      <c r="Q46" s="75">
        <v>0</v>
      </c>
      <c r="R46" s="16">
        <v>1.8192048150701168</v>
      </c>
      <c r="S46" s="75">
        <v>0</v>
      </c>
      <c r="T46" s="16">
        <v>3551.3540210107585</v>
      </c>
      <c r="U46" s="75">
        <v>0</v>
      </c>
    </row>
    <row r="47" spans="1:21" x14ac:dyDescent="0.25">
      <c r="A47" s="4" t="s">
        <v>38</v>
      </c>
      <c r="B47" s="92">
        <v>0</v>
      </c>
      <c r="C47" s="93">
        <v>0</v>
      </c>
      <c r="D47" s="16">
        <v>0</v>
      </c>
      <c r="E47" s="75">
        <v>0</v>
      </c>
      <c r="F47" s="16">
        <v>0</v>
      </c>
      <c r="G47" s="75">
        <v>0</v>
      </c>
      <c r="H47" s="16">
        <v>0</v>
      </c>
      <c r="I47" s="75">
        <v>0</v>
      </c>
      <c r="J47" s="16">
        <v>0</v>
      </c>
      <c r="K47" s="75">
        <v>0</v>
      </c>
      <c r="L47" s="16">
        <v>0</v>
      </c>
      <c r="M47" s="75">
        <v>0</v>
      </c>
      <c r="N47" s="16">
        <v>0</v>
      </c>
      <c r="O47" s="75">
        <v>0</v>
      </c>
      <c r="P47" s="16">
        <v>0</v>
      </c>
      <c r="Q47" s="75">
        <v>0</v>
      </c>
      <c r="R47" s="16">
        <v>0</v>
      </c>
      <c r="S47" s="75">
        <v>0</v>
      </c>
      <c r="T47" s="16">
        <v>0</v>
      </c>
      <c r="U47" s="75">
        <v>0</v>
      </c>
    </row>
    <row r="48" spans="1:21" x14ac:dyDescent="0.25">
      <c r="A48" s="4" t="s">
        <v>39</v>
      </c>
      <c r="B48" s="92">
        <v>0</v>
      </c>
      <c r="C48" s="93">
        <v>0</v>
      </c>
      <c r="D48" s="16">
        <v>0</v>
      </c>
      <c r="E48" s="75">
        <v>0</v>
      </c>
      <c r="F48" s="16">
        <v>0</v>
      </c>
      <c r="G48" s="75">
        <v>0</v>
      </c>
      <c r="H48" s="16">
        <v>0</v>
      </c>
      <c r="I48" s="75">
        <v>0</v>
      </c>
      <c r="J48" s="16">
        <v>0</v>
      </c>
      <c r="K48" s="75">
        <v>0</v>
      </c>
      <c r="L48" s="16">
        <v>0</v>
      </c>
      <c r="M48" s="75">
        <v>0</v>
      </c>
      <c r="N48" s="16">
        <v>0</v>
      </c>
      <c r="O48" s="75">
        <v>0</v>
      </c>
      <c r="P48" s="16">
        <v>0</v>
      </c>
      <c r="Q48" s="75">
        <v>0</v>
      </c>
      <c r="R48" s="16">
        <v>0</v>
      </c>
      <c r="S48" s="75">
        <v>0</v>
      </c>
      <c r="T48" s="16">
        <v>0</v>
      </c>
      <c r="U48" s="75">
        <v>0</v>
      </c>
    </row>
    <row r="49" spans="1:21" x14ac:dyDescent="0.25">
      <c r="A49" s="4" t="s">
        <v>40</v>
      </c>
      <c r="B49" s="92">
        <v>0</v>
      </c>
      <c r="C49" s="93">
        <v>0</v>
      </c>
      <c r="D49" s="16">
        <v>0</v>
      </c>
      <c r="E49" s="75">
        <v>0</v>
      </c>
      <c r="F49" s="16">
        <v>0</v>
      </c>
      <c r="G49" s="75">
        <v>0</v>
      </c>
      <c r="H49" s="16">
        <v>0</v>
      </c>
      <c r="I49" s="75">
        <v>0</v>
      </c>
      <c r="J49" s="16">
        <v>0</v>
      </c>
      <c r="K49" s="75">
        <v>0</v>
      </c>
      <c r="L49" s="16">
        <v>0</v>
      </c>
      <c r="M49" s="75">
        <v>0</v>
      </c>
      <c r="N49" s="16">
        <v>0</v>
      </c>
      <c r="O49" s="75">
        <v>0</v>
      </c>
      <c r="P49" s="16">
        <v>0</v>
      </c>
      <c r="Q49" s="75">
        <v>0</v>
      </c>
      <c r="R49" s="16">
        <v>0</v>
      </c>
      <c r="S49" s="75">
        <v>0</v>
      </c>
      <c r="T49" s="16">
        <v>0</v>
      </c>
      <c r="U49" s="75">
        <v>0</v>
      </c>
    </row>
    <row r="50" spans="1:21" x14ac:dyDescent="0.25">
      <c r="A50" s="4" t="s">
        <v>41</v>
      </c>
      <c r="B50" s="92">
        <v>0</v>
      </c>
      <c r="C50" s="93">
        <v>0</v>
      </c>
      <c r="D50" s="16">
        <v>0</v>
      </c>
      <c r="E50" s="75">
        <v>0</v>
      </c>
      <c r="F50" s="16">
        <v>0</v>
      </c>
      <c r="G50" s="75">
        <v>0</v>
      </c>
      <c r="H50" s="16">
        <v>0</v>
      </c>
      <c r="I50" s="75">
        <v>0</v>
      </c>
      <c r="J50" s="16">
        <v>0</v>
      </c>
      <c r="K50" s="75">
        <v>0</v>
      </c>
      <c r="L50" s="16">
        <v>0</v>
      </c>
      <c r="M50" s="75">
        <v>0</v>
      </c>
      <c r="N50" s="16">
        <v>0</v>
      </c>
      <c r="O50" s="75">
        <v>0</v>
      </c>
      <c r="P50" s="16">
        <v>0</v>
      </c>
      <c r="Q50" s="75">
        <v>0</v>
      </c>
      <c r="R50" s="16">
        <v>0</v>
      </c>
      <c r="S50" s="75">
        <v>0</v>
      </c>
      <c r="T50" s="16">
        <v>0</v>
      </c>
      <c r="U50" s="75">
        <v>0</v>
      </c>
    </row>
    <row r="51" spans="1:21" x14ac:dyDescent="0.25">
      <c r="A51" s="4" t="s">
        <v>42</v>
      </c>
      <c r="B51" s="92">
        <v>0</v>
      </c>
      <c r="C51" s="93">
        <v>0</v>
      </c>
      <c r="D51" s="16">
        <v>0</v>
      </c>
      <c r="E51" s="75">
        <v>0</v>
      </c>
      <c r="F51" s="16">
        <v>0</v>
      </c>
      <c r="G51" s="75">
        <v>0</v>
      </c>
      <c r="H51" s="16">
        <v>0</v>
      </c>
      <c r="I51" s="75">
        <v>0</v>
      </c>
      <c r="J51" s="16">
        <v>0</v>
      </c>
      <c r="K51" s="75">
        <v>0</v>
      </c>
      <c r="L51" s="16">
        <v>0</v>
      </c>
      <c r="M51" s="75">
        <v>0</v>
      </c>
      <c r="N51" s="16">
        <v>0</v>
      </c>
      <c r="O51" s="75">
        <v>0</v>
      </c>
      <c r="P51" s="16">
        <v>0</v>
      </c>
      <c r="Q51" s="75">
        <v>0</v>
      </c>
      <c r="R51" s="16">
        <v>0</v>
      </c>
      <c r="S51" s="75">
        <v>0</v>
      </c>
      <c r="T51" s="16">
        <v>0</v>
      </c>
      <c r="U51" s="75">
        <v>0</v>
      </c>
    </row>
    <row r="52" spans="1:21" x14ac:dyDescent="0.25">
      <c r="A52" s="4" t="s">
        <v>43</v>
      </c>
      <c r="B52" s="92">
        <v>0</v>
      </c>
      <c r="C52" s="93">
        <v>0</v>
      </c>
      <c r="D52" s="16">
        <v>0</v>
      </c>
      <c r="E52" s="75">
        <v>0</v>
      </c>
      <c r="F52" s="16">
        <v>0</v>
      </c>
      <c r="G52" s="75">
        <v>0</v>
      </c>
      <c r="H52" s="16">
        <v>0</v>
      </c>
      <c r="I52" s="75">
        <v>0</v>
      </c>
      <c r="J52" s="16">
        <v>0</v>
      </c>
      <c r="K52" s="75">
        <v>0</v>
      </c>
      <c r="L52" s="16">
        <v>0</v>
      </c>
      <c r="M52" s="75">
        <v>0</v>
      </c>
      <c r="N52" s="16">
        <v>0</v>
      </c>
      <c r="O52" s="75">
        <v>0</v>
      </c>
      <c r="P52" s="16">
        <v>0</v>
      </c>
      <c r="Q52" s="75">
        <v>0</v>
      </c>
      <c r="R52" s="16">
        <v>0</v>
      </c>
      <c r="S52" s="75">
        <v>0</v>
      </c>
      <c r="T52" s="16">
        <v>0</v>
      </c>
      <c r="U52" s="75">
        <v>0</v>
      </c>
    </row>
    <row r="53" spans="1:21" x14ac:dyDescent="0.25">
      <c r="A53" s="4" t="s">
        <v>44</v>
      </c>
      <c r="B53" s="92">
        <v>0</v>
      </c>
      <c r="C53" s="93">
        <v>0</v>
      </c>
      <c r="D53" s="16">
        <v>0</v>
      </c>
      <c r="E53" s="75">
        <v>0</v>
      </c>
      <c r="F53" s="16">
        <v>0</v>
      </c>
      <c r="G53" s="75">
        <v>0</v>
      </c>
      <c r="H53" s="16">
        <v>0</v>
      </c>
      <c r="I53" s="75">
        <v>0</v>
      </c>
      <c r="J53" s="16">
        <v>0</v>
      </c>
      <c r="K53" s="75">
        <v>0</v>
      </c>
      <c r="L53" s="16">
        <v>0</v>
      </c>
      <c r="M53" s="75">
        <v>0</v>
      </c>
      <c r="N53" s="16">
        <v>0</v>
      </c>
      <c r="O53" s="75">
        <v>0</v>
      </c>
      <c r="P53" s="16">
        <v>0</v>
      </c>
      <c r="Q53" s="75">
        <v>0</v>
      </c>
      <c r="R53" s="16">
        <v>0</v>
      </c>
      <c r="S53" s="75">
        <v>0</v>
      </c>
      <c r="T53" s="16">
        <v>0</v>
      </c>
      <c r="U53" s="75">
        <v>0</v>
      </c>
    </row>
    <row r="54" spans="1:21" x14ac:dyDescent="0.25">
      <c r="A54" s="4" t="s">
        <v>264</v>
      </c>
      <c r="B54" s="92">
        <v>0</v>
      </c>
      <c r="C54" s="93">
        <v>0</v>
      </c>
      <c r="D54" s="16">
        <v>0</v>
      </c>
      <c r="E54" s="75">
        <v>0</v>
      </c>
      <c r="F54" s="16">
        <v>0</v>
      </c>
      <c r="G54" s="75">
        <v>0</v>
      </c>
      <c r="H54" s="16">
        <v>0</v>
      </c>
      <c r="I54" s="75">
        <v>0</v>
      </c>
      <c r="J54" s="16">
        <v>0</v>
      </c>
      <c r="K54" s="75">
        <v>0</v>
      </c>
      <c r="L54" s="16">
        <v>0</v>
      </c>
      <c r="M54" s="75">
        <v>0</v>
      </c>
      <c r="N54" s="16">
        <v>0</v>
      </c>
      <c r="O54" s="75">
        <v>0</v>
      </c>
      <c r="P54" s="16">
        <v>0</v>
      </c>
      <c r="Q54" s="75">
        <v>0</v>
      </c>
      <c r="R54" s="16">
        <v>0</v>
      </c>
      <c r="S54" s="75">
        <v>0</v>
      </c>
      <c r="T54" s="16">
        <v>0</v>
      </c>
      <c r="U54" s="75">
        <v>0</v>
      </c>
    </row>
    <row r="55" spans="1:21" x14ac:dyDescent="0.25">
      <c r="A55" s="4" t="s">
        <v>45</v>
      </c>
      <c r="B55" s="92">
        <v>0</v>
      </c>
      <c r="C55" s="93">
        <v>120</v>
      </c>
      <c r="D55" s="16">
        <v>0</v>
      </c>
      <c r="E55" s="75">
        <v>0</v>
      </c>
      <c r="F55" s="16">
        <v>0</v>
      </c>
      <c r="G55" s="75">
        <v>0</v>
      </c>
      <c r="H55" s="16">
        <v>0</v>
      </c>
      <c r="I55" s="75">
        <v>0</v>
      </c>
      <c r="J55" s="16">
        <v>0</v>
      </c>
      <c r="K55" s="75">
        <v>0</v>
      </c>
      <c r="L55" s="16">
        <v>0</v>
      </c>
      <c r="M55" s="75">
        <v>120</v>
      </c>
      <c r="N55" s="16">
        <v>0</v>
      </c>
      <c r="O55" s="75">
        <v>0</v>
      </c>
      <c r="P55" s="16">
        <v>0</v>
      </c>
      <c r="Q55" s="75">
        <v>0</v>
      </c>
      <c r="R55" s="16">
        <v>0</v>
      </c>
      <c r="S55" s="75">
        <v>0</v>
      </c>
      <c r="T55" s="16">
        <v>0</v>
      </c>
      <c r="U55" s="75">
        <v>0</v>
      </c>
    </row>
    <row r="56" spans="1:21" x14ac:dyDescent="0.25">
      <c r="A56" s="4" t="s">
        <v>46</v>
      </c>
      <c r="B56" s="92">
        <v>0</v>
      </c>
      <c r="C56" s="93">
        <v>0</v>
      </c>
      <c r="D56" s="16">
        <v>0</v>
      </c>
      <c r="E56" s="75">
        <v>0</v>
      </c>
      <c r="F56" s="16">
        <v>0</v>
      </c>
      <c r="G56" s="75">
        <v>0</v>
      </c>
      <c r="H56" s="16">
        <v>0</v>
      </c>
      <c r="I56" s="75">
        <v>0</v>
      </c>
      <c r="J56" s="16">
        <v>0</v>
      </c>
      <c r="K56" s="75">
        <v>0</v>
      </c>
      <c r="L56" s="16">
        <v>0</v>
      </c>
      <c r="M56" s="75">
        <v>0</v>
      </c>
      <c r="N56" s="16">
        <v>0</v>
      </c>
      <c r="O56" s="75">
        <v>0</v>
      </c>
      <c r="P56" s="16">
        <v>0</v>
      </c>
      <c r="Q56" s="75">
        <v>0</v>
      </c>
      <c r="R56" s="16">
        <v>0</v>
      </c>
      <c r="S56" s="75">
        <v>0</v>
      </c>
      <c r="T56" s="16">
        <v>0</v>
      </c>
      <c r="U56" s="75">
        <v>0</v>
      </c>
    </row>
    <row r="57" spans="1:21" x14ac:dyDescent="0.25">
      <c r="A57" s="4" t="s">
        <v>47</v>
      </c>
      <c r="B57" s="92">
        <v>0</v>
      </c>
      <c r="C57" s="93">
        <v>0</v>
      </c>
      <c r="D57" s="16">
        <v>0</v>
      </c>
      <c r="E57" s="75">
        <v>0</v>
      </c>
      <c r="F57" s="16">
        <v>0</v>
      </c>
      <c r="G57" s="75">
        <v>0</v>
      </c>
      <c r="H57" s="16">
        <v>0</v>
      </c>
      <c r="I57" s="75">
        <v>0</v>
      </c>
      <c r="J57" s="16">
        <v>0</v>
      </c>
      <c r="K57" s="75">
        <v>0</v>
      </c>
      <c r="L57" s="16">
        <v>0</v>
      </c>
      <c r="M57" s="75">
        <v>0</v>
      </c>
      <c r="N57" s="16">
        <v>0</v>
      </c>
      <c r="O57" s="75">
        <v>0</v>
      </c>
      <c r="P57" s="16">
        <v>0</v>
      </c>
      <c r="Q57" s="75">
        <v>0</v>
      </c>
      <c r="R57" s="16">
        <v>0</v>
      </c>
      <c r="S57" s="75">
        <v>0</v>
      </c>
      <c r="T57" s="16">
        <v>0</v>
      </c>
      <c r="U57" s="75">
        <v>0</v>
      </c>
    </row>
    <row r="58" spans="1:21" x14ac:dyDescent="0.25">
      <c r="A58" s="4" t="s">
        <v>48</v>
      </c>
      <c r="B58" s="92">
        <v>0</v>
      </c>
      <c r="C58" s="93">
        <v>0</v>
      </c>
      <c r="D58" s="16">
        <v>0</v>
      </c>
      <c r="E58" s="75">
        <v>0</v>
      </c>
      <c r="F58" s="16">
        <v>0</v>
      </c>
      <c r="G58" s="75">
        <v>0</v>
      </c>
      <c r="H58" s="16">
        <v>0</v>
      </c>
      <c r="I58" s="75">
        <v>0</v>
      </c>
      <c r="J58" s="16">
        <v>0</v>
      </c>
      <c r="K58" s="75">
        <v>0</v>
      </c>
      <c r="L58" s="16">
        <v>0</v>
      </c>
      <c r="M58" s="75">
        <v>0</v>
      </c>
      <c r="N58" s="16">
        <v>0</v>
      </c>
      <c r="O58" s="75">
        <v>0</v>
      </c>
      <c r="P58" s="16">
        <v>0</v>
      </c>
      <c r="Q58" s="75">
        <v>0</v>
      </c>
      <c r="R58" s="16">
        <v>0</v>
      </c>
      <c r="S58" s="75">
        <v>0</v>
      </c>
      <c r="T58" s="16">
        <v>0</v>
      </c>
      <c r="U58" s="75">
        <v>0</v>
      </c>
    </row>
    <row r="59" spans="1:21" x14ac:dyDescent="0.25">
      <c r="A59" s="4" t="s">
        <v>49</v>
      </c>
      <c r="B59" s="92">
        <v>0</v>
      </c>
      <c r="C59" s="93">
        <v>11057664</v>
      </c>
      <c r="D59" s="16">
        <v>0</v>
      </c>
      <c r="E59" s="75">
        <v>90650</v>
      </c>
      <c r="F59" s="16">
        <v>0</v>
      </c>
      <c r="G59" s="75">
        <v>0</v>
      </c>
      <c r="H59" s="16">
        <v>0</v>
      </c>
      <c r="I59" s="75">
        <v>748399.99999999977</v>
      </c>
      <c r="J59" s="16">
        <v>0</v>
      </c>
      <c r="K59" s="75">
        <v>0</v>
      </c>
      <c r="L59" s="16">
        <v>0</v>
      </c>
      <c r="M59" s="75">
        <v>10218614</v>
      </c>
      <c r="N59" s="16">
        <v>0</v>
      </c>
      <c r="O59" s="75">
        <v>0</v>
      </c>
      <c r="P59" s="16">
        <v>0</v>
      </c>
      <c r="Q59" s="75">
        <v>0</v>
      </c>
      <c r="R59" s="16">
        <v>0</v>
      </c>
      <c r="S59" s="75">
        <v>0</v>
      </c>
      <c r="T59" s="16">
        <v>0</v>
      </c>
      <c r="U59" s="75">
        <v>0</v>
      </c>
    </row>
    <row r="60" spans="1:21" x14ac:dyDescent="0.25">
      <c r="A60" s="4" t="s">
        <v>50</v>
      </c>
      <c r="B60" s="92">
        <v>0</v>
      </c>
      <c r="C60" s="93">
        <v>0</v>
      </c>
      <c r="D60" s="16">
        <v>0</v>
      </c>
      <c r="E60" s="75">
        <v>0</v>
      </c>
      <c r="F60" s="16">
        <v>0</v>
      </c>
      <c r="G60" s="75">
        <v>0</v>
      </c>
      <c r="H60" s="16">
        <v>0</v>
      </c>
      <c r="I60" s="75">
        <v>0</v>
      </c>
      <c r="J60" s="16">
        <v>0</v>
      </c>
      <c r="K60" s="75">
        <v>0</v>
      </c>
      <c r="L60" s="16">
        <v>0</v>
      </c>
      <c r="M60" s="75">
        <v>0</v>
      </c>
      <c r="N60" s="16">
        <v>0</v>
      </c>
      <c r="O60" s="75">
        <v>0</v>
      </c>
      <c r="P60" s="16">
        <v>0</v>
      </c>
      <c r="Q60" s="75">
        <v>0</v>
      </c>
      <c r="R60" s="16">
        <v>0</v>
      </c>
      <c r="S60" s="75">
        <v>0</v>
      </c>
      <c r="T60" s="16">
        <v>0</v>
      </c>
      <c r="U60" s="75">
        <v>0</v>
      </c>
    </row>
    <row r="61" spans="1:21" x14ac:dyDescent="0.25">
      <c r="A61" s="4" t="s">
        <v>51</v>
      </c>
      <c r="B61" s="92">
        <v>0</v>
      </c>
      <c r="C61" s="93">
        <v>0</v>
      </c>
      <c r="D61" s="16">
        <v>0</v>
      </c>
      <c r="E61" s="75">
        <v>0</v>
      </c>
      <c r="F61" s="16">
        <v>0</v>
      </c>
      <c r="G61" s="75">
        <v>0</v>
      </c>
      <c r="H61" s="16">
        <v>0</v>
      </c>
      <c r="I61" s="75">
        <v>0</v>
      </c>
      <c r="J61" s="16">
        <v>0</v>
      </c>
      <c r="K61" s="75">
        <v>0</v>
      </c>
      <c r="L61" s="16">
        <v>0</v>
      </c>
      <c r="M61" s="75">
        <v>0</v>
      </c>
      <c r="N61" s="16">
        <v>0</v>
      </c>
      <c r="O61" s="75">
        <v>0</v>
      </c>
      <c r="P61" s="16">
        <v>0</v>
      </c>
      <c r="Q61" s="75">
        <v>0</v>
      </c>
      <c r="R61" s="16">
        <v>0</v>
      </c>
      <c r="S61" s="75">
        <v>0</v>
      </c>
      <c r="T61" s="16">
        <v>0</v>
      </c>
      <c r="U61" s="75">
        <v>0</v>
      </c>
    </row>
    <row r="62" spans="1:21" x14ac:dyDescent="0.25">
      <c r="A62" s="4" t="s">
        <v>52</v>
      </c>
      <c r="B62" s="92">
        <v>0</v>
      </c>
      <c r="C62" s="93">
        <v>0</v>
      </c>
      <c r="D62" s="16">
        <v>0</v>
      </c>
      <c r="E62" s="75">
        <v>0</v>
      </c>
      <c r="F62" s="16">
        <v>0</v>
      </c>
      <c r="G62" s="75">
        <v>0</v>
      </c>
      <c r="H62" s="16">
        <v>0</v>
      </c>
      <c r="I62" s="75">
        <v>0</v>
      </c>
      <c r="J62" s="16">
        <v>0</v>
      </c>
      <c r="K62" s="75">
        <v>0</v>
      </c>
      <c r="L62" s="16">
        <v>0</v>
      </c>
      <c r="M62" s="75">
        <v>0</v>
      </c>
      <c r="N62" s="16">
        <v>0</v>
      </c>
      <c r="O62" s="75">
        <v>0</v>
      </c>
      <c r="P62" s="16">
        <v>0</v>
      </c>
      <c r="Q62" s="75">
        <v>0</v>
      </c>
      <c r="R62" s="16">
        <v>0</v>
      </c>
      <c r="S62" s="75">
        <v>0</v>
      </c>
      <c r="T62" s="16">
        <v>0</v>
      </c>
      <c r="U62" s="75">
        <v>0</v>
      </c>
    </row>
    <row r="63" spans="1:21" x14ac:dyDescent="0.25">
      <c r="A63" s="4" t="s">
        <v>53</v>
      </c>
      <c r="B63" s="92">
        <v>0</v>
      </c>
      <c r="C63" s="93">
        <v>0</v>
      </c>
      <c r="D63" s="16">
        <v>0</v>
      </c>
      <c r="E63" s="75">
        <v>0</v>
      </c>
      <c r="F63" s="16">
        <v>0</v>
      </c>
      <c r="G63" s="75">
        <v>0</v>
      </c>
      <c r="H63" s="16">
        <v>0</v>
      </c>
      <c r="I63" s="75">
        <v>0</v>
      </c>
      <c r="J63" s="16">
        <v>0</v>
      </c>
      <c r="K63" s="75">
        <v>0</v>
      </c>
      <c r="L63" s="16">
        <v>0</v>
      </c>
      <c r="M63" s="75">
        <v>0</v>
      </c>
      <c r="N63" s="16">
        <v>0</v>
      </c>
      <c r="O63" s="75">
        <v>0</v>
      </c>
      <c r="P63" s="16">
        <v>0</v>
      </c>
      <c r="Q63" s="75">
        <v>0</v>
      </c>
      <c r="R63" s="16">
        <v>0</v>
      </c>
      <c r="S63" s="75">
        <v>0</v>
      </c>
      <c r="T63" s="16">
        <v>0</v>
      </c>
      <c r="U63" s="75">
        <v>0</v>
      </c>
    </row>
    <row r="64" spans="1:21" x14ac:dyDescent="0.25">
      <c r="A64" s="4" t="s">
        <v>54</v>
      </c>
      <c r="B64" s="92">
        <v>0</v>
      </c>
      <c r="C64" s="93">
        <v>70331</v>
      </c>
      <c r="D64" s="16">
        <v>0</v>
      </c>
      <c r="E64" s="75">
        <v>70331</v>
      </c>
      <c r="F64" s="16">
        <v>0</v>
      </c>
      <c r="G64" s="75">
        <v>0</v>
      </c>
      <c r="H64" s="16">
        <v>0</v>
      </c>
      <c r="I64" s="75">
        <v>0</v>
      </c>
      <c r="J64" s="16">
        <v>0</v>
      </c>
      <c r="K64" s="75">
        <v>0</v>
      </c>
      <c r="L64" s="16">
        <v>0</v>
      </c>
      <c r="M64" s="75">
        <v>0</v>
      </c>
      <c r="N64" s="16">
        <v>0</v>
      </c>
      <c r="O64" s="75">
        <v>0</v>
      </c>
      <c r="P64" s="16">
        <v>0</v>
      </c>
      <c r="Q64" s="75">
        <v>0</v>
      </c>
      <c r="R64" s="16">
        <v>0</v>
      </c>
      <c r="S64" s="75">
        <v>0</v>
      </c>
      <c r="T64" s="16">
        <v>0</v>
      </c>
      <c r="U64" s="75">
        <v>0</v>
      </c>
    </row>
    <row r="65" spans="1:21" x14ac:dyDescent="0.25">
      <c r="A65" s="4" t="s">
        <v>55</v>
      </c>
      <c r="B65" s="92">
        <v>0</v>
      </c>
      <c r="C65" s="93">
        <v>0</v>
      </c>
      <c r="D65" s="16">
        <v>0</v>
      </c>
      <c r="E65" s="75">
        <v>0</v>
      </c>
      <c r="F65" s="16">
        <v>0</v>
      </c>
      <c r="G65" s="75">
        <v>0</v>
      </c>
      <c r="H65" s="16">
        <v>0</v>
      </c>
      <c r="I65" s="75">
        <v>0</v>
      </c>
      <c r="J65" s="16">
        <v>0</v>
      </c>
      <c r="K65" s="75">
        <v>0</v>
      </c>
      <c r="L65" s="16">
        <v>0</v>
      </c>
      <c r="M65" s="75">
        <v>0</v>
      </c>
      <c r="N65" s="16">
        <v>0</v>
      </c>
      <c r="O65" s="75">
        <v>0</v>
      </c>
      <c r="P65" s="16">
        <v>0</v>
      </c>
      <c r="Q65" s="75">
        <v>0</v>
      </c>
      <c r="R65" s="16">
        <v>0</v>
      </c>
      <c r="S65" s="75">
        <v>0</v>
      </c>
      <c r="T65" s="16">
        <v>0</v>
      </c>
      <c r="U65" s="75">
        <v>0</v>
      </c>
    </row>
    <row r="66" spans="1:21" x14ac:dyDescent="0.25">
      <c r="A66" s="4" t="s">
        <v>56</v>
      </c>
      <c r="B66" s="92">
        <v>0</v>
      </c>
      <c r="C66" s="93">
        <v>0</v>
      </c>
      <c r="D66" s="16">
        <v>0</v>
      </c>
      <c r="E66" s="75">
        <v>0</v>
      </c>
      <c r="F66" s="16">
        <v>0</v>
      </c>
      <c r="G66" s="75">
        <v>0</v>
      </c>
      <c r="H66" s="16">
        <v>0</v>
      </c>
      <c r="I66" s="75">
        <v>0</v>
      </c>
      <c r="J66" s="16">
        <v>0</v>
      </c>
      <c r="K66" s="75">
        <v>0</v>
      </c>
      <c r="L66" s="16">
        <v>0</v>
      </c>
      <c r="M66" s="75">
        <v>0</v>
      </c>
      <c r="N66" s="16">
        <v>0</v>
      </c>
      <c r="O66" s="75">
        <v>0</v>
      </c>
      <c r="P66" s="16">
        <v>0</v>
      </c>
      <c r="Q66" s="75">
        <v>0</v>
      </c>
      <c r="R66" s="16">
        <v>0</v>
      </c>
      <c r="S66" s="75">
        <v>0</v>
      </c>
      <c r="T66" s="16">
        <v>0</v>
      </c>
      <c r="U66" s="75">
        <v>0</v>
      </c>
    </row>
    <row r="67" spans="1:21" x14ac:dyDescent="0.25">
      <c r="A67" s="4" t="s">
        <v>57</v>
      </c>
      <c r="B67" s="92">
        <v>0</v>
      </c>
      <c r="C67" s="93">
        <v>0</v>
      </c>
      <c r="D67" s="16">
        <v>0</v>
      </c>
      <c r="E67" s="75">
        <v>0</v>
      </c>
      <c r="F67" s="16">
        <v>0</v>
      </c>
      <c r="G67" s="75">
        <v>0</v>
      </c>
      <c r="H67" s="16">
        <v>0</v>
      </c>
      <c r="I67" s="75">
        <v>0</v>
      </c>
      <c r="J67" s="16">
        <v>0</v>
      </c>
      <c r="K67" s="75">
        <v>0</v>
      </c>
      <c r="L67" s="16">
        <v>0</v>
      </c>
      <c r="M67" s="75">
        <v>0</v>
      </c>
      <c r="N67" s="16">
        <v>0</v>
      </c>
      <c r="O67" s="75">
        <v>0</v>
      </c>
      <c r="P67" s="16">
        <v>0</v>
      </c>
      <c r="Q67" s="75">
        <v>0</v>
      </c>
      <c r="R67" s="16">
        <v>0</v>
      </c>
      <c r="S67" s="75">
        <v>0</v>
      </c>
      <c r="T67" s="16">
        <v>0</v>
      </c>
      <c r="U67" s="75">
        <v>0</v>
      </c>
    </row>
    <row r="68" spans="1:21" x14ac:dyDescent="0.25">
      <c r="A68" s="4" t="s">
        <v>58</v>
      </c>
      <c r="B68" s="92">
        <v>0</v>
      </c>
      <c r="C68" s="93">
        <v>11630</v>
      </c>
      <c r="D68" s="16">
        <v>0</v>
      </c>
      <c r="E68" s="75">
        <v>0</v>
      </c>
      <c r="F68" s="16">
        <v>0</v>
      </c>
      <c r="G68" s="75">
        <v>3630</v>
      </c>
      <c r="H68" s="16">
        <v>0</v>
      </c>
      <c r="I68" s="75">
        <v>0</v>
      </c>
      <c r="J68" s="16">
        <v>0</v>
      </c>
      <c r="K68" s="75">
        <v>0</v>
      </c>
      <c r="L68" s="16">
        <v>0</v>
      </c>
      <c r="M68" s="75">
        <v>0</v>
      </c>
      <c r="N68" s="16">
        <v>0</v>
      </c>
      <c r="O68" s="75">
        <v>0</v>
      </c>
      <c r="P68" s="16">
        <v>0</v>
      </c>
      <c r="Q68" s="75">
        <v>0</v>
      </c>
      <c r="R68" s="16">
        <v>0</v>
      </c>
      <c r="S68" s="75">
        <v>0</v>
      </c>
      <c r="T68" s="16">
        <v>0</v>
      </c>
      <c r="U68" s="75">
        <v>8000</v>
      </c>
    </row>
    <row r="69" spans="1:21" x14ac:dyDescent="0.25">
      <c r="A69" s="4" t="s">
        <v>59</v>
      </c>
      <c r="B69" s="92">
        <v>0</v>
      </c>
      <c r="C69" s="93">
        <v>0</v>
      </c>
      <c r="D69" s="16">
        <v>0</v>
      </c>
      <c r="E69" s="75">
        <v>0</v>
      </c>
      <c r="F69" s="16">
        <v>0</v>
      </c>
      <c r="G69" s="75">
        <v>0</v>
      </c>
      <c r="H69" s="16">
        <v>0</v>
      </c>
      <c r="I69" s="75">
        <v>0</v>
      </c>
      <c r="J69" s="16">
        <v>0</v>
      </c>
      <c r="K69" s="75">
        <v>0</v>
      </c>
      <c r="L69" s="16">
        <v>0</v>
      </c>
      <c r="M69" s="75">
        <v>0</v>
      </c>
      <c r="N69" s="16">
        <v>0</v>
      </c>
      <c r="O69" s="75">
        <v>0</v>
      </c>
      <c r="P69" s="16">
        <v>0</v>
      </c>
      <c r="Q69" s="75">
        <v>0</v>
      </c>
      <c r="R69" s="16">
        <v>0</v>
      </c>
      <c r="S69" s="75">
        <v>0</v>
      </c>
      <c r="T69" s="16">
        <v>0</v>
      </c>
      <c r="U69" s="75">
        <v>0</v>
      </c>
    </row>
    <row r="70" spans="1:21" x14ac:dyDescent="0.25">
      <c r="A70" s="4" t="s">
        <v>60</v>
      </c>
      <c r="B70" s="92">
        <v>0</v>
      </c>
      <c r="C70" s="93">
        <v>0</v>
      </c>
      <c r="D70" s="16">
        <v>0</v>
      </c>
      <c r="E70" s="75">
        <v>0</v>
      </c>
      <c r="F70" s="16">
        <v>0</v>
      </c>
      <c r="G70" s="75">
        <v>0</v>
      </c>
      <c r="H70" s="16">
        <v>0</v>
      </c>
      <c r="I70" s="75">
        <v>0</v>
      </c>
      <c r="J70" s="16">
        <v>0</v>
      </c>
      <c r="K70" s="75">
        <v>0</v>
      </c>
      <c r="L70" s="16">
        <v>0</v>
      </c>
      <c r="M70" s="75">
        <v>0</v>
      </c>
      <c r="N70" s="16">
        <v>0</v>
      </c>
      <c r="O70" s="75">
        <v>0</v>
      </c>
      <c r="P70" s="16">
        <v>0</v>
      </c>
      <c r="Q70" s="75">
        <v>0</v>
      </c>
      <c r="R70" s="16">
        <v>0</v>
      </c>
      <c r="S70" s="75">
        <v>0</v>
      </c>
      <c r="T70" s="16">
        <v>0</v>
      </c>
      <c r="U70" s="75">
        <v>0</v>
      </c>
    </row>
    <row r="71" spans="1:21" x14ac:dyDescent="0.25">
      <c r="A71" s="4" t="s">
        <v>61</v>
      </c>
      <c r="B71" s="92">
        <v>0</v>
      </c>
      <c r="C71" s="93">
        <v>0</v>
      </c>
      <c r="D71" s="16">
        <v>0</v>
      </c>
      <c r="E71" s="75">
        <v>0</v>
      </c>
      <c r="F71" s="16">
        <v>0</v>
      </c>
      <c r="G71" s="75">
        <v>0</v>
      </c>
      <c r="H71" s="16">
        <v>0</v>
      </c>
      <c r="I71" s="75">
        <v>0</v>
      </c>
      <c r="J71" s="16">
        <v>0</v>
      </c>
      <c r="K71" s="75">
        <v>0</v>
      </c>
      <c r="L71" s="16">
        <v>0</v>
      </c>
      <c r="M71" s="75">
        <v>0</v>
      </c>
      <c r="N71" s="16">
        <v>0</v>
      </c>
      <c r="O71" s="75">
        <v>0</v>
      </c>
      <c r="P71" s="16">
        <v>0</v>
      </c>
      <c r="Q71" s="75">
        <v>0</v>
      </c>
      <c r="R71" s="16">
        <v>0</v>
      </c>
      <c r="S71" s="75">
        <v>0</v>
      </c>
      <c r="T71" s="16">
        <v>0</v>
      </c>
      <c r="U71" s="75">
        <v>0</v>
      </c>
    </row>
    <row r="72" spans="1:21" x14ac:dyDescent="0.25">
      <c r="A72" s="4" t="s">
        <v>62</v>
      </c>
      <c r="B72" s="92">
        <v>0</v>
      </c>
      <c r="C72" s="93">
        <v>0</v>
      </c>
      <c r="D72" s="16">
        <v>0</v>
      </c>
      <c r="E72" s="75">
        <v>0</v>
      </c>
      <c r="F72" s="16">
        <v>0</v>
      </c>
      <c r="G72" s="75">
        <v>0</v>
      </c>
      <c r="H72" s="16">
        <v>0</v>
      </c>
      <c r="I72" s="75">
        <v>0</v>
      </c>
      <c r="J72" s="16">
        <v>0</v>
      </c>
      <c r="K72" s="75">
        <v>0</v>
      </c>
      <c r="L72" s="16">
        <v>0</v>
      </c>
      <c r="M72" s="75">
        <v>0</v>
      </c>
      <c r="N72" s="16">
        <v>0</v>
      </c>
      <c r="O72" s="75">
        <v>0</v>
      </c>
      <c r="P72" s="16">
        <v>0</v>
      </c>
      <c r="Q72" s="75">
        <v>0</v>
      </c>
      <c r="R72" s="16">
        <v>0</v>
      </c>
      <c r="S72" s="75">
        <v>0</v>
      </c>
      <c r="T72" s="16">
        <v>0</v>
      </c>
      <c r="U72" s="75">
        <v>0</v>
      </c>
    </row>
    <row r="73" spans="1:21" x14ac:dyDescent="0.25">
      <c r="A73" s="4" t="s">
        <v>63</v>
      </c>
      <c r="B73" s="92">
        <v>0</v>
      </c>
      <c r="C73" s="93">
        <v>0</v>
      </c>
      <c r="D73" s="16">
        <v>0</v>
      </c>
      <c r="E73" s="75">
        <v>0</v>
      </c>
      <c r="F73" s="16">
        <v>0</v>
      </c>
      <c r="G73" s="75">
        <v>0</v>
      </c>
      <c r="H73" s="16">
        <v>0</v>
      </c>
      <c r="I73" s="75">
        <v>0</v>
      </c>
      <c r="J73" s="16">
        <v>0</v>
      </c>
      <c r="K73" s="75">
        <v>0</v>
      </c>
      <c r="L73" s="16">
        <v>0</v>
      </c>
      <c r="M73" s="75">
        <v>0</v>
      </c>
      <c r="N73" s="16">
        <v>0</v>
      </c>
      <c r="O73" s="75">
        <v>0</v>
      </c>
      <c r="P73" s="16">
        <v>0</v>
      </c>
      <c r="Q73" s="75">
        <v>0</v>
      </c>
      <c r="R73" s="16">
        <v>0</v>
      </c>
      <c r="S73" s="75">
        <v>0</v>
      </c>
      <c r="T73" s="16">
        <v>0</v>
      </c>
      <c r="U73" s="75">
        <v>0</v>
      </c>
    </row>
    <row r="74" spans="1:21" x14ac:dyDescent="0.25">
      <c r="A74" s="4" t="s">
        <v>64</v>
      </c>
      <c r="B74" s="92">
        <v>0</v>
      </c>
      <c r="C74" s="93">
        <v>0</v>
      </c>
      <c r="D74" s="16">
        <v>0</v>
      </c>
      <c r="E74" s="75">
        <v>0</v>
      </c>
      <c r="F74" s="16">
        <v>0</v>
      </c>
      <c r="G74" s="75">
        <v>0</v>
      </c>
      <c r="H74" s="16">
        <v>0</v>
      </c>
      <c r="I74" s="75">
        <v>0</v>
      </c>
      <c r="J74" s="16">
        <v>0</v>
      </c>
      <c r="K74" s="75">
        <v>0</v>
      </c>
      <c r="L74" s="16">
        <v>0</v>
      </c>
      <c r="M74" s="75">
        <v>0</v>
      </c>
      <c r="N74" s="16">
        <v>0</v>
      </c>
      <c r="O74" s="75">
        <v>0</v>
      </c>
      <c r="P74" s="16">
        <v>0</v>
      </c>
      <c r="Q74" s="75">
        <v>0</v>
      </c>
      <c r="R74" s="16">
        <v>0</v>
      </c>
      <c r="S74" s="75">
        <v>0</v>
      </c>
      <c r="T74" s="16">
        <v>0</v>
      </c>
      <c r="U74" s="75">
        <v>0</v>
      </c>
    </row>
    <row r="75" spans="1:21" x14ac:dyDescent="0.25">
      <c r="A75" s="4" t="s">
        <v>65</v>
      </c>
      <c r="B75" s="92">
        <v>0</v>
      </c>
      <c r="C75" s="93">
        <v>0</v>
      </c>
      <c r="D75" s="16">
        <v>0</v>
      </c>
      <c r="E75" s="75">
        <v>0</v>
      </c>
      <c r="F75" s="16">
        <v>0</v>
      </c>
      <c r="G75" s="75">
        <v>0</v>
      </c>
      <c r="H75" s="16">
        <v>0</v>
      </c>
      <c r="I75" s="75">
        <v>0</v>
      </c>
      <c r="J75" s="16">
        <v>0</v>
      </c>
      <c r="K75" s="75">
        <v>0</v>
      </c>
      <c r="L75" s="16">
        <v>0</v>
      </c>
      <c r="M75" s="75">
        <v>0</v>
      </c>
      <c r="N75" s="16">
        <v>0</v>
      </c>
      <c r="O75" s="75">
        <v>0</v>
      </c>
      <c r="P75" s="16">
        <v>0</v>
      </c>
      <c r="Q75" s="75">
        <v>0</v>
      </c>
      <c r="R75" s="16">
        <v>0</v>
      </c>
      <c r="S75" s="75">
        <v>0</v>
      </c>
      <c r="T75" s="16">
        <v>0</v>
      </c>
      <c r="U75" s="75">
        <v>0</v>
      </c>
    </row>
    <row r="76" spans="1:21" x14ac:dyDescent="0.25">
      <c r="A76" s="4" t="s">
        <v>66</v>
      </c>
      <c r="B76" s="92">
        <v>545131.37472230208</v>
      </c>
      <c r="C76" s="93">
        <v>0</v>
      </c>
      <c r="D76" s="16">
        <v>65434.041434515173</v>
      </c>
      <c r="E76" s="75">
        <v>0</v>
      </c>
      <c r="F76" s="16">
        <v>464350.33072530956</v>
      </c>
      <c r="G76" s="75">
        <v>0</v>
      </c>
      <c r="H76" s="16">
        <v>0</v>
      </c>
      <c r="I76" s="75">
        <v>0</v>
      </c>
      <c r="J76" s="16">
        <v>0</v>
      </c>
      <c r="K76" s="75">
        <v>0</v>
      </c>
      <c r="L76" s="16">
        <v>0</v>
      </c>
      <c r="M76" s="75">
        <v>0</v>
      </c>
      <c r="N76" s="16">
        <v>0</v>
      </c>
      <c r="O76" s="75">
        <v>0</v>
      </c>
      <c r="P76" s="16">
        <v>0</v>
      </c>
      <c r="Q76" s="75">
        <v>0</v>
      </c>
      <c r="R76" s="16">
        <v>0</v>
      </c>
      <c r="S76" s="75">
        <v>0</v>
      </c>
      <c r="T76" s="16">
        <v>15347.002562477326</v>
      </c>
      <c r="U76" s="75">
        <v>0</v>
      </c>
    </row>
    <row r="77" spans="1:21" x14ac:dyDescent="0.25">
      <c r="A77" s="4" t="s">
        <v>67</v>
      </c>
      <c r="B77" s="92">
        <v>0</v>
      </c>
      <c r="C77" s="93">
        <v>0</v>
      </c>
      <c r="D77" s="16">
        <v>0</v>
      </c>
      <c r="E77" s="75">
        <v>0</v>
      </c>
      <c r="F77" s="16">
        <v>0</v>
      </c>
      <c r="G77" s="75">
        <v>0</v>
      </c>
      <c r="H77" s="16">
        <v>0</v>
      </c>
      <c r="I77" s="75">
        <v>0</v>
      </c>
      <c r="J77" s="16">
        <v>0</v>
      </c>
      <c r="K77" s="75">
        <v>0</v>
      </c>
      <c r="L77" s="16">
        <v>0</v>
      </c>
      <c r="M77" s="75">
        <v>0</v>
      </c>
      <c r="N77" s="16">
        <v>0</v>
      </c>
      <c r="O77" s="75">
        <v>0</v>
      </c>
      <c r="P77" s="16">
        <v>0</v>
      </c>
      <c r="Q77" s="75">
        <v>0</v>
      </c>
      <c r="R77" s="16">
        <v>0</v>
      </c>
      <c r="S77" s="75">
        <v>0</v>
      </c>
      <c r="T77" s="16">
        <v>0</v>
      </c>
      <c r="U77" s="75">
        <v>0</v>
      </c>
    </row>
    <row r="78" spans="1:21" x14ac:dyDescent="0.25">
      <c r="A78" s="4" t="s">
        <v>68</v>
      </c>
      <c r="B78" s="92">
        <v>0</v>
      </c>
      <c r="C78" s="93">
        <v>1743658</v>
      </c>
      <c r="D78" s="16">
        <v>0</v>
      </c>
      <c r="E78" s="75">
        <v>598612</v>
      </c>
      <c r="F78" s="16">
        <v>0</v>
      </c>
      <c r="G78" s="75">
        <v>694282</v>
      </c>
      <c r="H78" s="16">
        <v>0</v>
      </c>
      <c r="I78" s="75">
        <v>0</v>
      </c>
      <c r="J78" s="16">
        <v>0</v>
      </c>
      <c r="K78" s="75">
        <v>0</v>
      </c>
      <c r="L78" s="16">
        <v>0</v>
      </c>
      <c r="M78" s="75">
        <v>450764</v>
      </c>
      <c r="N78" s="16">
        <v>0</v>
      </c>
      <c r="O78" s="75">
        <v>0</v>
      </c>
      <c r="P78" s="16">
        <v>0</v>
      </c>
      <c r="Q78" s="75">
        <v>0</v>
      </c>
      <c r="R78" s="16">
        <v>0</v>
      </c>
      <c r="S78" s="75">
        <v>0</v>
      </c>
      <c r="T78" s="16">
        <v>0</v>
      </c>
      <c r="U78" s="75">
        <v>0</v>
      </c>
    </row>
    <row r="79" spans="1:21" x14ac:dyDescent="0.25">
      <c r="A79" s="4" t="s">
        <v>69</v>
      </c>
      <c r="B79" s="92">
        <v>0</v>
      </c>
      <c r="C79" s="93">
        <v>0</v>
      </c>
      <c r="D79" s="16">
        <v>0</v>
      </c>
      <c r="E79" s="75">
        <v>0</v>
      </c>
      <c r="F79" s="16">
        <v>0</v>
      </c>
      <c r="G79" s="75">
        <v>0</v>
      </c>
      <c r="H79" s="16">
        <v>0</v>
      </c>
      <c r="I79" s="75">
        <v>0</v>
      </c>
      <c r="J79" s="16">
        <v>0</v>
      </c>
      <c r="K79" s="75">
        <v>0</v>
      </c>
      <c r="L79" s="16">
        <v>0</v>
      </c>
      <c r="M79" s="75">
        <v>0</v>
      </c>
      <c r="N79" s="16">
        <v>0</v>
      </c>
      <c r="O79" s="75">
        <v>0</v>
      </c>
      <c r="P79" s="16">
        <v>0</v>
      </c>
      <c r="Q79" s="75">
        <v>0</v>
      </c>
      <c r="R79" s="16">
        <v>0</v>
      </c>
      <c r="S79" s="75">
        <v>0</v>
      </c>
      <c r="T79" s="16">
        <v>0</v>
      </c>
      <c r="U79" s="75">
        <v>0</v>
      </c>
    </row>
    <row r="80" spans="1:21" x14ac:dyDescent="0.25">
      <c r="A80" s="4" t="s">
        <v>70</v>
      </c>
      <c r="B80" s="92">
        <v>193281.68</v>
      </c>
      <c r="C80" s="93">
        <v>9106.74</v>
      </c>
      <c r="D80" s="16">
        <v>193281.68</v>
      </c>
      <c r="E80" s="75">
        <v>9106.74</v>
      </c>
      <c r="F80" s="16">
        <v>0</v>
      </c>
      <c r="G80" s="75">
        <v>0</v>
      </c>
      <c r="H80" s="16">
        <v>0</v>
      </c>
      <c r="I80" s="75">
        <v>0</v>
      </c>
      <c r="J80" s="16">
        <v>0</v>
      </c>
      <c r="K80" s="75">
        <v>0</v>
      </c>
      <c r="L80" s="16">
        <v>0</v>
      </c>
      <c r="M80" s="75">
        <v>0</v>
      </c>
      <c r="N80" s="16">
        <v>0</v>
      </c>
      <c r="O80" s="75">
        <v>0</v>
      </c>
      <c r="P80" s="16">
        <v>0</v>
      </c>
      <c r="Q80" s="75">
        <v>0</v>
      </c>
      <c r="R80" s="16">
        <v>0</v>
      </c>
      <c r="S80" s="75">
        <v>0</v>
      </c>
      <c r="T80" s="16">
        <v>0</v>
      </c>
      <c r="U80" s="75">
        <v>0</v>
      </c>
    </row>
    <row r="81" spans="1:21" x14ac:dyDescent="0.25">
      <c r="A81" s="4" t="s">
        <v>71</v>
      </c>
      <c r="B81" s="92">
        <v>0</v>
      </c>
      <c r="C81" s="93">
        <v>0</v>
      </c>
      <c r="D81" s="16">
        <v>0</v>
      </c>
      <c r="E81" s="75">
        <v>0</v>
      </c>
      <c r="F81" s="16">
        <v>0</v>
      </c>
      <c r="G81" s="75">
        <v>0</v>
      </c>
      <c r="H81" s="16">
        <v>0</v>
      </c>
      <c r="I81" s="75">
        <v>0</v>
      </c>
      <c r="J81" s="16">
        <v>0</v>
      </c>
      <c r="K81" s="75">
        <v>0</v>
      </c>
      <c r="L81" s="16">
        <v>0</v>
      </c>
      <c r="M81" s="75">
        <v>0</v>
      </c>
      <c r="N81" s="16">
        <v>0</v>
      </c>
      <c r="O81" s="75">
        <v>0</v>
      </c>
      <c r="P81" s="16">
        <v>0</v>
      </c>
      <c r="Q81" s="75">
        <v>0</v>
      </c>
      <c r="R81" s="16">
        <v>0</v>
      </c>
      <c r="S81" s="75">
        <v>0</v>
      </c>
      <c r="T81" s="16">
        <v>0</v>
      </c>
      <c r="U81" s="75">
        <v>0</v>
      </c>
    </row>
    <row r="82" spans="1:21" x14ac:dyDescent="0.25">
      <c r="A82" s="4" t="s">
        <v>72</v>
      </c>
      <c r="B82" s="92">
        <v>0</v>
      </c>
      <c r="C82" s="93">
        <v>0</v>
      </c>
      <c r="D82" s="16">
        <v>0</v>
      </c>
      <c r="E82" s="75">
        <v>0</v>
      </c>
      <c r="F82" s="16">
        <v>0</v>
      </c>
      <c r="G82" s="75">
        <v>0</v>
      </c>
      <c r="H82" s="16">
        <v>0</v>
      </c>
      <c r="I82" s="75">
        <v>0</v>
      </c>
      <c r="J82" s="16">
        <v>0</v>
      </c>
      <c r="K82" s="75">
        <v>0</v>
      </c>
      <c r="L82" s="16">
        <v>0</v>
      </c>
      <c r="M82" s="75">
        <v>0</v>
      </c>
      <c r="N82" s="16">
        <v>0</v>
      </c>
      <c r="O82" s="75">
        <v>0</v>
      </c>
      <c r="P82" s="16">
        <v>0</v>
      </c>
      <c r="Q82" s="75">
        <v>0</v>
      </c>
      <c r="R82" s="16">
        <v>0</v>
      </c>
      <c r="S82" s="75">
        <v>0</v>
      </c>
      <c r="T82" s="16">
        <v>0</v>
      </c>
      <c r="U82" s="75">
        <v>0</v>
      </c>
    </row>
    <row r="83" spans="1:21" x14ac:dyDescent="0.25">
      <c r="A83" s="4" t="s">
        <v>73</v>
      </c>
      <c r="B83" s="92">
        <v>0</v>
      </c>
      <c r="C83" s="93">
        <v>327742.24</v>
      </c>
      <c r="D83" s="16">
        <v>0</v>
      </c>
      <c r="E83" s="75">
        <v>0</v>
      </c>
      <c r="F83" s="16">
        <v>0</v>
      </c>
      <c r="G83" s="75">
        <v>0</v>
      </c>
      <c r="H83" s="16">
        <v>0</v>
      </c>
      <c r="I83" s="75">
        <v>75000</v>
      </c>
      <c r="J83" s="16">
        <v>0</v>
      </c>
      <c r="K83" s="75">
        <v>0</v>
      </c>
      <c r="L83" s="16">
        <v>0</v>
      </c>
      <c r="M83" s="75">
        <v>0</v>
      </c>
      <c r="N83" s="16">
        <v>0</v>
      </c>
      <c r="O83" s="75">
        <v>0</v>
      </c>
      <c r="P83" s="16">
        <v>0</v>
      </c>
      <c r="Q83" s="75">
        <v>252742.24</v>
      </c>
      <c r="R83" s="16">
        <v>0</v>
      </c>
      <c r="S83" s="75">
        <v>0</v>
      </c>
      <c r="T83" s="16">
        <v>0</v>
      </c>
      <c r="U83" s="75">
        <v>0</v>
      </c>
    </row>
    <row r="84" spans="1:21" x14ac:dyDescent="0.25">
      <c r="A84" s="4" t="s">
        <v>74</v>
      </c>
      <c r="B84" s="92">
        <v>0</v>
      </c>
      <c r="C84" s="93">
        <v>0</v>
      </c>
      <c r="D84" s="16">
        <v>0</v>
      </c>
      <c r="E84" s="75">
        <v>0</v>
      </c>
      <c r="F84" s="16">
        <v>0</v>
      </c>
      <c r="G84" s="75">
        <v>0</v>
      </c>
      <c r="H84" s="16">
        <v>0</v>
      </c>
      <c r="I84" s="75">
        <v>0</v>
      </c>
      <c r="J84" s="16">
        <v>0</v>
      </c>
      <c r="K84" s="75">
        <v>0</v>
      </c>
      <c r="L84" s="16">
        <v>0</v>
      </c>
      <c r="M84" s="75">
        <v>0</v>
      </c>
      <c r="N84" s="16">
        <v>0</v>
      </c>
      <c r="O84" s="75">
        <v>0</v>
      </c>
      <c r="P84" s="16">
        <v>0</v>
      </c>
      <c r="Q84" s="75">
        <v>0</v>
      </c>
      <c r="R84" s="16">
        <v>0</v>
      </c>
      <c r="S84" s="75">
        <v>0</v>
      </c>
      <c r="T84" s="16">
        <v>0</v>
      </c>
      <c r="U84" s="75">
        <v>0</v>
      </c>
    </row>
    <row r="85" spans="1:21" x14ac:dyDescent="0.25">
      <c r="A85" s="4" t="s">
        <v>75</v>
      </c>
      <c r="B85" s="92">
        <v>0</v>
      </c>
      <c r="C85" s="93">
        <v>0</v>
      </c>
      <c r="D85" s="16">
        <v>0</v>
      </c>
      <c r="E85" s="75">
        <v>0</v>
      </c>
      <c r="F85" s="16">
        <v>0</v>
      </c>
      <c r="G85" s="75">
        <v>0</v>
      </c>
      <c r="H85" s="16">
        <v>0</v>
      </c>
      <c r="I85" s="75">
        <v>0</v>
      </c>
      <c r="J85" s="16">
        <v>0</v>
      </c>
      <c r="K85" s="75">
        <v>0</v>
      </c>
      <c r="L85" s="16">
        <v>0</v>
      </c>
      <c r="M85" s="75">
        <v>0</v>
      </c>
      <c r="N85" s="16">
        <v>0</v>
      </c>
      <c r="O85" s="75">
        <v>0</v>
      </c>
      <c r="P85" s="16">
        <v>0</v>
      </c>
      <c r="Q85" s="75">
        <v>0</v>
      </c>
      <c r="R85" s="16">
        <v>0</v>
      </c>
      <c r="S85" s="75">
        <v>0</v>
      </c>
      <c r="T85" s="16">
        <v>0</v>
      </c>
      <c r="U85" s="75">
        <v>0</v>
      </c>
    </row>
    <row r="86" spans="1:21" x14ac:dyDescent="0.25">
      <c r="A86" s="4" t="s">
        <v>76</v>
      </c>
      <c r="B86" s="92">
        <v>0</v>
      </c>
      <c r="C86" s="93">
        <v>0</v>
      </c>
      <c r="D86" s="16">
        <v>0</v>
      </c>
      <c r="E86" s="75">
        <v>0</v>
      </c>
      <c r="F86" s="16">
        <v>0</v>
      </c>
      <c r="G86" s="75">
        <v>0</v>
      </c>
      <c r="H86" s="16">
        <v>0</v>
      </c>
      <c r="I86" s="75">
        <v>0</v>
      </c>
      <c r="J86" s="16">
        <v>0</v>
      </c>
      <c r="K86" s="75">
        <v>0</v>
      </c>
      <c r="L86" s="16">
        <v>0</v>
      </c>
      <c r="M86" s="75">
        <v>0</v>
      </c>
      <c r="N86" s="16">
        <v>0</v>
      </c>
      <c r="O86" s="75">
        <v>0</v>
      </c>
      <c r="P86" s="16">
        <v>0</v>
      </c>
      <c r="Q86" s="75">
        <v>0</v>
      </c>
      <c r="R86" s="16">
        <v>0</v>
      </c>
      <c r="S86" s="75">
        <v>0</v>
      </c>
      <c r="T86" s="16">
        <v>0</v>
      </c>
      <c r="U86" s="75">
        <v>0</v>
      </c>
    </row>
    <row r="87" spans="1:21" x14ac:dyDescent="0.25">
      <c r="A87" s="4" t="s">
        <v>77</v>
      </c>
      <c r="B87" s="92">
        <v>295895.39</v>
      </c>
      <c r="C87" s="93">
        <v>0</v>
      </c>
      <c r="D87" s="16">
        <v>0</v>
      </c>
      <c r="E87" s="75">
        <v>0</v>
      </c>
      <c r="F87" s="16">
        <v>0</v>
      </c>
      <c r="G87" s="75">
        <v>0</v>
      </c>
      <c r="H87" s="16">
        <v>0</v>
      </c>
      <c r="I87" s="75">
        <v>0</v>
      </c>
      <c r="J87" s="16">
        <v>0</v>
      </c>
      <c r="K87" s="75">
        <v>0</v>
      </c>
      <c r="L87" s="16">
        <v>0</v>
      </c>
      <c r="M87" s="75">
        <v>0</v>
      </c>
      <c r="N87" s="16">
        <v>0</v>
      </c>
      <c r="O87" s="75">
        <v>0</v>
      </c>
      <c r="P87" s="16">
        <v>0</v>
      </c>
      <c r="Q87" s="75">
        <v>0</v>
      </c>
      <c r="R87" s="16">
        <v>0</v>
      </c>
      <c r="S87" s="75">
        <v>0</v>
      </c>
      <c r="T87" s="16">
        <v>295895.39</v>
      </c>
      <c r="U87" s="75">
        <v>0</v>
      </c>
    </row>
    <row r="88" spans="1:21" x14ac:dyDescent="0.25">
      <c r="A88" s="4" t="s">
        <v>78</v>
      </c>
      <c r="B88" s="92">
        <v>0</v>
      </c>
      <c r="C88" s="93">
        <v>0</v>
      </c>
      <c r="D88" s="16">
        <v>0</v>
      </c>
      <c r="E88" s="75">
        <v>0</v>
      </c>
      <c r="F88" s="16">
        <v>0</v>
      </c>
      <c r="G88" s="75">
        <v>0</v>
      </c>
      <c r="H88" s="16">
        <v>0</v>
      </c>
      <c r="I88" s="75">
        <v>0</v>
      </c>
      <c r="J88" s="16">
        <v>0</v>
      </c>
      <c r="K88" s="75">
        <v>0</v>
      </c>
      <c r="L88" s="16">
        <v>0</v>
      </c>
      <c r="M88" s="75">
        <v>0</v>
      </c>
      <c r="N88" s="16">
        <v>0</v>
      </c>
      <c r="O88" s="75">
        <v>0</v>
      </c>
      <c r="P88" s="16">
        <v>0</v>
      </c>
      <c r="Q88" s="75">
        <v>0</v>
      </c>
      <c r="R88" s="16">
        <v>0</v>
      </c>
      <c r="S88" s="75">
        <v>0</v>
      </c>
      <c r="T88" s="16">
        <v>0</v>
      </c>
      <c r="U88" s="75">
        <v>0</v>
      </c>
    </row>
    <row r="89" spans="1:21" x14ac:dyDescent="0.25">
      <c r="A89" s="5"/>
      <c r="B89" s="94"/>
      <c r="C89" s="95"/>
      <c r="D89" s="18"/>
      <c r="E89" s="13"/>
      <c r="F89" s="18"/>
      <c r="G89" s="13"/>
      <c r="H89" s="18"/>
      <c r="I89" s="13"/>
      <c r="J89" s="18"/>
      <c r="K89" s="13"/>
      <c r="L89" s="18"/>
      <c r="M89" s="13"/>
      <c r="N89" s="18"/>
      <c r="O89" s="13"/>
      <c r="P89" s="18"/>
      <c r="Q89" s="13"/>
      <c r="R89" s="18"/>
      <c r="S89" s="13"/>
      <c r="T89" s="18"/>
      <c r="U89" s="13"/>
    </row>
    <row r="90" spans="1:21" x14ac:dyDescent="0.25">
      <c r="A90" s="30"/>
      <c r="B90" s="31">
        <f>SUM(B9:B89)</f>
        <v>5404872.339928343</v>
      </c>
      <c r="C90" s="33">
        <f t="shared" ref="C90:U90" si="0">SUM(C9:C89)</f>
        <v>24299858.999999996</v>
      </c>
      <c r="D90" s="31">
        <f t="shared" si="0"/>
        <v>1744292.4619852139</v>
      </c>
      <c r="E90" s="33">
        <f t="shared" si="0"/>
        <v>9912461.9600000009</v>
      </c>
      <c r="F90" s="31">
        <f t="shared" si="0"/>
        <v>1064841.6107253097</v>
      </c>
      <c r="G90" s="33">
        <f t="shared" si="0"/>
        <v>2435775.7999999998</v>
      </c>
      <c r="H90" s="31">
        <f t="shared" si="0"/>
        <v>344789.09955507622</v>
      </c>
      <c r="I90" s="33">
        <f t="shared" si="0"/>
        <v>833361.99999999977</v>
      </c>
      <c r="J90" s="31">
        <f t="shared" si="0"/>
        <v>34349</v>
      </c>
      <c r="K90" s="33">
        <f t="shared" si="0"/>
        <v>0</v>
      </c>
      <c r="L90" s="31">
        <f t="shared" si="0"/>
        <v>1644822.1125629593</v>
      </c>
      <c r="M90" s="33">
        <f t="shared" si="0"/>
        <v>10817498</v>
      </c>
      <c r="N90" s="31">
        <f t="shared" si="0"/>
        <v>121566.74851845838</v>
      </c>
      <c r="O90" s="33">
        <f t="shared" si="0"/>
        <v>32019</v>
      </c>
      <c r="P90" s="31">
        <f t="shared" si="0"/>
        <v>136349.7407930232</v>
      </c>
      <c r="Q90" s="33">
        <f t="shared" si="0"/>
        <v>252742.24</v>
      </c>
      <c r="R90" s="31">
        <f t="shared" si="0"/>
        <v>-932.18079518492993</v>
      </c>
      <c r="S90" s="33">
        <f t="shared" si="0"/>
        <v>3000</v>
      </c>
      <c r="T90" s="31">
        <f t="shared" si="0"/>
        <v>314793.74658348807</v>
      </c>
      <c r="U90" s="33">
        <f t="shared" si="0"/>
        <v>13000</v>
      </c>
    </row>
    <row r="91" spans="1:21" x14ac:dyDescent="0.25">
      <c r="A91" s="29" t="s">
        <v>285</v>
      </c>
      <c r="B91" s="10"/>
      <c r="C91" s="10"/>
      <c r="D91" s="10"/>
      <c r="E91" s="10"/>
      <c r="F91" s="10"/>
      <c r="G91" s="10"/>
      <c r="H91" s="10"/>
      <c r="I91" s="10"/>
      <c r="J91" s="10"/>
      <c r="K91" s="10"/>
      <c r="L91" s="10"/>
      <c r="M91" s="10"/>
      <c r="N91" s="10"/>
      <c r="O91" s="10"/>
      <c r="P91" s="10"/>
      <c r="Q91" s="10"/>
      <c r="R91" s="10"/>
      <c r="S91" s="10"/>
      <c r="T91" s="10"/>
      <c r="U91" s="10"/>
    </row>
    <row r="106" spans="1:1" x14ac:dyDescent="0.25">
      <c r="A106" s="29"/>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2" tint="-0.249977111117893"/>
  </sheetPr>
  <dimension ref="A1:S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640625" defaultRowHeight="13.8" x14ac:dyDescent="0.25"/>
  <cols>
    <col min="1" max="1" width="24.6640625" style="6" customWidth="1"/>
    <col min="2" max="19" width="12.6640625" style="9"/>
    <col min="20" max="16384" width="12.6640625" style="6"/>
  </cols>
  <sheetData>
    <row r="1" spans="1:19" x14ac:dyDescent="0.25">
      <c r="A1" s="1" t="s">
        <v>0</v>
      </c>
      <c r="B1" s="7"/>
      <c r="C1" s="7"/>
      <c r="D1" s="7"/>
      <c r="E1" s="7"/>
      <c r="F1" s="7"/>
      <c r="G1" s="7"/>
      <c r="H1" s="7"/>
      <c r="I1" s="7"/>
      <c r="J1" s="7"/>
      <c r="K1" s="7"/>
      <c r="L1" s="7"/>
      <c r="M1" s="7"/>
      <c r="N1" s="7"/>
      <c r="O1" s="7"/>
      <c r="P1" s="7"/>
      <c r="Q1" s="7"/>
      <c r="R1" s="7"/>
      <c r="S1" s="7"/>
    </row>
    <row r="2" spans="1:19" ht="15.6" x14ac:dyDescent="0.3">
      <c r="A2" s="2" t="s">
        <v>271</v>
      </c>
      <c r="B2" s="8"/>
      <c r="C2" s="8"/>
      <c r="D2" s="8"/>
      <c r="E2" s="8"/>
      <c r="F2" s="8"/>
      <c r="G2" s="8"/>
      <c r="H2" s="8"/>
      <c r="I2" s="8"/>
      <c r="J2" s="8"/>
      <c r="K2" s="8"/>
      <c r="L2" s="8"/>
      <c r="M2" s="8"/>
      <c r="N2" s="8"/>
      <c r="O2" s="8"/>
      <c r="P2" s="8"/>
      <c r="Q2" s="8"/>
      <c r="R2" s="8"/>
      <c r="S2" s="8"/>
    </row>
    <row r="3" spans="1:19" x14ac:dyDescent="0.25">
      <c r="A3" s="28" t="str">
        <f>'Total Exp'!A3</f>
        <v>2017-18</v>
      </c>
    </row>
    <row r="4" spans="1:19" ht="15.6" x14ac:dyDescent="0.3">
      <c r="A4" s="82" t="s">
        <v>129</v>
      </c>
      <c r="B4" s="83"/>
      <c r="C4" s="84"/>
      <c r="D4" s="85"/>
      <c r="E4" s="83"/>
      <c r="F4" s="85"/>
      <c r="G4" s="83"/>
      <c r="H4" s="85"/>
      <c r="I4" s="83"/>
      <c r="J4" s="85"/>
      <c r="K4" s="83"/>
      <c r="L4" s="85"/>
      <c r="M4" s="83"/>
      <c r="N4" s="85"/>
      <c r="O4" s="83"/>
      <c r="P4" s="85"/>
      <c r="Q4" s="83"/>
      <c r="R4" s="85"/>
      <c r="S4" s="84" t="s">
        <v>287</v>
      </c>
    </row>
    <row r="5" spans="1:19" s="60" customFormat="1" ht="13.2" x14ac:dyDescent="0.25">
      <c r="A5" s="49"/>
      <c r="B5" s="65" t="s">
        <v>213</v>
      </c>
      <c r="C5" s="63"/>
      <c r="D5" s="64" t="s">
        <v>199</v>
      </c>
      <c r="E5" s="66"/>
      <c r="F5" s="65" t="s">
        <v>200</v>
      </c>
      <c r="G5" s="66"/>
      <c r="H5" s="65" t="s">
        <v>201</v>
      </c>
      <c r="I5" s="66"/>
      <c r="J5" s="64" t="s">
        <v>205</v>
      </c>
      <c r="K5" s="66"/>
      <c r="L5" s="65" t="s">
        <v>206</v>
      </c>
      <c r="M5" s="66"/>
      <c r="N5" s="65" t="s">
        <v>207</v>
      </c>
      <c r="O5" s="66"/>
      <c r="P5" s="64" t="s">
        <v>211</v>
      </c>
      <c r="Q5" s="66"/>
      <c r="R5" s="65" t="s">
        <v>212</v>
      </c>
      <c r="S5" s="66"/>
    </row>
    <row r="6" spans="1:19" s="60" customFormat="1" ht="13.2" x14ac:dyDescent="0.25">
      <c r="A6" s="49"/>
      <c r="B6" s="50" t="str">
        <f>$A$4&amp;" Total"</f>
        <v>Environment Total</v>
      </c>
      <c r="C6" s="52"/>
      <c r="D6" s="50" t="s">
        <v>202</v>
      </c>
      <c r="E6" s="52"/>
      <c r="F6" s="51" t="s">
        <v>203</v>
      </c>
      <c r="G6" s="52"/>
      <c r="H6" s="51" t="s">
        <v>204</v>
      </c>
      <c r="I6" s="52"/>
      <c r="J6" s="50" t="s">
        <v>208</v>
      </c>
      <c r="K6" s="52"/>
      <c r="L6" s="51" t="s">
        <v>209</v>
      </c>
      <c r="M6" s="52"/>
      <c r="N6" s="51" t="s">
        <v>210</v>
      </c>
      <c r="O6" s="52"/>
      <c r="P6" s="50" t="s">
        <v>214</v>
      </c>
      <c r="Q6" s="52"/>
      <c r="R6" s="55" t="s">
        <v>142</v>
      </c>
      <c r="S6" s="52"/>
    </row>
    <row r="7" spans="1:19" s="59" customFormat="1" ht="20.399999999999999" x14ac:dyDescent="0.2">
      <c r="A7" s="57"/>
      <c r="B7" s="42" t="s">
        <v>118</v>
      </c>
      <c r="C7" s="44" t="s">
        <v>119</v>
      </c>
      <c r="D7" s="42" t="s">
        <v>118</v>
      </c>
      <c r="E7" s="44" t="s">
        <v>119</v>
      </c>
      <c r="F7" s="42" t="s">
        <v>118</v>
      </c>
      <c r="G7" s="44" t="s">
        <v>119</v>
      </c>
      <c r="H7" s="42" t="s">
        <v>118</v>
      </c>
      <c r="I7" s="44" t="s">
        <v>119</v>
      </c>
      <c r="J7" s="42" t="s">
        <v>118</v>
      </c>
      <c r="K7" s="44" t="s">
        <v>119</v>
      </c>
      <c r="L7" s="42" t="s">
        <v>118</v>
      </c>
      <c r="M7" s="44" t="s">
        <v>119</v>
      </c>
      <c r="N7" s="42" t="s">
        <v>118</v>
      </c>
      <c r="O7" s="44" t="s">
        <v>119</v>
      </c>
      <c r="P7" s="42" t="s">
        <v>118</v>
      </c>
      <c r="Q7" s="44" t="s">
        <v>119</v>
      </c>
      <c r="R7" s="42" t="s">
        <v>118</v>
      </c>
      <c r="S7" s="44" t="s">
        <v>119</v>
      </c>
    </row>
    <row r="8" spans="1:19" s="59" customFormat="1" ht="10.199999999999999" x14ac:dyDescent="0.2">
      <c r="A8" s="67"/>
      <c r="B8" s="46" t="s">
        <v>120</v>
      </c>
      <c r="C8" s="48" t="s">
        <v>121</v>
      </c>
      <c r="D8" s="46" t="s">
        <v>120</v>
      </c>
      <c r="E8" s="48" t="s">
        <v>121</v>
      </c>
      <c r="F8" s="46" t="s">
        <v>120</v>
      </c>
      <c r="G8" s="48" t="s">
        <v>121</v>
      </c>
      <c r="H8" s="46" t="s">
        <v>120</v>
      </c>
      <c r="I8" s="48" t="s">
        <v>121</v>
      </c>
      <c r="J8" s="46" t="s">
        <v>120</v>
      </c>
      <c r="K8" s="48" t="s">
        <v>121</v>
      </c>
      <c r="L8" s="46" t="s">
        <v>120</v>
      </c>
      <c r="M8" s="48" t="s">
        <v>121</v>
      </c>
      <c r="N8" s="46" t="s">
        <v>120</v>
      </c>
      <c r="O8" s="48" t="s">
        <v>121</v>
      </c>
      <c r="P8" s="46" t="s">
        <v>120</v>
      </c>
      <c r="Q8" s="48" t="s">
        <v>121</v>
      </c>
      <c r="R8" s="46" t="s">
        <v>120</v>
      </c>
      <c r="S8" s="48" t="s">
        <v>121</v>
      </c>
    </row>
    <row r="9" spans="1:19" x14ac:dyDescent="0.25">
      <c r="A9" s="3"/>
      <c r="B9" s="89"/>
      <c r="C9" s="91"/>
      <c r="D9" s="14"/>
      <c r="E9" s="11"/>
      <c r="F9" s="14"/>
      <c r="G9" s="11"/>
      <c r="H9" s="14"/>
      <c r="I9" s="11"/>
      <c r="J9" s="14"/>
      <c r="K9" s="11"/>
      <c r="L9" s="14"/>
      <c r="M9" s="11"/>
      <c r="N9" s="14"/>
      <c r="O9" s="11"/>
      <c r="P9" s="14"/>
      <c r="Q9" s="11"/>
      <c r="R9" s="14"/>
      <c r="S9" s="11"/>
    </row>
    <row r="10" spans="1:19" x14ac:dyDescent="0.25">
      <c r="A10" s="4" t="s">
        <v>1</v>
      </c>
      <c r="B10" s="92">
        <v>0</v>
      </c>
      <c r="C10" s="93">
        <v>0</v>
      </c>
      <c r="D10" s="16">
        <v>0</v>
      </c>
      <c r="E10" s="75">
        <v>0</v>
      </c>
      <c r="F10" s="16">
        <v>0</v>
      </c>
      <c r="G10" s="75">
        <v>0</v>
      </c>
      <c r="H10" s="16">
        <v>0</v>
      </c>
      <c r="I10" s="75">
        <v>0</v>
      </c>
      <c r="J10" s="16">
        <v>0</v>
      </c>
      <c r="K10" s="75">
        <v>0</v>
      </c>
      <c r="L10" s="16">
        <v>0</v>
      </c>
      <c r="M10" s="75">
        <v>0</v>
      </c>
      <c r="N10" s="16">
        <v>0</v>
      </c>
      <c r="O10" s="75">
        <v>0</v>
      </c>
      <c r="P10" s="16">
        <v>0</v>
      </c>
      <c r="Q10" s="75">
        <v>0</v>
      </c>
      <c r="R10" s="16">
        <v>0</v>
      </c>
      <c r="S10" s="75">
        <v>0</v>
      </c>
    </row>
    <row r="11" spans="1:19" x14ac:dyDescent="0.25">
      <c r="A11" s="4" t="s">
        <v>2</v>
      </c>
      <c r="B11" s="92">
        <v>0</v>
      </c>
      <c r="C11" s="93">
        <v>0</v>
      </c>
      <c r="D11" s="16">
        <v>0</v>
      </c>
      <c r="E11" s="75">
        <v>0</v>
      </c>
      <c r="F11" s="16">
        <v>0</v>
      </c>
      <c r="G11" s="75">
        <v>0</v>
      </c>
      <c r="H11" s="16">
        <v>0</v>
      </c>
      <c r="I11" s="75">
        <v>0</v>
      </c>
      <c r="J11" s="16">
        <v>0</v>
      </c>
      <c r="K11" s="75">
        <v>0</v>
      </c>
      <c r="L11" s="16">
        <v>0</v>
      </c>
      <c r="M11" s="75">
        <v>0</v>
      </c>
      <c r="N11" s="16">
        <v>0</v>
      </c>
      <c r="O11" s="75">
        <v>0</v>
      </c>
      <c r="P11" s="16">
        <v>0</v>
      </c>
      <c r="Q11" s="75">
        <v>0</v>
      </c>
      <c r="R11" s="16">
        <v>0</v>
      </c>
      <c r="S11" s="75">
        <v>0</v>
      </c>
    </row>
    <row r="12" spans="1:19" x14ac:dyDescent="0.25">
      <c r="A12" s="4" t="s">
        <v>3</v>
      </c>
      <c r="B12" s="92">
        <v>0</v>
      </c>
      <c r="C12" s="93">
        <v>0</v>
      </c>
      <c r="D12" s="16">
        <v>0</v>
      </c>
      <c r="E12" s="75">
        <v>0</v>
      </c>
      <c r="F12" s="16">
        <v>0</v>
      </c>
      <c r="G12" s="75">
        <v>0</v>
      </c>
      <c r="H12" s="16">
        <v>0</v>
      </c>
      <c r="I12" s="75">
        <v>0</v>
      </c>
      <c r="J12" s="16">
        <v>0</v>
      </c>
      <c r="K12" s="75">
        <v>0</v>
      </c>
      <c r="L12" s="16">
        <v>0</v>
      </c>
      <c r="M12" s="75">
        <v>0</v>
      </c>
      <c r="N12" s="16">
        <v>0</v>
      </c>
      <c r="O12" s="75">
        <v>0</v>
      </c>
      <c r="P12" s="16">
        <v>0</v>
      </c>
      <c r="Q12" s="75">
        <v>0</v>
      </c>
      <c r="R12" s="16">
        <v>0</v>
      </c>
      <c r="S12" s="75">
        <v>0</v>
      </c>
    </row>
    <row r="13" spans="1:19" x14ac:dyDescent="0.25">
      <c r="A13" s="4" t="s">
        <v>4</v>
      </c>
      <c r="B13" s="92">
        <v>0</v>
      </c>
      <c r="C13" s="93">
        <v>1000</v>
      </c>
      <c r="D13" s="16">
        <v>0</v>
      </c>
      <c r="E13" s="75">
        <v>1000</v>
      </c>
      <c r="F13" s="16">
        <v>0</v>
      </c>
      <c r="G13" s="75">
        <v>0</v>
      </c>
      <c r="H13" s="16">
        <v>0</v>
      </c>
      <c r="I13" s="75">
        <v>0</v>
      </c>
      <c r="J13" s="16">
        <v>0</v>
      </c>
      <c r="K13" s="75">
        <v>0</v>
      </c>
      <c r="L13" s="16">
        <v>0</v>
      </c>
      <c r="M13" s="75">
        <v>0</v>
      </c>
      <c r="N13" s="16">
        <v>0</v>
      </c>
      <c r="O13" s="75">
        <v>0</v>
      </c>
      <c r="P13" s="16">
        <v>0</v>
      </c>
      <c r="Q13" s="75">
        <v>0</v>
      </c>
      <c r="R13" s="16">
        <v>0</v>
      </c>
      <c r="S13" s="75">
        <v>0</v>
      </c>
    </row>
    <row r="14" spans="1:19" x14ac:dyDescent="0.25">
      <c r="A14" s="4" t="s">
        <v>5</v>
      </c>
      <c r="B14" s="92">
        <v>0</v>
      </c>
      <c r="C14" s="93">
        <v>0</v>
      </c>
      <c r="D14" s="16">
        <v>0</v>
      </c>
      <c r="E14" s="75">
        <v>0</v>
      </c>
      <c r="F14" s="16">
        <v>0</v>
      </c>
      <c r="G14" s="75">
        <v>0</v>
      </c>
      <c r="H14" s="16">
        <v>0</v>
      </c>
      <c r="I14" s="75">
        <v>0</v>
      </c>
      <c r="J14" s="16">
        <v>0</v>
      </c>
      <c r="K14" s="75">
        <v>0</v>
      </c>
      <c r="L14" s="16">
        <v>0</v>
      </c>
      <c r="M14" s="75">
        <v>0</v>
      </c>
      <c r="N14" s="16">
        <v>0</v>
      </c>
      <c r="O14" s="75">
        <v>0</v>
      </c>
      <c r="P14" s="16">
        <v>0</v>
      </c>
      <c r="Q14" s="75">
        <v>0</v>
      </c>
      <c r="R14" s="16">
        <v>0</v>
      </c>
      <c r="S14" s="75">
        <v>0</v>
      </c>
    </row>
    <row r="15" spans="1:19" x14ac:dyDescent="0.25">
      <c r="A15" s="4" t="s">
        <v>6</v>
      </c>
      <c r="B15" s="92">
        <v>0</v>
      </c>
      <c r="C15" s="93">
        <v>2213281</v>
      </c>
      <c r="D15" s="16">
        <v>0</v>
      </c>
      <c r="E15" s="75">
        <v>0</v>
      </c>
      <c r="F15" s="16">
        <v>0</v>
      </c>
      <c r="G15" s="75">
        <v>0</v>
      </c>
      <c r="H15" s="16">
        <v>0</v>
      </c>
      <c r="I15" s="75">
        <v>1965237</v>
      </c>
      <c r="J15" s="16">
        <v>0</v>
      </c>
      <c r="K15" s="75">
        <v>0</v>
      </c>
      <c r="L15" s="16">
        <v>0</v>
      </c>
      <c r="M15" s="75">
        <v>0</v>
      </c>
      <c r="N15" s="16">
        <v>0</v>
      </c>
      <c r="O15" s="75">
        <v>0</v>
      </c>
      <c r="P15" s="16">
        <v>0</v>
      </c>
      <c r="Q15" s="75">
        <v>0</v>
      </c>
      <c r="R15" s="16">
        <v>0</v>
      </c>
      <c r="S15" s="75">
        <v>248044</v>
      </c>
    </row>
    <row r="16" spans="1:19" x14ac:dyDescent="0.25">
      <c r="A16" s="4" t="s">
        <v>7</v>
      </c>
      <c r="B16" s="92">
        <v>0</v>
      </c>
      <c r="C16" s="93">
        <v>0</v>
      </c>
      <c r="D16" s="16">
        <v>0</v>
      </c>
      <c r="E16" s="75">
        <v>0</v>
      </c>
      <c r="F16" s="16">
        <v>0</v>
      </c>
      <c r="G16" s="75">
        <v>0</v>
      </c>
      <c r="H16" s="16">
        <v>0</v>
      </c>
      <c r="I16" s="75">
        <v>0</v>
      </c>
      <c r="J16" s="16">
        <v>0</v>
      </c>
      <c r="K16" s="75">
        <v>0</v>
      </c>
      <c r="L16" s="16">
        <v>0</v>
      </c>
      <c r="M16" s="75">
        <v>0</v>
      </c>
      <c r="N16" s="16">
        <v>0</v>
      </c>
      <c r="O16" s="75">
        <v>0</v>
      </c>
      <c r="P16" s="16">
        <v>0</v>
      </c>
      <c r="Q16" s="75">
        <v>0</v>
      </c>
      <c r="R16" s="16">
        <v>0</v>
      </c>
      <c r="S16" s="75">
        <v>0</v>
      </c>
    </row>
    <row r="17" spans="1:19" x14ac:dyDescent="0.25">
      <c r="A17" s="4" t="s">
        <v>8</v>
      </c>
      <c r="B17" s="92">
        <v>0</v>
      </c>
      <c r="C17" s="93">
        <v>0</v>
      </c>
      <c r="D17" s="16">
        <v>0</v>
      </c>
      <c r="E17" s="75">
        <v>0</v>
      </c>
      <c r="F17" s="16">
        <v>0</v>
      </c>
      <c r="G17" s="75">
        <v>0</v>
      </c>
      <c r="H17" s="16">
        <v>0</v>
      </c>
      <c r="I17" s="75">
        <v>0</v>
      </c>
      <c r="J17" s="16">
        <v>0</v>
      </c>
      <c r="K17" s="75">
        <v>0</v>
      </c>
      <c r="L17" s="16">
        <v>0</v>
      </c>
      <c r="M17" s="75">
        <v>0</v>
      </c>
      <c r="N17" s="16">
        <v>0</v>
      </c>
      <c r="O17" s="75">
        <v>0</v>
      </c>
      <c r="P17" s="16">
        <v>0</v>
      </c>
      <c r="Q17" s="75">
        <v>0</v>
      </c>
      <c r="R17" s="16">
        <v>0</v>
      </c>
      <c r="S17" s="75">
        <v>0</v>
      </c>
    </row>
    <row r="18" spans="1:19" x14ac:dyDescent="0.25">
      <c r="A18" s="4" t="s">
        <v>9</v>
      </c>
      <c r="B18" s="92">
        <v>0</v>
      </c>
      <c r="C18" s="93">
        <v>0</v>
      </c>
      <c r="D18" s="16">
        <v>0</v>
      </c>
      <c r="E18" s="75">
        <v>0</v>
      </c>
      <c r="F18" s="16">
        <v>0</v>
      </c>
      <c r="G18" s="75">
        <v>0</v>
      </c>
      <c r="H18" s="16">
        <v>0</v>
      </c>
      <c r="I18" s="75">
        <v>0</v>
      </c>
      <c r="J18" s="16">
        <v>0</v>
      </c>
      <c r="K18" s="75">
        <v>0</v>
      </c>
      <c r="L18" s="16">
        <v>0</v>
      </c>
      <c r="M18" s="75">
        <v>0</v>
      </c>
      <c r="N18" s="16">
        <v>0</v>
      </c>
      <c r="O18" s="75">
        <v>0</v>
      </c>
      <c r="P18" s="16">
        <v>0</v>
      </c>
      <c r="Q18" s="75">
        <v>0</v>
      </c>
      <c r="R18" s="16">
        <v>0</v>
      </c>
      <c r="S18" s="75">
        <v>0</v>
      </c>
    </row>
    <row r="19" spans="1:19" x14ac:dyDescent="0.25">
      <c r="A19" s="4" t="s">
        <v>10</v>
      </c>
      <c r="B19" s="92">
        <v>0</v>
      </c>
      <c r="C19" s="93">
        <v>1895529</v>
      </c>
      <c r="D19" s="16">
        <v>0</v>
      </c>
      <c r="E19" s="75">
        <v>581272</v>
      </c>
      <c r="F19" s="16">
        <v>0</v>
      </c>
      <c r="G19" s="75">
        <v>0</v>
      </c>
      <c r="H19" s="16">
        <v>0</v>
      </c>
      <c r="I19" s="75">
        <v>1314257</v>
      </c>
      <c r="J19" s="16">
        <v>0</v>
      </c>
      <c r="K19" s="75">
        <v>0</v>
      </c>
      <c r="L19" s="16">
        <v>0</v>
      </c>
      <c r="M19" s="75">
        <v>0</v>
      </c>
      <c r="N19" s="16">
        <v>0</v>
      </c>
      <c r="O19" s="75">
        <v>0</v>
      </c>
      <c r="P19" s="16">
        <v>0</v>
      </c>
      <c r="Q19" s="75">
        <v>0</v>
      </c>
      <c r="R19" s="16">
        <v>0</v>
      </c>
      <c r="S19" s="75">
        <v>0</v>
      </c>
    </row>
    <row r="20" spans="1:19" x14ac:dyDescent="0.25">
      <c r="A20" s="4" t="s">
        <v>11</v>
      </c>
      <c r="B20" s="92">
        <v>0</v>
      </c>
      <c r="C20" s="93">
        <v>0</v>
      </c>
      <c r="D20" s="16">
        <v>0</v>
      </c>
      <c r="E20" s="75">
        <v>0</v>
      </c>
      <c r="F20" s="16">
        <v>0</v>
      </c>
      <c r="G20" s="75">
        <v>0</v>
      </c>
      <c r="H20" s="16">
        <v>0</v>
      </c>
      <c r="I20" s="75">
        <v>0</v>
      </c>
      <c r="J20" s="16">
        <v>0</v>
      </c>
      <c r="K20" s="75">
        <v>0</v>
      </c>
      <c r="L20" s="16">
        <v>0</v>
      </c>
      <c r="M20" s="75">
        <v>0</v>
      </c>
      <c r="N20" s="16">
        <v>0</v>
      </c>
      <c r="O20" s="75">
        <v>0</v>
      </c>
      <c r="P20" s="16">
        <v>0</v>
      </c>
      <c r="Q20" s="75">
        <v>0</v>
      </c>
      <c r="R20" s="16">
        <v>0</v>
      </c>
      <c r="S20" s="75">
        <v>0</v>
      </c>
    </row>
    <row r="21" spans="1:19" x14ac:dyDescent="0.25">
      <c r="A21" s="4" t="s">
        <v>12</v>
      </c>
      <c r="B21" s="92">
        <v>0</v>
      </c>
      <c r="C21" s="93">
        <v>2682000</v>
      </c>
      <c r="D21" s="16">
        <v>0</v>
      </c>
      <c r="E21" s="75">
        <v>0</v>
      </c>
      <c r="F21" s="16">
        <v>0</v>
      </c>
      <c r="G21" s="75">
        <v>0</v>
      </c>
      <c r="H21" s="16">
        <v>0</v>
      </c>
      <c r="I21" s="75">
        <v>2682000</v>
      </c>
      <c r="J21" s="16">
        <v>0</v>
      </c>
      <c r="K21" s="75">
        <v>0</v>
      </c>
      <c r="L21" s="16">
        <v>0</v>
      </c>
      <c r="M21" s="75">
        <v>0</v>
      </c>
      <c r="N21" s="16">
        <v>0</v>
      </c>
      <c r="O21" s="75">
        <v>0</v>
      </c>
      <c r="P21" s="16">
        <v>0</v>
      </c>
      <c r="Q21" s="75">
        <v>0</v>
      </c>
      <c r="R21" s="16">
        <v>0</v>
      </c>
      <c r="S21" s="75">
        <v>0</v>
      </c>
    </row>
    <row r="22" spans="1:19" x14ac:dyDescent="0.25">
      <c r="A22" s="4" t="s">
        <v>13</v>
      </c>
      <c r="B22" s="92">
        <v>0</v>
      </c>
      <c r="C22" s="93">
        <v>574.20000000000005</v>
      </c>
      <c r="D22" s="16">
        <v>0</v>
      </c>
      <c r="E22" s="75">
        <v>574.20000000000005</v>
      </c>
      <c r="F22" s="16">
        <v>0</v>
      </c>
      <c r="G22" s="75">
        <v>0</v>
      </c>
      <c r="H22" s="16">
        <v>0</v>
      </c>
      <c r="I22" s="75">
        <v>0</v>
      </c>
      <c r="J22" s="16">
        <v>0</v>
      </c>
      <c r="K22" s="75">
        <v>0</v>
      </c>
      <c r="L22" s="16">
        <v>0</v>
      </c>
      <c r="M22" s="75">
        <v>0</v>
      </c>
      <c r="N22" s="16">
        <v>0</v>
      </c>
      <c r="O22" s="75">
        <v>0</v>
      </c>
      <c r="P22" s="16">
        <v>0</v>
      </c>
      <c r="Q22" s="75">
        <v>0</v>
      </c>
      <c r="R22" s="16">
        <v>0</v>
      </c>
      <c r="S22" s="75">
        <v>0</v>
      </c>
    </row>
    <row r="23" spans="1:19" x14ac:dyDescent="0.25">
      <c r="A23" s="4" t="s">
        <v>14</v>
      </c>
      <c r="B23" s="92">
        <v>0</v>
      </c>
      <c r="C23" s="93">
        <v>0</v>
      </c>
      <c r="D23" s="16">
        <v>0</v>
      </c>
      <c r="E23" s="75">
        <v>0</v>
      </c>
      <c r="F23" s="16">
        <v>0</v>
      </c>
      <c r="G23" s="75">
        <v>0</v>
      </c>
      <c r="H23" s="16">
        <v>0</v>
      </c>
      <c r="I23" s="75">
        <v>0</v>
      </c>
      <c r="J23" s="16">
        <v>0</v>
      </c>
      <c r="K23" s="75">
        <v>0</v>
      </c>
      <c r="L23" s="16">
        <v>0</v>
      </c>
      <c r="M23" s="75">
        <v>0</v>
      </c>
      <c r="N23" s="16">
        <v>0</v>
      </c>
      <c r="O23" s="75">
        <v>0</v>
      </c>
      <c r="P23" s="16">
        <v>0</v>
      </c>
      <c r="Q23" s="75">
        <v>0</v>
      </c>
      <c r="R23" s="16">
        <v>0</v>
      </c>
      <c r="S23" s="75">
        <v>0</v>
      </c>
    </row>
    <row r="24" spans="1:19" x14ac:dyDescent="0.25">
      <c r="A24" s="4" t="s">
        <v>15</v>
      </c>
      <c r="B24" s="92">
        <v>0</v>
      </c>
      <c r="C24" s="93">
        <v>0</v>
      </c>
      <c r="D24" s="16">
        <v>0</v>
      </c>
      <c r="E24" s="75">
        <v>0</v>
      </c>
      <c r="F24" s="16">
        <v>0</v>
      </c>
      <c r="G24" s="75">
        <v>0</v>
      </c>
      <c r="H24" s="16">
        <v>0</v>
      </c>
      <c r="I24" s="75">
        <v>0</v>
      </c>
      <c r="J24" s="16">
        <v>0</v>
      </c>
      <c r="K24" s="75">
        <v>0</v>
      </c>
      <c r="L24" s="16">
        <v>0</v>
      </c>
      <c r="M24" s="75">
        <v>0</v>
      </c>
      <c r="N24" s="16">
        <v>0</v>
      </c>
      <c r="O24" s="75">
        <v>0</v>
      </c>
      <c r="P24" s="16">
        <v>0</v>
      </c>
      <c r="Q24" s="75">
        <v>0</v>
      </c>
      <c r="R24" s="16">
        <v>0</v>
      </c>
      <c r="S24" s="75">
        <v>0</v>
      </c>
    </row>
    <row r="25" spans="1:19" x14ac:dyDescent="0.25">
      <c r="A25" s="4" t="s">
        <v>16</v>
      </c>
      <c r="B25" s="92">
        <v>0</v>
      </c>
      <c r="C25" s="93">
        <v>709666.51</v>
      </c>
      <c r="D25" s="16">
        <v>0</v>
      </c>
      <c r="E25" s="75">
        <v>0</v>
      </c>
      <c r="F25" s="16">
        <v>0</v>
      </c>
      <c r="G25" s="75">
        <v>0</v>
      </c>
      <c r="H25" s="16">
        <v>0</v>
      </c>
      <c r="I25" s="75">
        <v>709666.51</v>
      </c>
      <c r="J25" s="16">
        <v>0</v>
      </c>
      <c r="K25" s="75">
        <v>0</v>
      </c>
      <c r="L25" s="16">
        <v>0</v>
      </c>
      <c r="M25" s="75">
        <v>0</v>
      </c>
      <c r="N25" s="16">
        <v>0</v>
      </c>
      <c r="O25" s="75">
        <v>0</v>
      </c>
      <c r="P25" s="16">
        <v>0</v>
      </c>
      <c r="Q25" s="75">
        <v>0</v>
      </c>
      <c r="R25" s="16">
        <v>0</v>
      </c>
      <c r="S25" s="75">
        <v>0</v>
      </c>
    </row>
    <row r="26" spans="1:19" x14ac:dyDescent="0.25">
      <c r="A26" s="4" t="s">
        <v>17</v>
      </c>
      <c r="B26" s="92">
        <v>0</v>
      </c>
      <c r="C26" s="93">
        <v>0</v>
      </c>
      <c r="D26" s="16">
        <v>0</v>
      </c>
      <c r="E26" s="75">
        <v>0</v>
      </c>
      <c r="F26" s="16">
        <v>0</v>
      </c>
      <c r="G26" s="75">
        <v>0</v>
      </c>
      <c r="H26" s="16">
        <v>0</v>
      </c>
      <c r="I26" s="75">
        <v>0</v>
      </c>
      <c r="J26" s="16">
        <v>0</v>
      </c>
      <c r="K26" s="75">
        <v>0</v>
      </c>
      <c r="L26" s="16">
        <v>0</v>
      </c>
      <c r="M26" s="75">
        <v>0</v>
      </c>
      <c r="N26" s="16">
        <v>0</v>
      </c>
      <c r="O26" s="75">
        <v>0</v>
      </c>
      <c r="P26" s="16">
        <v>0</v>
      </c>
      <c r="Q26" s="75">
        <v>0</v>
      </c>
      <c r="R26" s="16">
        <v>0</v>
      </c>
      <c r="S26" s="75">
        <v>0</v>
      </c>
    </row>
    <row r="27" spans="1:19" x14ac:dyDescent="0.25">
      <c r="A27" s="4" t="s">
        <v>18</v>
      </c>
      <c r="B27" s="92">
        <v>298394</v>
      </c>
      <c r="C27" s="93">
        <v>0</v>
      </c>
      <c r="D27" s="16">
        <v>0</v>
      </c>
      <c r="E27" s="75">
        <v>0</v>
      </c>
      <c r="F27" s="16">
        <v>0</v>
      </c>
      <c r="G27" s="75">
        <v>0</v>
      </c>
      <c r="H27" s="16">
        <v>124528</v>
      </c>
      <c r="I27" s="75">
        <v>0</v>
      </c>
      <c r="J27" s="16">
        <v>0</v>
      </c>
      <c r="K27" s="75">
        <v>0</v>
      </c>
      <c r="L27" s="16">
        <v>0</v>
      </c>
      <c r="M27" s="75">
        <v>0</v>
      </c>
      <c r="N27" s="16">
        <v>0</v>
      </c>
      <c r="O27" s="75">
        <v>0</v>
      </c>
      <c r="P27" s="16">
        <v>0</v>
      </c>
      <c r="Q27" s="75">
        <v>0</v>
      </c>
      <c r="R27" s="16">
        <v>173866</v>
      </c>
      <c r="S27" s="75">
        <v>0</v>
      </c>
    </row>
    <row r="28" spans="1:19" x14ac:dyDescent="0.25">
      <c r="A28" s="4" t="s">
        <v>19</v>
      </c>
      <c r="B28" s="92">
        <v>0</v>
      </c>
      <c r="C28" s="93">
        <v>211731</v>
      </c>
      <c r="D28" s="16">
        <v>0</v>
      </c>
      <c r="E28" s="75">
        <v>21208</v>
      </c>
      <c r="F28" s="16">
        <v>0</v>
      </c>
      <c r="G28" s="75">
        <v>190523</v>
      </c>
      <c r="H28" s="16">
        <v>0</v>
      </c>
      <c r="I28" s="75">
        <v>0</v>
      </c>
      <c r="J28" s="16">
        <v>0</v>
      </c>
      <c r="K28" s="75">
        <v>0</v>
      </c>
      <c r="L28" s="16">
        <v>0</v>
      </c>
      <c r="M28" s="75">
        <v>0</v>
      </c>
      <c r="N28" s="16">
        <v>0</v>
      </c>
      <c r="O28" s="75">
        <v>0</v>
      </c>
      <c r="P28" s="16">
        <v>0</v>
      </c>
      <c r="Q28" s="75">
        <v>0</v>
      </c>
      <c r="R28" s="16">
        <v>0</v>
      </c>
      <c r="S28" s="75">
        <v>0</v>
      </c>
    </row>
    <row r="29" spans="1:19" x14ac:dyDescent="0.25">
      <c r="A29" s="4" t="s">
        <v>20</v>
      </c>
      <c r="B29" s="92">
        <v>0</v>
      </c>
      <c r="C29" s="93">
        <v>0</v>
      </c>
      <c r="D29" s="16">
        <v>0</v>
      </c>
      <c r="E29" s="75">
        <v>0</v>
      </c>
      <c r="F29" s="16">
        <v>0</v>
      </c>
      <c r="G29" s="75">
        <v>0</v>
      </c>
      <c r="H29" s="16">
        <v>0</v>
      </c>
      <c r="I29" s="75">
        <v>0</v>
      </c>
      <c r="J29" s="16">
        <v>0</v>
      </c>
      <c r="K29" s="75">
        <v>0</v>
      </c>
      <c r="L29" s="16">
        <v>0</v>
      </c>
      <c r="M29" s="75">
        <v>0</v>
      </c>
      <c r="N29" s="16">
        <v>0</v>
      </c>
      <c r="O29" s="75">
        <v>0</v>
      </c>
      <c r="P29" s="16">
        <v>0</v>
      </c>
      <c r="Q29" s="75">
        <v>0</v>
      </c>
      <c r="R29" s="16">
        <v>0</v>
      </c>
      <c r="S29" s="75">
        <v>0</v>
      </c>
    </row>
    <row r="30" spans="1:19" x14ac:dyDescent="0.25">
      <c r="A30" s="4" t="s">
        <v>21</v>
      </c>
      <c r="B30" s="92">
        <v>0</v>
      </c>
      <c r="C30" s="93">
        <v>0</v>
      </c>
      <c r="D30" s="16">
        <v>0</v>
      </c>
      <c r="E30" s="75">
        <v>0</v>
      </c>
      <c r="F30" s="16">
        <v>0</v>
      </c>
      <c r="G30" s="75">
        <v>0</v>
      </c>
      <c r="H30" s="16">
        <v>0</v>
      </c>
      <c r="I30" s="75">
        <v>0</v>
      </c>
      <c r="J30" s="16">
        <v>0</v>
      </c>
      <c r="K30" s="75">
        <v>0</v>
      </c>
      <c r="L30" s="16">
        <v>0</v>
      </c>
      <c r="M30" s="75">
        <v>0</v>
      </c>
      <c r="N30" s="16">
        <v>0</v>
      </c>
      <c r="O30" s="75">
        <v>0</v>
      </c>
      <c r="P30" s="16">
        <v>0</v>
      </c>
      <c r="Q30" s="75">
        <v>0</v>
      </c>
      <c r="R30" s="16">
        <v>0</v>
      </c>
      <c r="S30" s="75">
        <v>0</v>
      </c>
    </row>
    <row r="31" spans="1:19" x14ac:dyDescent="0.25">
      <c r="A31" s="4" t="s">
        <v>22</v>
      </c>
      <c r="B31" s="92">
        <v>0</v>
      </c>
      <c r="C31" s="93">
        <v>4589379</v>
      </c>
      <c r="D31" s="16">
        <v>0</v>
      </c>
      <c r="E31" s="75">
        <v>0</v>
      </c>
      <c r="F31" s="16">
        <v>0</v>
      </c>
      <c r="G31" s="75">
        <v>0</v>
      </c>
      <c r="H31" s="16">
        <v>0</v>
      </c>
      <c r="I31" s="75">
        <v>4589379</v>
      </c>
      <c r="J31" s="16">
        <v>0</v>
      </c>
      <c r="K31" s="75">
        <v>0</v>
      </c>
      <c r="L31" s="16">
        <v>0</v>
      </c>
      <c r="M31" s="75">
        <v>0</v>
      </c>
      <c r="N31" s="16">
        <v>0</v>
      </c>
      <c r="O31" s="75">
        <v>0</v>
      </c>
      <c r="P31" s="16">
        <v>0</v>
      </c>
      <c r="Q31" s="75">
        <v>0</v>
      </c>
      <c r="R31" s="16">
        <v>0</v>
      </c>
      <c r="S31" s="75">
        <v>0</v>
      </c>
    </row>
    <row r="32" spans="1:19" x14ac:dyDescent="0.25">
      <c r="A32" s="4" t="s">
        <v>23</v>
      </c>
      <c r="B32" s="92">
        <v>0</v>
      </c>
      <c r="C32" s="93">
        <v>0</v>
      </c>
      <c r="D32" s="16">
        <v>0</v>
      </c>
      <c r="E32" s="75">
        <v>0</v>
      </c>
      <c r="F32" s="16">
        <v>0</v>
      </c>
      <c r="G32" s="75">
        <v>0</v>
      </c>
      <c r="H32" s="16">
        <v>0</v>
      </c>
      <c r="I32" s="75">
        <v>0</v>
      </c>
      <c r="J32" s="16">
        <v>0</v>
      </c>
      <c r="K32" s="75">
        <v>0</v>
      </c>
      <c r="L32" s="16">
        <v>0</v>
      </c>
      <c r="M32" s="75">
        <v>0</v>
      </c>
      <c r="N32" s="16">
        <v>0</v>
      </c>
      <c r="O32" s="75">
        <v>0</v>
      </c>
      <c r="P32" s="16">
        <v>0</v>
      </c>
      <c r="Q32" s="75">
        <v>0</v>
      </c>
      <c r="R32" s="16">
        <v>0</v>
      </c>
      <c r="S32" s="75">
        <v>0</v>
      </c>
    </row>
    <row r="33" spans="1:19" x14ac:dyDescent="0.25">
      <c r="A33" s="4" t="s">
        <v>24</v>
      </c>
      <c r="B33" s="92">
        <v>0</v>
      </c>
      <c r="C33" s="93">
        <v>7000</v>
      </c>
      <c r="D33" s="16">
        <v>0</v>
      </c>
      <c r="E33" s="75">
        <v>3000</v>
      </c>
      <c r="F33" s="16">
        <v>0</v>
      </c>
      <c r="G33" s="75">
        <v>0</v>
      </c>
      <c r="H33" s="16">
        <v>0</v>
      </c>
      <c r="I33" s="75">
        <v>2000</v>
      </c>
      <c r="J33" s="16">
        <v>0</v>
      </c>
      <c r="K33" s="75">
        <v>0</v>
      </c>
      <c r="L33" s="16">
        <v>0</v>
      </c>
      <c r="M33" s="75">
        <v>0</v>
      </c>
      <c r="N33" s="16">
        <v>0</v>
      </c>
      <c r="O33" s="75">
        <v>0</v>
      </c>
      <c r="P33" s="16">
        <v>0</v>
      </c>
      <c r="Q33" s="75">
        <v>0</v>
      </c>
      <c r="R33" s="16">
        <v>0</v>
      </c>
      <c r="S33" s="75">
        <v>2000</v>
      </c>
    </row>
    <row r="34" spans="1:19" x14ac:dyDescent="0.25">
      <c r="A34" s="4" t="s">
        <v>25</v>
      </c>
      <c r="B34" s="92">
        <v>0</v>
      </c>
      <c r="C34" s="93">
        <v>0</v>
      </c>
      <c r="D34" s="16">
        <v>0</v>
      </c>
      <c r="E34" s="75">
        <v>0</v>
      </c>
      <c r="F34" s="16">
        <v>0</v>
      </c>
      <c r="G34" s="75">
        <v>0</v>
      </c>
      <c r="H34" s="16">
        <v>0</v>
      </c>
      <c r="I34" s="75">
        <v>0</v>
      </c>
      <c r="J34" s="16">
        <v>0</v>
      </c>
      <c r="K34" s="75">
        <v>0</v>
      </c>
      <c r="L34" s="16">
        <v>0</v>
      </c>
      <c r="M34" s="75">
        <v>0</v>
      </c>
      <c r="N34" s="16">
        <v>0</v>
      </c>
      <c r="O34" s="75">
        <v>0</v>
      </c>
      <c r="P34" s="16">
        <v>0</v>
      </c>
      <c r="Q34" s="75">
        <v>0</v>
      </c>
      <c r="R34" s="16">
        <v>0</v>
      </c>
      <c r="S34" s="75">
        <v>0</v>
      </c>
    </row>
    <row r="35" spans="1:19" x14ac:dyDescent="0.25">
      <c r="A35" s="4" t="s">
        <v>26</v>
      </c>
      <c r="B35" s="92">
        <v>0</v>
      </c>
      <c r="C35" s="93">
        <v>0</v>
      </c>
      <c r="D35" s="16">
        <v>0</v>
      </c>
      <c r="E35" s="75">
        <v>0</v>
      </c>
      <c r="F35" s="16">
        <v>0</v>
      </c>
      <c r="G35" s="75">
        <v>0</v>
      </c>
      <c r="H35" s="16">
        <v>0</v>
      </c>
      <c r="I35" s="75">
        <v>0</v>
      </c>
      <c r="J35" s="16">
        <v>0</v>
      </c>
      <c r="K35" s="75">
        <v>0</v>
      </c>
      <c r="L35" s="16">
        <v>0</v>
      </c>
      <c r="M35" s="75">
        <v>0</v>
      </c>
      <c r="N35" s="16">
        <v>0</v>
      </c>
      <c r="O35" s="75">
        <v>0</v>
      </c>
      <c r="P35" s="16">
        <v>0</v>
      </c>
      <c r="Q35" s="75">
        <v>0</v>
      </c>
      <c r="R35" s="16">
        <v>0</v>
      </c>
      <c r="S35" s="75">
        <v>0</v>
      </c>
    </row>
    <row r="36" spans="1:19" x14ac:dyDescent="0.25">
      <c r="A36" s="4" t="s">
        <v>27</v>
      </c>
      <c r="B36" s="92">
        <v>0</v>
      </c>
      <c r="C36" s="93">
        <v>0</v>
      </c>
      <c r="D36" s="16">
        <v>0</v>
      </c>
      <c r="E36" s="75">
        <v>0</v>
      </c>
      <c r="F36" s="16">
        <v>0</v>
      </c>
      <c r="G36" s="75">
        <v>0</v>
      </c>
      <c r="H36" s="16">
        <v>0</v>
      </c>
      <c r="I36" s="75">
        <v>0</v>
      </c>
      <c r="J36" s="16">
        <v>0</v>
      </c>
      <c r="K36" s="75">
        <v>0</v>
      </c>
      <c r="L36" s="16">
        <v>0</v>
      </c>
      <c r="M36" s="75">
        <v>0</v>
      </c>
      <c r="N36" s="16">
        <v>0</v>
      </c>
      <c r="O36" s="75">
        <v>0</v>
      </c>
      <c r="P36" s="16">
        <v>0</v>
      </c>
      <c r="Q36" s="75">
        <v>0</v>
      </c>
      <c r="R36" s="16">
        <v>0</v>
      </c>
      <c r="S36" s="75">
        <v>0</v>
      </c>
    </row>
    <row r="37" spans="1:19" x14ac:dyDescent="0.25">
      <c r="A37" s="4" t="s">
        <v>28</v>
      </c>
      <c r="B37" s="92">
        <v>0</v>
      </c>
      <c r="C37" s="93">
        <v>0</v>
      </c>
      <c r="D37" s="16">
        <v>0</v>
      </c>
      <c r="E37" s="75">
        <v>0</v>
      </c>
      <c r="F37" s="16">
        <v>0</v>
      </c>
      <c r="G37" s="75">
        <v>0</v>
      </c>
      <c r="H37" s="16">
        <v>0</v>
      </c>
      <c r="I37" s="75">
        <v>0</v>
      </c>
      <c r="J37" s="16">
        <v>0</v>
      </c>
      <c r="K37" s="75">
        <v>0</v>
      </c>
      <c r="L37" s="16">
        <v>0</v>
      </c>
      <c r="M37" s="75">
        <v>0</v>
      </c>
      <c r="N37" s="16">
        <v>0</v>
      </c>
      <c r="O37" s="75">
        <v>0</v>
      </c>
      <c r="P37" s="16">
        <v>0</v>
      </c>
      <c r="Q37" s="75">
        <v>0</v>
      </c>
      <c r="R37" s="16">
        <v>0</v>
      </c>
      <c r="S37" s="75">
        <v>0</v>
      </c>
    </row>
    <row r="38" spans="1:19" x14ac:dyDescent="0.25">
      <c r="A38" s="4" t="s">
        <v>29</v>
      </c>
      <c r="B38" s="92">
        <v>0</v>
      </c>
      <c r="C38" s="93">
        <v>0</v>
      </c>
      <c r="D38" s="16">
        <v>0</v>
      </c>
      <c r="E38" s="75">
        <v>0</v>
      </c>
      <c r="F38" s="16">
        <v>0</v>
      </c>
      <c r="G38" s="75">
        <v>0</v>
      </c>
      <c r="H38" s="16">
        <v>0</v>
      </c>
      <c r="I38" s="75">
        <v>0</v>
      </c>
      <c r="J38" s="16">
        <v>0</v>
      </c>
      <c r="K38" s="75">
        <v>0</v>
      </c>
      <c r="L38" s="16">
        <v>0</v>
      </c>
      <c r="M38" s="75">
        <v>0</v>
      </c>
      <c r="N38" s="16">
        <v>0</v>
      </c>
      <c r="O38" s="75">
        <v>0</v>
      </c>
      <c r="P38" s="16">
        <v>0</v>
      </c>
      <c r="Q38" s="75">
        <v>0</v>
      </c>
      <c r="R38" s="16">
        <v>0</v>
      </c>
      <c r="S38" s="75">
        <v>0</v>
      </c>
    </row>
    <row r="39" spans="1:19" x14ac:dyDescent="0.25">
      <c r="A39" s="4" t="s">
        <v>30</v>
      </c>
      <c r="B39" s="92">
        <v>0</v>
      </c>
      <c r="C39" s="93">
        <v>0</v>
      </c>
      <c r="D39" s="16">
        <v>0</v>
      </c>
      <c r="E39" s="75">
        <v>0</v>
      </c>
      <c r="F39" s="16">
        <v>0</v>
      </c>
      <c r="G39" s="75">
        <v>0</v>
      </c>
      <c r="H39" s="16">
        <v>0</v>
      </c>
      <c r="I39" s="75">
        <v>0</v>
      </c>
      <c r="J39" s="16">
        <v>0</v>
      </c>
      <c r="K39" s="75">
        <v>0</v>
      </c>
      <c r="L39" s="16">
        <v>0</v>
      </c>
      <c r="M39" s="75">
        <v>0</v>
      </c>
      <c r="N39" s="16">
        <v>0</v>
      </c>
      <c r="O39" s="75">
        <v>0</v>
      </c>
      <c r="P39" s="16">
        <v>0</v>
      </c>
      <c r="Q39" s="75">
        <v>0</v>
      </c>
      <c r="R39" s="16">
        <v>0</v>
      </c>
      <c r="S39" s="75">
        <v>0</v>
      </c>
    </row>
    <row r="40" spans="1:19" x14ac:dyDescent="0.25">
      <c r="A40" s="4" t="s">
        <v>31</v>
      </c>
      <c r="B40" s="92">
        <v>0</v>
      </c>
      <c r="C40" s="93">
        <v>0</v>
      </c>
      <c r="D40" s="16">
        <v>0</v>
      </c>
      <c r="E40" s="75">
        <v>0</v>
      </c>
      <c r="F40" s="16">
        <v>0</v>
      </c>
      <c r="G40" s="75">
        <v>0</v>
      </c>
      <c r="H40" s="16">
        <v>0</v>
      </c>
      <c r="I40" s="75">
        <v>0</v>
      </c>
      <c r="J40" s="16">
        <v>0</v>
      </c>
      <c r="K40" s="75">
        <v>0</v>
      </c>
      <c r="L40" s="16">
        <v>0</v>
      </c>
      <c r="M40" s="75">
        <v>0</v>
      </c>
      <c r="N40" s="16">
        <v>0</v>
      </c>
      <c r="O40" s="75">
        <v>0</v>
      </c>
      <c r="P40" s="16">
        <v>0</v>
      </c>
      <c r="Q40" s="75">
        <v>0</v>
      </c>
      <c r="R40" s="16">
        <v>0</v>
      </c>
      <c r="S40" s="75">
        <v>0</v>
      </c>
    </row>
    <row r="41" spans="1:19" x14ac:dyDescent="0.25">
      <c r="A41" s="4" t="s">
        <v>32</v>
      </c>
      <c r="B41" s="92">
        <v>0</v>
      </c>
      <c r="C41" s="93">
        <v>426088</v>
      </c>
      <c r="D41" s="16">
        <v>0</v>
      </c>
      <c r="E41" s="75">
        <v>0</v>
      </c>
      <c r="F41" s="16">
        <v>0</v>
      </c>
      <c r="G41" s="75">
        <v>0</v>
      </c>
      <c r="H41" s="16">
        <v>0</v>
      </c>
      <c r="I41" s="75">
        <v>382118</v>
      </c>
      <c r="J41" s="16">
        <v>0</v>
      </c>
      <c r="K41" s="75">
        <v>0</v>
      </c>
      <c r="L41" s="16">
        <v>0</v>
      </c>
      <c r="M41" s="75">
        <v>0</v>
      </c>
      <c r="N41" s="16">
        <v>0</v>
      </c>
      <c r="O41" s="75">
        <v>0</v>
      </c>
      <c r="P41" s="16">
        <v>0</v>
      </c>
      <c r="Q41" s="75">
        <v>0</v>
      </c>
      <c r="R41" s="16">
        <v>0</v>
      </c>
      <c r="S41" s="75">
        <v>43970</v>
      </c>
    </row>
    <row r="42" spans="1:19" x14ac:dyDescent="0.25">
      <c r="A42" s="4" t="s">
        <v>33</v>
      </c>
      <c r="B42" s="92">
        <v>0</v>
      </c>
      <c r="C42" s="93">
        <v>0</v>
      </c>
      <c r="D42" s="16">
        <v>0</v>
      </c>
      <c r="E42" s="75">
        <v>0</v>
      </c>
      <c r="F42" s="16">
        <v>0</v>
      </c>
      <c r="G42" s="75">
        <v>0</v>
      </c>
      <c r="H42" s="16">
        <v>0</v>
      </c>
      <c r="I42" s="75">
        <v>0</v>
      </c>
      <c r="J42" s="16">
        <v>0</v>
      </c>
      <c r="K42" s="75">
        <v>0</v>
      </c>
      <c r="L42" s="16">
        <v>0</v>
      </c>
      <c r="M42" s="75">
        <v>0</v>
      </c>
      <c r="N42" s="16">
        <v>0</v>
      </c>
      <c r="O42" s="75">
        <v>0</v>
      </c>
      <c r="P42" s="16">
        <v>0</v>
      </c>
      <c r="Q42" s="75">
        <v>0</v>
      </c>
      <c r="R42" s="16">
        <v>0</v>
      </c>
      <c r="S42" s="75">
        <v>0</v>
      </c>
    </row>
    <row r="43" spans="1:19" x14ac:dyDescent="0.25">
      <c r="A43" s="4" t="s">
        <v>34</v>
      </c>
      <c r="B43" s="92">
        <v>0</v>
      </c>
      <c r="C43" s="93">
        <v>0</v>
      </c>
      <c r="D43" s="16">
        <v>0</v>
      </c>
      <c r="E43" s="75">
        <v>0</v>
      </c>
      <c r="F43" s="16">
        <v>0</v>
      </c>
      <c r="G43" s="75">
        <v>0</v>
      </c>
      <c r="H43" s="16">
        <v>0</v>
      </c>
      <c r="I43" s="75">
        <v>0</v>
      </c>
      <c r="J43" s="16">
        <v>0</v>
      </c>
      <c r="K43" s="75">
        <v>0</v>
      </c>
      <c r="L43" s="16">
        <v>0</v>
      </c>
      <c r="M43" s="75">
        <v>0</v>
      </c>
      <c r="N43" s="16">
        <v>0</v>
      </c>
      <c r="O43" s="75">
        <v>0</v>
      </c>
      <c r="P43" s="16">
        <v>0</v>
      </c>
      <c r="Q43" s="75">
        <v>0</v>
      </c>
      <c r="R43" s="16">
        <v>0</v>
      </c>
      <c r="S43" s="75">
        <v>0</v>
      </c>
    </row>
    <row r="44" spans="1:19" x14ac:dyDescent="0.25">
      <c r="A44" s="4" t="s">
        <v>35</v>
      </c>
      <c r="B44" s="92">
        <v>0</v>
      </c>
      <c r="C44" s="93">
        <v>0</v>
      </c>
      <c r="D44" s="16">
        <v>0</v>
      </c>
      <c r="E44" s="75">
        <v>0</v>
      </c>
      <c r="F44" s="16">
        <v>0</v>
      </c>
      <c r="G44" s="75">
        <v>0</v>
      </c>
      <c r="H44" s="16">
        <v>0</v>
      </c>
      <c r="I44" s="75">
        <v>0</v>
      </c>
      <c r="J44" s="16">
        <v>0</v>
      </c>
      <c r="K44" s="75">
        <v>0</v>
      </c>
      <c r="L44" s="16">
        <v>0</v>
      </c>
      <c r="M44" s="75">
        <v>0</v>
      </c>
      <c r="N44" s="16">
        <v>0</v>
      </c>
      <c r="O44" s="75">
        <v>0</v>
      </c>
      <c r="P44" s="16">
        <v>0</v>
      </c>
      <c r="Q44" s="75">
        <v>0</v>
      </c>
      <c r="R44" s="16">
        <v>0</v>
      </c>
      <c r="S44" s="75">
        <v>0</v>
      </c>
    </row>
    <row r="45" spans="1:19" x14ac:dyDescent="0.25">
      <c r="A45" s="4" t="s">
        <v>36</v>
      </c>
      <c r="B45" s="92">
        <v>-108039</v>
      </c>
      <c r="C45" s="93">
        <v>64553</v>
      </c>
      <c r="D45" s="16">
        <v>-77671</v>
      </c>
      <c r="E45" s="75">
        <v>2768</v>
      </c>
      <c r="F45" s="16">
        <v>0</v>
      </c>
      <c r="G45" s="75">
        <v>0</v>
      </c>
      <c r="H45" s="16">
        <v>-68051</v>
      </c>
      <c r="I45" s="75">
        <v>0</v>
      </c>
      <c r="J45" s="16">
        <v>0</v>
      </c>
      <c r="K45" s="75">
        <v>0</v>
      </c>
      <c r="L45" s="16">
        <v>0</v>
      </c>
      <c r="M45" s="75">
        <v>0</v>
      </c>
      <c r="N45" s="16">
        <v>0</v>
      </c>
      <c r="O45" s="75">
        <v>0</v>
      </c>
      <c r="P45" s="16">
        <v>0</v>
      </c>
      <c r="Q45" s="75">
        <v>0</v>
      </c>
      <c r="R45" s="16">
        <v>37683</v>
      </c>
      <c r="S45" s="75">
        <v>61785</v>
      </c>
    </row>
    <row r="46" spans="1:19" x14ac:dyDescent="0.25">
      <c r="A46" s="4" t="s">
        <v>37</v>
      </c>
      <c r="B46" s="92">
        <v>28368.699164870584</v>
      </c>
      <c r="C46" s="93">
        <v>1526837.3</v>
      </c>
      <c r="D46" s="16">
        <v>-12460.391133604075</v>
      </c>
      <c r="E46" s="75">
        <v>0</v>
      </c>
      <c r="F46" s="16">
        <v>0.39173591627712256</v>
      </c>
      <c r="G46" s="75">
        <v>0</v>
      </c>
      <c r="H46" s="16">
        <v>55322.708872514617</v>
      </c>
      <c r="I46" s="75">
        <v>1526837.3</v>
      </c>
      <c r="J46" s="16">
        <v>0</v>
      </c>
      <c r="K46" s="75">
        <v>0</v>
      </c>
      <c r="L46" s="16">
        <v>0</v>
      </c>
      <c r="M46" s="75">
        <v>0</v>
      </c>
      <c r="N46" s="16">
        <v>0</v>
      </c>
      <c r="O46" s="75">
        <v>0</v>
      </c>
      <c r="P46" s="16">
        <v>0</v>
      </c>
      <c r="Q46" s="75">
        <v>0</v>
      </c>
      <c r="R46" s="16">
        <v>-14494.010309956237</v>
      </c>
      <c r="S46" s="75">
        <v>0</v>
      </c>
    </row>
    <row r="47" spans="1:19" x14ac:dyDescent="0.25">
      <c r="A47" s="4" t="s">
        <v>38</v>
      </c>
      <c r="B47" s="92">
        <v>0</v>
      </c>
      <c r="C47" s="93">
        <v>0</v>
      </c>
      <c r="D47" s="16">
        <v>0</v>
      </c>
      <c r="E47" s="75">
        <v>0</v>
      </c>
      <c r="F47" s="16">
        <v>0</v>
      </c>
      <c r="G47" s="75">
        <v>0</v>
      </c>
      <c r="H47" s="16">
        <v>0</v>
      </c>
      <c r="I47" s="75">
        <v>0</v>
      </c>
      <c r="J47" s="16">
        <v>0</v>
      </c>
      <c r="K47" s="75">
        <v>0</v>
      </c>
      <c r="L47" s="16">
        <v>0</v>
      </c>
      <c r="M47" s="75">
        <v>0</v>
      </c>
      <c r="N47" s="16">
        <v>0</v>
      </c>
      <c r="O47" s="75">
        <v>0</v>
      </c>
      <c r="P47" s="16">
        <v>0</v>
      </c>
      <c r="Q47" s="75">
        <v>0</v>
      </c>
      <c r="R47" s="16">
        <v>0</v>
      </c>
      <c r="S47" s="75">
        <v>0</v>
      </c>
    </row>
    <row r="48" spans="1:19" x14ac:dyDescent="0.25">
      <c r="A48" s="4" t="s">
        <v>39</v>
      </c>
      <c r="B48" s="92">
        <v>0</v>
      </c>
      <c r="C48" s="93">
        <v>0</v>
      </c>
      <c r="D48" s="16">
        <v>0</v>
      </c>
      <c r="E48" s="75">
        <v>0</v>
      </c>
      <c r="F48" s="16">
        <v>0</v>
      </c>
      <c r="G48" s="75">
        <v>0</v>
      </c>
      <c r="H48" s="16">
        <v>0</v>
      </c>
      <c r="I48" s="75">
        <v>0</v>
      </c>
      <c r="J48" s="16">
        <v>0</v>
      </c>
      <c r="K48" s="75">
        <v>0</v>
      </c>
      <c r="L48" s="16">
        <v>0</v>
      </c>
      <c r="M48" s="75">
        <v>0</v>
      </c>
      <c r="N48" s="16">
        <v>0</v>
      </c>
      <c r="O48" s="75">
        <v>0</v>
      </c>
      <c r="P48" s="16">
        <v>0</v>
      </c>
      <c r="Q48" s="75">
        <v>0</v>
      </c>
      <c r="R48" s="16">
        <v>0</v>
      </c>
      <c r="S48" s="75">
        <v>0</v>
      </c>
    </row>
    <row r="49" spans="1:19" x14ac:dyDescent="0.25">
      <c r="A49" s="4" t="s">
        <v>40</v>
      </c>
      <c r="B49" s="92">
        <v>0</v>
      </c>
      <c r="C49" s="93">
        <v>49207.57</v>
      </c>
      <c r="D49" s="16">
        <v>0</v>
      </c>
      <c r="E49" s="75">
        <v>1930.9</v>
      </c>
      <c r="F49" s="16">
        <v>0</v>
      </c>
      <c r="G49" s="75">
        <v>0</v>
      </c>
      <c r="H49" s="16">
        <v>0</v>
      </c>
      <c r="I49" s="75">
        <v>0</v>
      </c>
      <c r="J49" s="16">
        <v>0</v>
      </c>
      <c r="K49" s="75">
        <v>0</v>
      </c>
      <c r="L49" s="16">
        <v>0</v>
      </c>
      <c r="M49" s="75">
        <v>1777.64</v>
      </c>
      <c r="N49" s="16">
        <v>0</v>
      </c>
      <c r="O49" s="75">
        <v>0</v>
      </c>
      <c r="P49" s="16">
        <v>0</v>
      </c>
      <c r="Q49" s="75">
        <v>0</v>
      </c>
      <c r="R49" s="16">
        <v>0</v>
      </c>
      <c r="S49" s="75">
        <v>45499.03</v>
      </c>
    </row>
    <row r="50" spans="1:19" x14ac:dyDescent="0.25">
      <c r="A50" s="4" t="s">
        <v>41</v>
      </c>
      <c r="B50" s="92">
        <v>0</v>
      </c>
      <c r="C50" s="93">
        <v>0</v>
      </c>
      <c r="D50" s="16">
        <v>0</v>
      </c>
      <c r="E50" s="75">
        <v>0</v>
      </c>
      <c r="F50" s="16">
        <v>0</v>
      </c>
      <c r="G50" s="75">
        <v>0</v>
      </c>
      <c r="H50" s="16">
        <v>0</v>
      </c>
      <c r="I50" s="75">
        <v>0</v>
      </c>
      <c r="J50" s="16">
        <v>0</v>
      </c>
      <c r="K50" s="75">
        <v>0</v>
      </c>
      <c r="L50" s="16">
        <v>0</v>
      </c>
      <c r="M50" s="75">
        <v>0</v>
      </c>
      <c r="N50" s="16">
        <v>0</v>
      </c>
      <c r="O50" s="75">
        <v>0</v>
      </c>
      <c r="P50" s="16">
        <v>0</v>
      </c>
      <c r="Q50" s="75">
        <v>0</v>
      </c>
      <c r="R50" s="16">
        <v>0</v>
      </c>
      <c r="S50" s="75">
        <v>0</v>
      </c>
    </row>
    <row r="51" spans="1:19" x14ac:dyDescent="0.25">
      <c r="A51" s="4" t="s">
        <v>42</v>
      </c>
      <c r="B51" s="92">
        <v>306663</v>
      </c>
      <c r="C51" s="93">
        <v>0</v>
      </c>
      <c r="D51" s="16">
        <v>0</v>
      </c>
      <c r="E51" s="75">
        <v>0</v>
      </c>
      <c r="F51" s="16">
        <v>0</v>
      </c>
      <c r="G51" s="75">
        <v>0</v>
      </c>
      <c r="H51" s="16">
        <v>0</v>
      </c>
      <c r="I51" s="75">
        <v>0</v>
      </c>
      <c r="J51" s="16">
        <v>0</v>
      </c>
      <c r="K51" s="75">
        <v>0</v>
      </c>
      <c r="L51" s="16">
        <v>0</v>
      </c>
      <c r="M51" s="75">
        <v>0</v>
      </c>
      <c r="N51" s="16">
        <v>0</v>
      </c>
      <c r="O51" s="75">
        <v>0</v>
      </c>
      <c r="P51" s="16">
        <v>0</v>
      </c>
      <c r="Q51" s="75">
        <v>0</v>
      </c>
      <c r="R51" s="16">
        <v>306663</v>
      </c>
      <c r="S51" s="75">
        <v>0</v>
      </c>
    </row>
    <row r="52" spans="1:19" x14ac:dyDescent="0.25">
      <c r="A52" s="4" t="s">
        <v>43</v>
      </c>
      <c r="B52" s="92">
        <v>0</v>
      </c>
      <c r="C52" s="93">
        <v>0</v>
      </c>
      <c r="D52" s="16">
        <v>0</v>
      </c>
      <c r="E52" s="75">
        <v>0</v>
      </c>
      <c r="F52" s="16">
        <v>0</v>
      </c>
      <c r="G52" s="75">
        <v>0</v>
      </c>
      <c r="H52" s="16">
        <v>0</v>
      </c>
      <c r="I52" s="75">
        <v>0</v>
      </c>
      <c r="J52" s="16">
        <v>0</v>
      </c>
      <c r="K52" s="75">
        <v>0</v>
      </c>
      <c r="L52" s="16">
        <v>0</v>
      </c>
      <c r="M52" s="75">
        <v>0</v>
      </c>
      <c r="N52" s="16">
        <v>0</v>
      </c>
      <c r="O52" s="75">
        <v>0</v>
      </c>
      <c r="P52" s="16">
        <v>0</v>
      </c>
      <c r="Q52" s="75">
        <v>0</v>
      </c>
      <c r="R52" s="16">
        <v>0</v>
      </c>
      <c r="S52" s="75">
        <v>0</v>
      </c>
    </row>
    <row r="53" spans="1:19" x14ac:dyDescent="0.25">
      <c r="A53" s="4" t="s">
        <v>44</v>
      </c>
      <c r="B53" s="92">
        <v>0</v>
      </c>
      <c r="C53" s="93">
        <v>0</v>
      </c>
      <c r="D53" s="16">
        <v>0</v>
      </c>
      <c r="E53" s="75">
        <v>0</v>
      </c>
      <c r="F53" s="16">
        <v>0</v>
      </c>
      <c r="G53" s="75">
        <v>0</v>
      </c>
      <c r="H53" s="16">
        <v>0</v>
      </c>
      <c r="I53" s="75">
        <v>0</v>
      </c>
      <c r="J53" s="16">
        <v>0</v>
      </c>
      <c r="K53" s="75">
        <v>0</v>
      </c>
      <c r="L53" s="16">
        <v>0</v>
      </c>
      <c r="M53" s="75">
        <v>0</v>
      </c>
      <c r="N53" s="16">
        <v>0</v>
      </c>
      <c r="O53" s="75">
        <v>0</v>
      </c>
      <c r="P53" s="16">
        <v>0</v>
      </c>
      <c r="Q53" s="75">
        <v>0</v>
      </c>
      <c r="R53" s="16">
        <v>0</v>
      </c>
      <c r="S53" s="75">
        <v>0</v>
      </c>
    </row>
    <row r="54" spans="1:19" x14ac:dyDescent="0.25">
      <c r="A54" s="4" t="s">
        <v>264</v>
      </c>
      <c r="B54" s="92">
        <v>0</v>
      </c>
      <c r="C54" s="93">
        <v>0</v>
      </c>
      <c r="D54" s="16">
        <v>0</v>
      </c>
      <c r="E54" s="75">
        <v>0</v>
      </c>
      <c r="F54" s="16">
        <v>0</v>
      </c>
      <c r="G54" s="75">
        <v>0</v>
      </c>
      <c r="H54" s="16">
        <v>0</v>
      </c>
      <c r="I54" s="75">
        <v>0</v>
      </c>
      <c r="J54" s="16">
        <v>0</v>
      </c>
      <c r="K54" s="75">
        <v>0</v>
      </c>
      <c r="L54" s="16">
        <v>0</v>
      </c>
      <c r="M54" s="75">
        <v>0</v>
      </c>
      <c r="N54" s="16">
        <v>0</v>
      </c>
      <c r="O54" s="75">
        <v>0</v>
      </c>
      <c r="P54" s="16">
        <v>0</v>
      </c>
      <c r="Q54" s="75">
        <v>0</v>
      </c>
      <c r="R54" s="16">
        <v>0</v>
      </c>
      <c r="S54" s="75">
        <v>0</v>
      </c>
    </row>
    <row r="55" spans="1:19" x14ac:dyDescent="0.25">
      <c r="A55" s="4" t="s">
        <v>45</v>
      </c>
      <c r="B55" s="92">
        <v>0</v>
      </c>
      <c r="C55" s="93">
        <v>-280146</v>
      </c>
      <c r="D55" s="16">
        <v>0</v>
      </c>
      <c r="E55" s="75">
        <v>0</v>
      </c>
      <c r="F55" s="16">
        <v>0</v>
      </c>
      <c r="G55" s="75">
        <v>0</v>
      </c>
      <c r="H55" s="16">
        <v>0</v>
      </c>
      <c r="I55" s="75">
        <v>-280146</v>
      </c>
      <c r="J55" s="16">
        <v>0</v>
      </c>
      <c r="K55" s="75">
        <v>0</v>
      </c>
      <c r="L55" s="16">
        <v>0</v>
      </c>
      <c r="M55" s="75">
        <v>0</v>
      </c>
      <c r="N55" s="16">
        <v>0</v>
      </c>
      <c r="O55" s="75">
        <v>0</v>
      </c>
      <c r="P55" s="16">
        <v>0</v>
      </c>
      <c r="Q55" s="75">
        <v>0</v>
      </c>
      <c r="R55" s="16">
        <v>0</v>
      </c>
      <c r="S55" s="75">
        <v>0</v>
      </c>
    </row>
    <row r="56" spans="1:19" x14ac:dyDescent="0.25">
      <c r="A56" s="4" t="s">
        <v>46</v>
      </c>
      <c r="B56" s="92">
        <v>0</v>
      </c>
      <c r="C56" s="93">
        <v>0</v>
      </c>
      <c r="D56" s="16">
        <v>0</v>
      </c>
      <c r="E56" s="75">
        <v>0</v>
      </c>
      <c r="F56" s="16">
        <v>0</v>
      </c>
      <c r="G56" s="75">
        <v>0</v>
      </c>
      <c r="H56" s="16">
        <v>0</v>
      </c>
      <c r="I56" s="75">
        <v>0</v>
      </c>
      <c r="J56" s="16">
        <v>0</v>
      </c>
      <c r="K56" s="75">
        <v>0</v>
      </c>
      <c r="L56" s="16">
        <v>0</v>
      </c>
      <c r="M56" s="75">
        <v>0</v>
      </c>
      <c r="N56" s="16">
        <v>0</v>
      </c>
      <c r="O56" s="75">
        <v>0</v>
      </c>
      <c r="P56" s="16">
        <v>0</v>
      </c>
      <c r="Q56" s="75">
        <v>0</v>
      </c>
      <c r="R56" s="16">
        <v>0</v>
      </c>
      <c r="S56" s="75">
        <v>0</v>
      </c>
    </row>
    <row r="57" spans="1:19" x14ac:dyDescent="0.25">
      <c r="A57" s="4" t="s">
        <v>47</v>
      </c>
      <c r="B57" s="92">
        <v>93976</v>
      </c>
      <c r="C57" s="93">
        <v>0</v>
      </c>
      <c r="D57" s="16">
        <v>93976</v>
      </c>
      <c r="E57" s="75">
        <v>0</v>
      </c>
      <c r="F57" s="16">
        <v>0</v>
      </c>
      <c r="G57" s="75">
        <v>0</v>
      </c>
      <c r="H57" s="16">
        <v>0</v>
      </c>
      <c r="I57" s="75">
        <v>0</v>
      </c>
      <c r="J57" s="16">
        <v>0</v>
      </c>
      <c r="K57" s="75">
        <v>0</v>
      </c>
      <c r="L57" s="16">
        <v>0</v>
      </c>
      <c r="M57" s="75">
        <v>0</v>
      </c>
      <c r="N57" s="16">
        <v>0</v>
      </c>
      <c r="O57" s="75">
        <v>0</v>
      </c>
      <c r="P57" s="16">
        <v>0</v>
      </c>
      <c r="Q57" s="75">
        <v>0</v>
      </c>
      <c r="R57" s="16">
        <v>0</v>
      </c>
      <c r="S57" s="75">
        <v>0</v>
      </c>
    </row>
    <row r="58" spans="1:19" x14ac:dyDescent="0.25">
      <c r="A58" s="4" t="s">
        <v>48</v>
      </c>
      <c r="B58" s="92">
        <v>0</v>
      </c>
      <c r="C58" s="93">
        <v>0</v>
      </c>
      <c r="D58" s="16">
        <v>0</v>
      </c>
      <c r="E58" s="75">
        <v>0</v>
      </c>
      <c r="F58" s="16">
        <v>0</v>
      </c>
      <c r="G58" s="75">
        <v>0</v>
      </c>
      <c r="H58" s="16">
        <v>0</v>
      </c>
      <c r="I58" s="75">
        <v>0</v>
      </c>
      <c r="J58" s="16">
        <v>0</v>
      </c>
      <c r="K58" s="75">
        <v>0</v>
      </c>
      <c r="L58" s="16">
        <v>0</v>
      </c>
      <c r="M58" s="75">
        <v>0</v>
      </c>
      <c r="N58" s="16">
        <v>0</v>
      </c>
      <c r="O58" s="75">
        <v>0</v>
      </c>
      <c r="P58" s="16">
        <v>0</v>
      </c>
      <c r="Q58" s="75">
        <v>0</v>
      </c>
      <c r="R58" s="16">
        <v>0</v>
      </c>
      <c r="S58" s="75">
        <v>0</v>
      </c>
    </row>
    <row r="59" spans="1:19" x14ac:dyDescent="0.25">
      <c r="A59" s="4" t="s">
        <v>49</v>
      </c>
      <c r="B59" s="92">
        <v>0</v>
      </c>
      <c r="C59" s="93">
        <v>1024154.8736842106</v>
      </c>
      <c r="D59" s="16">
        <v>0</v>
      </c>
      <c r="E59" s="75">
        <v>65789.473684210563</v>
      </c>
      <c r="F59" s="16">
        <v>0</v>
      </c>
      <c r="G59" s="75">
        <v>0</v>
      </c>
      <c r="H59" s="16">
        <v>0</v>
      </c>
      <c r="I59" s="75">
        <v>958365.4</v>
      </c>
      <c r="J59" s="16">
        <v>0</v>
      </c>
      <c r="K59" s="75">
        <v>0</v>
      </c>
      <c r="L59" s="16">
        <v>0</v>
      </c>
      <c r="M59" s="75">
        <v>0</v>
      </c>
      <c r="N59" s="16">
        <v>0</v>
      </c>
      <c r="O59" s="75">
        <v>0</v>
      </c>
      <c r="P59" s="16">
        <v>0</v>
      </c>
      <c r="Q59" s="75">
        <v>0</v>
      </c>
      <c r="R59" s="16">
        <v>0</v>
      </c>
      <c r="S59" s="75">
        <v>0</v>
      </c>
    </row>
    <row r="60" spans="1:19" x14ac:dyDescent="0.25">
      <c r="A60" s="4" t="s">
        <v>50</v>
      </c>
      <c r="B60" s="92">
        <v>20101</v>
      </c>
      <c r="C60" s="93">
        <v>0</v>
      </c>
      <c r="D60" s="16">
        <v>0</v>
      </c>
      <c r="E60" s="75">
        <v>0</v>
      </c>
      <c r="F60" s="16">
        <v>0</v>
      </c>
      <c r="G60" s="75">
        <v>0</v>
      </c>
      <c r="H60" s="16">
        <v>20101</v>
      </c>
      <c r="I60" s="75">
        <v>0</v>
      </c>
      <c r="J60" s="16">
        <v>0</v>
      </c>
      <c r="K60" s="75">
        <v>0</v>
      </c>
      <c r="L60" s="16">
        <v>0</v>
      </c>
      <c r="M60" s="75">
        <v>0</v>
      </c>
      <c r="N60" s="16">
        <v>0</v>
      </c>
      <c r="O60" s="75">
        <v>0</v>
      </c>
      <c r="P60" s="16">
        <v>0</v>
      </c>
      <c r="Q60" s="75">
        <v>0</v>
      </c>
      <c r="R60" s="16">
        <v>0</v>
      </c>
      <c r="S60" s="75">
        <v>0</v>
      </c>
    </row>
    <row r="61" spans="1:19" x14ac:dyDescent="0.25">
      <c r="A61" s="4" t="s">
        <v>51</v>
      </c>
      <c r="B61" s="92">
        <v>0</v>
      </c>
      <c r="C61" s="93">
        <v>0</v>
      </c>
      <c r="D61" s="16">
        <v>0</v>
      </c>
      <c r="E61" s="75">
        <v>0</v>
      </c>
      <c r="F61" s="16">
        <v>0</v>
      </c>
      <c r="G61" s="75">
        <v>0</v>
      </c>
      <c r="H61" s="16">
        <v>0</v>
      </c>
      <c r="I61" s="75">
        <v>0</v>
      </c>
      <c r="J61" s="16">
        <v>0</v>
      </c>
      <c r="K61" s="75">
        <v>0</v>
      </c>
      <c r="L61" s="16">
        <v>0</v>
      </c>
      <c r="M61" s="75">
        <v>0</v>
      </c>
      <c r="N61" s="16">
        <v>0</v>
      </c>
      <c r="O61" s="75">
        <v>0</v>
      </c>
      <c r="P61" s="16">
        <v>0</v>
      </c>
      <c r="Q61" s="75">
        <v>0</v>
      </c>
      <c r="R61" s="16">
        <v>0</v>
      </c>
      <c r="S61" s="75">
        <v>0</v>
      </c>
    </row>
    <row r="62" spans="1:19" x14ac:dyDescent="0.25">
      <c r="A62" s="4" t="s">
        <v>52</v>
      </c>
      <c r="B62" s="92">
        <v>0</v>
      </c>
      <c r="C62" s="93">
        <v>0</v>
      </c>
      <c r="D62" s="16">
        <v>0</v>
      </c>
      <c r="E62" s="75">
        <v>0</v>
      </c>
      <c r="F62" s="16">
        <v>0</v>
      </c>
      <c r="G62" s="75">
        <v>0</v>
      </c>
      <c r="H62" s="16">
        <v>0</v>
      </c>
      <c r="I62" s="75">
        <v>0</v>
      </c>
      <c r="J62" s="16">
        <v>0</v>
      </c>
      <c r="K62" s="75">
        <v>0</v>
      </c>
      <c r="L62" s="16">
        <v>0</v>
      </c>
      <c r="M62" s="75">
        <v>0</v>
      </c>
      <c r="N62" s="16">
        <v>0</v>
      </c>
      <c r="O62" s="75">
        <v>0</v>
      </c>
      <c r="P62" s="16">
        <v>0</v>
      </c>
      <c r="Q62" s="75">
        <v>0</v>
      </c>
      <c r="R62" s="16">
        <v>0</v>
      </c>
      <c r="S62" s="75">
        <v>0</v>
      </c>
    </row>
    <row r="63" spans="1:19" x14ac:dyDescent="0.25">
      <c r="A63" s="4" t="s">
        <v>53</v>
      </c>
      <c r="B63" s="92">
        <v>0</v>
      </c>
      <c r="C63" s="93">
        <v>0</v>
      </c>
      <c r="D63" s="16">
        <v>0</v>
      </c>
      <c r="E63" s="75">
        <v>0</v>
      </c>
      <c r="F63" s="16">
        <v>0</v>
      </c>
      <c r="G63" s="75">
        <v>0</v>
      </c>
      <c r="H63" s="16">
        <v>0</v>
      </c>
      <c r="I63" s="75">
        <v>0</v>
      </c>
      <c r="J63" s="16">
        <v>0</v>
      </c>
      <c r="K63" s="75">
        <v>0</v>
      </c>
      <c r="L63" s="16">
        <v>0</v>
      </c>
      <c r="M63" s="75">
        <v>0</v>
      </c>
      <c r="N63" s="16">
        <v>0</v>
      </c>
      <c r="O63" s="75">
        <v>0</v>
      </c>
      <c r="P63" s="16">
        <v>0</v>
      </c>
      <c r="Q63" s="75">
        <v>0</v>
      </c>
      <c r="R63" s="16">
        <v>0</v>
      </c>
      <c r="S63" s="75">
        <v>0</v>
      </c>
    </row>
    <row r="64" spans="1:19" x14ac:dyDescent="0.25">
      <c r="A64" s="4" t="s">
        <v>54</v>
      </c>
      <c r="B64" s="92">
        <v>0</v>
      </c>
      <c r="C64" s="93">
        <v>0</v>
      </c>
      <c r="D64" s="16">
        <v>0</v>
      </c>
      <c r="E64" s="75">
        <v>0</v>
      </c>
      <c r="F64" s="16">
        <v>0</v>
      </c>
      <c r="G64" s="75">
        <v>0</v>
      </c>
      <c r="H64" s="16">
        <v>0</v>
      </c>
      <c r="I64" s="75">
        <v>0</v>
      </c>
      <c r="J64" s="16">
        <v>0</v>
      </c>
      <c r="K64" s="75">
        <v>0</v>
      </c>
      <c r="L64" s="16">
        <v>0</v>
      </c>
      <c r="M64" s="75">
        <v>0</v>
      </c>
      <c r="N64" s="16">
        <v>0</v>
      </c>
      <c r="O64" s="75">
        <v>0</v>
      </c>
      <c r="P64" s="16">
        <v>0</v>
      </c>
      <c r="Q64" s="75">
        <v>0</v>
      </c>
      <c r="R64" s="16">
        <v>0</v>
      </c>
      <c r="S64" s="75">
        <v>0</v>
      </c>
    </row>
    <row r="65" spans="1:19" x14ac:dyDescent="0.25">
      <c r="A65" s="4" t="s">
        <v>55</v>
      </c>
      <c r="B65" s="92">
        <v>0</v>
      </c>
      <c r="C65" s="93">
        <v>0</v>
      </c>
      <c r="D65" s="16">
        <v>0</v>
      </c>
      <c r="E65" s="75">
        <v>0</v>
      </c>
      <c r="F65" s="16">
        <v>0</v>
      </c>
      <c r="G65" s="75">
        <v>0</v>
      </c>
      <c r="H65" s="16">
        <v>0</v>
      </c>
      <c r="I65" s="75">
        <v>0</v>
      </c>
      <c r="J65" s="16">
        <v>0</v>
      </c>
      <c r="K65" s="75">
        <v>0</v>
      </c>
      <c r="L65" s="16">
        <v>0</v>
      </c>
      <c r="M65" s="75">
        <v>0</v>
      </c>
      <c r="N65" s="16">
        <v>0</v>
      </c>
      <c r="O65" s="75">
        <v>0</v>
      </c>
      <c r="P65" s="16">
        <v>0</v>
      </c>
      <c r="Q65" s="75">
        <v>0</v>
      </c>
      <c r="R65" s="16">
        <v>0</v>
      </c>
      <c r="S65" s="75">
        <v>0</v>
      </c>
    </row>
    <row r="66" spans="1:19" x14ac:dyDescent="0.25">
      <c r="A66" s="4" t="s">
        <v>56</v>
      </c>
      <c r="B66" s="92">
        <v>0</v>
      </c>
      <c r="C66" s="93">
        <v>0</v>
      </c>
      <c r="D66" s="16">
        <v>0</v>
      </c>
      <c r="E66" s="75">
        <v>0</v>
      </c>
      <c r="F66" s="16">
        <v>0</v>
      </c>
      <c r="G66" s="75">
        <v>0</v>
      </c>
      <c r="H66" s="16">
        <v>0</v>
      </c>
      <c r="I66" s="75">
        <v>0</v>
      </c>
      <c r="J66" s="16">
        <v>0</v>
      </c>
      <c r="K66" s="75">
        <v>0</v>
      </c>
      <c r="L66" s="16">
        <v>0</v>
      </c>
      <c r="M66" s="75">
        <v>0</v>
      </c>
      <c r="N66" s="16">
        <v>0</v>
      </c>
      <c r="O66" s="75">
        <v>0</v>
      </c>
      <c r="P66" s="16">
        <v>0</v>
      </c>
      <c r="Q66" s="75">
        <v>0</v>
      </c>
      <c r="R66" s="16">
        <v>0</v>
      </c>
      <c r="S66" s="75">
        <v>0</v>
      </c>
    </row>
    <row r="67" spans="1:19" x14ac:dyDescent="0.25">
      <c r="A67" s="4" t="s">
        <v>57</v>
      </c>
      <c r="B67" s="92">
        <v>0</v>
      </c>
      <c r="C67" s="93">
        <v>0</v>
      </c>
      <c r="D67" s="16">
        <v>0</v>
      </c>
      <c r="E67" s="75">
        <v>0</v>
      </c>
      <c r="F67" s="16">
        <v>0</v>
      </c>
      <c r="G67" s="75">
        <v>0</v>
      </c>
      <c r="H67" s="16">
        <v>0</v>
      </c>
      <c r="I67" s="75">
        <v>0</v>
      </c>
      <c r="J67" s="16">
        <v>0</v>
      </c>
      <c r="K67" s="75">
        <v>0</v>
      </c>
      <c r="L67" s="16">
        <v>0</v>
      </c>
      <c r="M67" s="75">
        <v>0</v>
      </c>
      <c r="N67" s="16">
        <v>0</v>
      </c>
      <c r="O67" s="75">
        <v>0</v>
      </c>
      <c r="P67" s="16">
        <v>0</v>
      </c>
      <c r="Q67" s="75">
        <v>0</v>
      </c>
      <c r="R67" s="16">
        <v>0</v>
      </c>
      <c r="S67" s="75">
        <v>0</v>
      </c>
    </row>
    <row r="68" spans="1:19" x14ac:dyDescent="0.25">
      <c r="A68" s="4" t="s">
        <v>58</v>
      </c>
      <c r="B68" s="92">
        <v>0</v>
      </c>
      <c r="C68" s="93">
        <v>0</v>
      </c>
      <c r="D68" s="16">
        <v>0</v>
      </c>
      <c r="E68" s="75">
        <v>0</v>
      </c>
      <c r="F68" s="16">
        <v>0</v>
      </c>
      <c r="G68" s="75">
        <v>0</v>
      </c>
      <c r="H68" s="16">
        <v>0</v>
      </c>
      <c r="I68" s="75">
        <v>0</v>
      </c>
      <c r="J68" s="16">
        <v>0</v>
      </c>
      <c r="K68" s="75">
        <v>0</v>
      </c>
      <c r="L68" s="16">
        <v>0</v>
      </c>
      <c r="M68" s="75">
        <v>0</v>
      </c>
      <c r="N68" s="16">
        <v>0</v>
      </c>
      <c r="O68" s="75">
        <v>0</v>
      </c>
      <c r="P68" s="16">
        <v>0</v>
      </c>
      <c r="Q68" s="75">
        <v>0</v>
      </c>
      <c r="R68" s="16">
        <v>0</v>
      </c>
      <c r="S68" s="75">
        <v>0</v>
      </c>
    </row>
    <row r="69" spans="1:19" x14ac:dyDescent="0.25">
      <c r="A69" s="4" t="s">
        <v>59</v>
      </c>
      <c r="B69" s="92">
        <v>0</v>
      </c>
      <c r="C69" s="93">
        <v>0</v>
      </c>
      <c r="D69" s="16">
        <v>0</v>
      </c>
      <c r="E69" s="75">
        <v>0</v>
      </c>
      <c r="F69" s="16">
        <v>0</v>
      </c>
      <c r="G69" s="75">
        <v>0</v>
      </c>
      <c r="H69" s="16">
        <v>0</v>
      </c>
      <c r="I69" s="75">
        <v>0</v>
      </c>
      <c r="J69" s="16">
        <v>0</v>
      </c>
      <c r="K69" s="75">
        <v>0</v>
      </c>
      <c r="L69" s="16">
        <v>0</v>
      </c>
      <c r="M69" s="75">
        <v>0</v>
      </c>
      <c r="N69" s="16">
        <v>0</v>
      </c>
      <c r="O69" s="75">
        <v>0</v>
      </c>
      <c r="P69" s="16">
        <v>0</v>
      </c>
      <c r="Q69" s="75">
        <v>0</v>
      </c>
      <c r="R69" s="16">
        <v>0</v>
      </c>
      <c r="S69" s="75">
        <v>0</v>
      </c>
    </row>
    <row r="70" spans="1:19" x14ac:dyDescent="0.25">
      <c r="A70" s="4" t="s">
        <v>60</v>
      </c>
      <c r="B70" s="92">
        <v>0</v>
      </c>
      <c r="C70" s="93">
        <v>0</v>
      </c>
      <c r="D70" s="16">
        <v>0</v>
      </c>
      <c r="E70" s="75">
        <v>0</v>
      </c>
      <c r="F70" s="16">
        <v>0</v>
      </c>
      <c r="G70" s="75">
        <v>0</v>
      </c>
      <c r="H70" s="16">
        <v>0</v>
      </c>
      <c r="I70" s="75">
        <v>0</v>
      </c>
      <c r="J70" s="16">
        <v>0</v>
      </c>
      <c r="K70" s="75">
        <v>0</v>
      </c>
      <c r="L70" s="16">
        <v>0</v>
      </c>
      <c r="M70" s="75">
        <v>0</v>
      </c>
      <c r="N70" s="16">
        <v>0</v>
      </c>
      <c r="O70" s="75">
        <v>0</v>
      </c>
      <c r="P70" s="16">
        <v>0</v>
      </c>
      <c r="Q70" s="75">
        <v>0</v>
      </c>
      <c r="R70" s="16">
        <v>0</v>
      </c>
      <c r="S70" s="75">
        <v>0</v>
      </c>
    </row>
    <row r="71" spans="1:19" x14ac:dyDescent="0.25">
      <c r="A71" s="4" t="s">
        <v>61</v>
      </c>
      <c r="B71" s="92">
        <v>0</v>
      </c>
      <c r="C71" s="93">
        <v>0</v>
      </c>
      <c r="D71" s="16">
        <v>0</v>
      </c>
      <c r="E71" s="75">
        <v>0</v>
      </c>
      <c r="F71" s="16">
        <v>0</v>
      </c>
      <c r="G71" s="75">
        <v>0</v>
      </c>
      <c r="H71" s="16">
        <v>0</v>
      </c>
      <c r="I71" s="75">
        <v>0</v>
      </c>
      <c r="J71" s="16">
        <v>0</v>
      </c>
      <c r="K71" s="75">
        <v>0</v>
      </c>
      <c r="L71" s="16">
        <v>0</v>
      </c>
      <c r="M71" s="75">
        <v>0</v>
      </c>
      <c r="N71" s="16">
        <v>0</v>
      </c>
      <c r="O71" s="75">
        <v>0</v>
      </c>
      <c r="P71" s="16">
        <v>0</v>
      </c>
      <c r="Q71" s="75">
        <v>0</v>
      </c>
      <c r="R71" s="16">
        <v>0</v>
      </c>
      <c r="S71" s="75">
        <v>0</v>
      </c>
    </row>
    <row r="72" spans="1:19" x14ac:dyDescent="0.25">
      <c r="A72" s="4" t="s">
        <v>62</v>
      </c>
      <c r="B72" s="92">
        <v>0</v>
      </c>
      <c r="C72" s="93">
        <v>0</v>
      </c>
      <c r="D72" s="16">
        <v>0</v>
      </c>
      <c r="E72" s="75">
        <v>0</v>
      </c>
      <c r="F72" s="16">
        <v>0</v>
      </c>
      <c r="G72" s="75">
        <v>0</v>
      </c>
      <c r="H72" s="16">
        <v>0</v>
      </c>
      <c r="I72" s="75">
        <v>0</v>
      </c>
      <c r="J72" s="16">
        <v>0</v>
      </c>
      <c r="K72" s="75">
        <v>0</v>
      </c>
      <c r="L72" s="16">
        <v>0</v>
      </c>
      <c r="M72" s="75">
        <v>0</v>
      </c>
      <c r="N72" s="16">
        <v>0</v>
      </c>
      <c r="O72" s="75">
        <v>0</v>
      </c>
      <c r="P72" s="16">
        <v>0</v>
      </c>
      <c r="Q72" s="75">
        <v>0</v>
      </c>
      <c r="R72" s="16">
        <v>0</v>
      </c>
      <c r="S72" s="75">
        <v>0</v>
      </c>
    </row>
    <row r="73" spans="1:19" x14ac:dyDescent="0.25">
      <c r="A73" s="4" t="s">
        <v>63</v>
      </c>
      <c r="B73" s="92">
        <v>0</v>
      </c>
      <c r="C73" s="93">
        <v>0</v>
      </c>
      <c r="D73" s="16">
        <v>0</v>
      </c>
      <c r="E73" s="75">
        <v>0</v>
      </c>
      <c r="F73" s="16">
        <v>0</v>
      </c>
      <c r="G73" s="75">
        <v>0</v>
      </c>
      <c r="H73" s="16">
        <v>0</v>
      </c>
      <c r="I73" s="75">
        <v>0</v>
      </c>
      <c r="J73" s="16">
        <v>0</v>
      </c>
      <c r="K73" s="75">
        <v>0</v>
      </c>
      <c r="L73" s="16">
        <v>0</v>
      </c>
      <c r="M73" s="75">
        <v>0</v>
      </c>
      <c r="N73" s="16">
        <v>0</v>
      </c>
      <c r="O73" s="75">
        <v>0</v>
      </c>
      <c r="P73" s="16">
        <v>0</v>
      </c>
      <c r="Q73" s="75">
        <v>0</v>
      </c>
      <c r="R73" s="16">
        <v>0</v>
      </c>
      <c r="S73" s="75">
        <v>0</v>
      </c>
    </row>
    <row r="74" spans="1:19" x14ac:dyDescent="0.25">
      <c r="A74" s="4" t="s">
        <v>64</v>
      </c>
      <c r="B74" s="92">
        <v>0</v>
      </c>
      <c r="C74" s="93">
        <v>140305</v>
      </c>
      <c r="D74" s="16">
        <v>0</v>
      </c>
      <c r="E74" s="75">
        <v>0</v>
      </c>
      <c r="F74" s="16">
        <v>0</v>
      </c>
      <c r="G74" s="75">
        <v>0</v>
      </c>
      <c r="H74" s="16">
        <v>0</v>
      </c>
      <c r="I74" s="75">
        <v>140305</v>
      </c>
      <c r="J74" s="16">
        <v>0</v>
      </c>
      <c r="K74" s="75">
        <v>0</v>
      </c>
      <c r="L74" s="16">
        <v>0</v>
      </c>
      <c r="M74" s="75">
        <v>0</v>
      </c>
      <c r="N74" s="16">
        <v>0</v>
      </c>
      <c r="O74" s="75">
        <v>0</v>
      </c>
      <c r="P74" s="16">
        <v>0</v>
      </c>
      <c r="Q74" s="75">
        <v>0</v>
      </c>
      <c r="R74" s="16">
        <v>0</v>
      </c>
      <c r="S74" s="75">
        <v>0</v>
      </c>
    </row>
    <row r="75" spans="1:19" x14ac:dyDescent="0.25">
      <c r="A75" s="4" t="s">
        <v>65</v>
      </c>
      <c r="B75" s="92">
        <v>0</v>
      </c>
      <c r="C75" s="93">
        <v>0</v>
      </c>
      <c r="D75" s="16">
        <v>0</v>
      </c>
      <c r="E75" s="75">
        <v>0</v>
      </c>
      <c r="F75" s="16">
        <v>0</v>
      </c>
      <c r="G75" s="75">
        <v>0</v>
      </c>
      <c r="H75" s="16">
        <v>0</v>
      </c>
      <c r="I75" s="75">
        <v>0</v>
      </c>
      <c r="J75" s="16">
        <v>0</v>
      </c>
      <c r="K75" s="75">
        <v>0</v>
      </c>
      <c r="L75" s="16">
        <v>0</v>
      </c>
      <c r="M75" s="75">
        <v>0</v>
      </c>
      <c r="N75" s="16">
        <v>0</v>
      </c>
      <c r="O75" s="75">
        <v>0</v>
      </c>
      <c r="P75" s="16">
        <v>0</v>
      </c>
      <c r="Q75" s="75">
        <v>0</v>
      </c>
      <c r="R75" s="16">
        <v>0</v>
      </c>
      <c r="S75" s="75">
        <v>0</v>
      </c>
    </row>
    <row r="76" spans="1:19" x14ac:dyDescent="0.25">
      <c r="A76" s="4" t="s">
        <v>66</v>
      </c>
      <c r="B76" s="92">
        <v>0</v>
      </c>
      <c r="C76" s="93">
        <v>0</v>
      </c>
      <c r="D76" s="16">
        <v>0</v>
      </c>
      <c r="E76" s="75">
        <v>0</v>
      </c>
      <c r="F76" s="16">
        <v>0</v>
      </c>
      <c r="G76" s="75">
        <v>0</v>
      </c>
      <c r="H76" s="16">
        <v>0</v>
      </c>
      <c r="I76" s="75">
        <v>0</v>
      </c>
      <c r="J76" s="16">
        <v>0</v>
      </c>
      <c r="K76" s="75">
        <v>0</v>
      </c>
      <c r="L76" s="16">
        <v>0</v>
      </c>
      <c r="M76" s="75">
        <v>0</v>
      </c>
      <c r="N76" s="16">
        <v>0</v>
      </c>
      <c r="O76" s="75">
        <v>0</v>
      </c>
      <c r="P76" s="16">
        <v>0</v>
      </c>
      <c r="Q76" s="75">
        <v>0</v>
      </c>
      <c r="R76" s="16">
        <v>0</v>
      </c>
      <c r="S76" s="75">
        <v>0</v>
      </c>
    </row>
    <row r="77" spans="1:19" x14ac:dyDescent="0.25">
      <c r="A77" s="4" t="s">
        <v>67</v>
      </c>
      <c r="B77" s="92">
        <v>0</v>
      </c>
      <c r="C77" s="93">
        <v>0</v>
      </c>
      <c r="D77" s="16">
        <v>0</v>
      </c>
      <c r="E77" s="75">
        <v>0</v>
      </c>
      <c r="F77" s="16">
        <v>0</v>
      </c>
      <c r="G77" s="75">
        <v>0</v>
      </c>
      <c r="H77" s="16">
        <v>0</v>
      </c>
      <c r="I77" s="75">
        <v>0</v>
      </c>
      <c r="J77" s="16">
        <v>0</v>
      </c>
      <c r="K77" s="75">
        <v>0</v>
      </c>
      <c r="L77" s="16">
        <v>0</v>
      </c>
      <c r="M77" s="75">
        <v>0</v>
      </c>
      <c r="N77" s="16">
        <v>0</v>
      </c>
      <c r="O77" s="75">
        <v>0</v>
      </c>
      <c r="P77" s="16">
        <v>0</v>
      </c>
      <c r="Q77" s="75">
        <v>0</v>
      </c>
      <c r="R77" s="16">
        <v>0</v>
      </c>
      <c r="S77" s="75">
        <v>0</v>
      </c>
    </row>
    <row r="78" spans="1:19" x14ac:dyDescent="0.25">
      <c r="A78" s="4" t="s">
        <v>68</v>
      </c>
      <c r="B78" s="92">
        <v>0</v>
      </c>
      <c r="C78" s="93">
        <v>6480801</v>
      </c>
      <c r="D78" s="16">
        <v>0</v>
      </c>
      <c r="E78" s="75">
        <v>0</v>
      </c>
      <c r="F78" s="16">
        <v>0</v>
      </c>
      <c r="G78" s="75">
        <v>0</v>
      </c>
      <c r="H78" s="16">
        <v>0</v>
      </c>
      <c r="I78" s="75">
        <v>6480801</v>
      </c>
      <c r="J78" s="16">
        <v>0</v>
      </c>
      <c r="K78" s="75">
        <v>0</v>
      </c>
      <c r="L78" s="16">
        <v>0</v>
      </c>
      <c r="M78" s="75">
        <v>0</v>
      </c>
      <c r="N78" s="16">
        <v>0</v>
      </c>
      <c r="O78" s="75">
        <v>0</v>
      </c>
      <c r="P78" s="16">
        <v>0</v>
      </c>
      <c r="Q78" s="75">
        <v>0</v>
      </c>
      <c r="R78" s="16">
        <v>0</v>
      </c>
      <c r="S78" s="75">
        <v>0</v>
      </c>
    </row>
    <row r="79" spans="1:19" x14ac:dyDescent="0.25">
      <c r="A79" s="4" t="s">
        <v>69</v>
      </c>
      <c r="B79" s="92">
        <v>0</v>
      </c>
      <c r="C79" s="93">
        <v>0</v>
      </c>
      <c r="D79" s="16">
        <v>0</v>
      </c>
      <c r="E79" s="75">
        <v>0</v>
      </c>
      <c r="F79" s="16">
        <v>0</v>
      </c>
      <c r="G79" s="75">
        <v>0</v>
      </c>
      <c r="H79" s="16">
        <v>0</v>
      </c>
      <c r="I79" s="75">
        <v>0</v>
      </c>
      <c r="J79" s="16">
        <v>0</v>
      </c>
      <c r="K79" s="75">
        <v>0</v>
      </c>
      <c r="L79" s="16">
        <v>0</v>
      </c>
      <c r="M79" s="75">
        <v>0</v>
      </c>
      <c r="N79" s="16">
        <v>0</v>
      </c>
      <c r="O79" s="75">
        <v>0</v>
      </c>
      <c r="P79" s="16">
        <v>0</v>
      </c>
      <c r="Q79" s="75">
        <v>0</v>
      </c>
      <c r="R79" s="16">
        <v>0</v>
      </c>
      <c r="S79" s="75">
        <v>0</v>
      </c>
    </row>
    <row r="80" spans="1:19" x14ac:dyDescent="0.25">
      <c r="A80" s="4" t="s">
        <v>70</v>
      </c>
      <c r="B80" s="92">
        <v>82104.56</v>
      </c>
      <c r="C80" s="93">
        <v>0</v>
      </c>
      <c r="D80" s="16">
        <v>0</v>
      </c>
      <c r="E80" s="75">
        <v>0</v>
      </c>
      <c r="F80" s="16">
        <v>0</v>
      </c>
      <c r="G80" s="75">
        <v>0</v>
      </c>
      <c r="H80" s="16">
        <v>82104.56</v>
      </c>
      <c r="I80" s="75">
        <v>0</v>
      </c>
      <c r="J80" s="16">
        <v>0</v>
      </c>
      <c r="K80" s="75">
        <v>0</v>
      </c>
      <c r="L80" s="16">
        <v>0</v>
      </c>
      <c r="M80" s="75">
        <v>0</v>
      </c>
      <c r="N80" s="16">
        <v>0</v>
      </c>
      <c r="O80" s="75">
        <v>0</v>
      </c>
      <c r="P80" s="16">
        <v>0</v>
      </c>
      <c r="Q80" s="75">
        <v>0</v>
      </c>
      <c r="R80" s="16">
        <v>0</v>
      </c>
      <c r="S80" s="75">
        <v>0</v>
      </c>
    </row>
    <row r="81" spans="1:19" x14ac:dyDescent="0.25">
      <c r="A81" s="4" t="s">
        <v>71</v>
      </c>
      <c r="B81" s="92">
        <v>0</v>
      </c>
      <c r="C81" s="93">
        <v>0</v>
      </c>
      <c r="D81" s="16">
        <v>0</v>
      </c>
      <c r="E81" s="75">
        <v>0</v>
      </c>
      <c r="F81" s="16">
        <v>0</v>
      </c>
      <c r="G81" s="75">
        <v>0</v>
      </c>
      <c r="H81" s="16">
        <v>0</v>
      </c>
      <c r="I81" s="75">
        <v>0</v>
      </c>
      <c r="J81" s="16">
        <v>0</v>
      </c>
      <c r="K81" s="75">
        <v>0</v>
      </c>
      <c r="L81" s="16">
        <v>0</v>
      </c>
      <c r="M81" s="75">
        <v>0</v>
      </c>
      <c r="N81" s="16">
        <v>0</v>
      </c>
      <c r="O81" s="75">
        <v>0</v>
      </c>
      <c r="P81" s="16">
        <v>0</v>
      </c>
      <c r="Q81" s="75">
        <v>0</v>
      </c>
      <c r="R81" s="16">
        <v>0</v>
      </c>
      <c r="S81" s="75">
        <v>0</v>
      </c>
    </row>
    <row r="82" spans="1:19" x14ac:dyDescent="0.25">
      <c r="A82" s="4" t="s">
        <v>72</v>
      </c>
      <c r="B82" s="92">
        <v>0</v>
      </c>
      <c r="C82" s="93">
        <v>497397</v>
      </c>
      <c r="D82" s="16">
        <v>0</v>
      </c>
      <c r="E82" s="75">
        <v>0</v>
      </c>
      <c r="F82" s="16">
        <v>0</v>
      </c>
      <c r="G82" s="75">
        <v>0</v>
      </c>
      <c r="H82" s="16">
        <v>0</v>
      </c>
      <c r="I82" s="75">
        <v>497397</v>
      </c>
      <c r="J82" s="16">
        <v>0</v>
      </c>
      <c r="K82" s="75">
        <v>0</v>
      </c>
      <c r="L82" s="16">
        <v>0</v>
      </c>
      <c r="M82" s="75">
        <v>0</v>
      </c>
      <c r="N82" s="16">
        <v>0</v>
      </c>
      <c r="O82" s="75">
        <v>0</v>
      </c>
      <c r="P82" s="16">
        <v>0</v>
      </c>
      <c r="Q82" s="75">
        <v>0</v>
      </c>
      <c r="R82" s="16">
        <v>0</v>
      </c>
      <c r="S82" s="75">
        <v>0</v>
      </c>
    </row>
    <row r="83" spans="1:19" x14ac:dyDescent="0.25">
      <c r="A83" s="4" t="s">
        <v>73</v>
      </c>
      <c r="B83" s="92">
        <v>0</v>
      </c>
      <c r="C83" s="93">
        <v>0</v>
      </c>
      <c r="D83" s="16">
        <v>0</v>
      </c>
      <c r="E83" s="75">
        <v>0</v>
      </c>
      <c r="F83" s="16">
        <v>0</v>
      </c>
      <c r="G83" s="75">
        <v>0</v>
      </c>
      <c r="H83" s="16">
        <v>0</v>
      </c>
      <c r="I83" s="75">
        <v>0</v>
      </c>
      <c r="J83" s="16">
        <v>0</v>
      </c>
      <c r="K83" s="75">
        <v>0</v>
      </c>
      <c r="L83" s="16">
        <v>0</v>
      </c>
      <c r="M83" s="75">
        <v>0</v>
      </c>
      <c r="N83" s="16">
        <v>0</v>
      </c>
      <c r="O83" s="75">
        <v>0</v>
      </c>
      <c r="P83" s="16">
        <v>0</v>
      </c>
      <c r="Q83" s="75">
        <v>0</v>
      </c>
      <c r="R83" s="16">
        <v>0</v>
      </c>
      <c r="S83" s="75">
        <v>0</v>
      </c>
    </row>
    <row r="84" spans="1:19" x14ac:dyDescent="0.25">
      <c r="A84" s="4" t="s">
        <v>74</v>
      </c>
      <c r="B84" s="92">
        <v>0</v>
      </c>
      <c r="C84" s="93">
        <v>0</v>
      </c>
      <c r="D84" s="16">
        <v>0</v>
      </c>
      <c r="E84" s="75">
        <v>0</v>
      </c>
      <c r="F84" s="16">
        <v>0</v>
      </c>
      <c r="G84" s="75">
        <v>0</v>
      </c>
      <c r="H84" s="16">
        <v>0</v>
      </c>
      <c r="I84" s="75">
        <v>0</v>
      </c>
      <c r="J84" s="16">
        <v>0</v>
      </c>
      <c r="K84" s="75">
        <v>0</v>
      </c>
      <c r="L84" s="16">
        <v>0</v>
      </c>
      <c r="M84" s="75">
        <v>0</v>
      </c>
      <c r="N84" s="16">
        <v>0</v>
      </c>
      <c r="O84" s="75">
        <v>0</v>
      </c>
      <c r="P84" s="16">
        <v>0</v>
      </c>
      <c r="Q84" s="75">
        <v>0</v>
      </c>
      <c r="R84" s="16">
        <v>0</v>
      </c>
      <c r="S84" s="75">
        <v>0</v>
      </c>
    </row>
    <row r="85" spans="1:19" x14ac:dyDescent="0.25">
      <c r="A85" s="4" t="s">
        <v>75</v>
      </c>
      <c r="B85" s="92">
        <v>0</v>
      </c>
      <c r="C85" s="93">
        <v>0</v>
      </c>
      <c r="D85" s="16">
        <v>0</v>
      </c>
      <c r="E85" s="75">
        <v>0</v>
      </c>
      <c r="F85" s="16">
        <v>0</v>
      </c>
      <c r="G85" s="75">
        <v>0</v>
      </c>
      <c r="H85" s="16">
        <v>0</v>
      </c>
      <c r="I85" s="75">
        <v>0</v>
      </c>
      <c r="J85" s="16">
        <v>0</v>
      </c>
      <c r="K85" s="75">
        <v>0</v>
      </c>
      <c r="L85" s="16">
        <v>0</v>
      </c>
      <c r="M85" s="75">
        <v>0</v>
      </c>
      <c r="N85" s="16">
        <v>0</v>
      </c>
      <c r="O85" s="75">
        <v>0</v>
      </c>
      <c r="P85" s="16">
        <v>0</v>
      </c>
      <c r="Q85" s="75">
        <v>0</v>
      </c>
      <c r="R85" s="16">
        <v>0</v>
      </c>
      <c r="S85" s="75">
        <v>0</v>
      </c>
    </row>
    <row r="86" spans="1:19" x14ac:dyDescent="0.25">
      <c r="A86" s="4" t="s">
        <v>76</v>
      </c>
      <c r="B86" s="92">
        <v>0</v>
      </c>
      <c r="C86" s="93">
        <v>0</v>
      </c>
      <c r="D86" s="16">
        <v>0</v>
      </c>
      <c r="E86" s="75">
        <v>0</v>
      </c>
      <c r="F86" s="16">
        <v>0</v>
      </c>
      <c r="G86" s="75">
        <v>0</v>
      </c>
      <c r="H86" s="16">
        <v>0</v>
      </c>
      <c r="I86" s="75">
        <v>0</v>
      </c>
      <c r="J86" s="16">
        <v>0</v>
      </c>
      <c r="K86" s="75">
        <v>0</v>
      </c>
      <c r="L86" s="16">
        <v>0</v>
      </c>
      <c r="M86" s="75">
        <v>0</v>
      </c>
      <c r="N86" s="16">
        <v>0</v>
      </c>
      <c r="O86" s="75">
        <v>0</v>
      </c>
      <c r="P86" s="16">
        <v>0</v>
      </c>
      <c r="Q86" s="75">
        <v>0</v>
      </c>
      <c r="R86" s="16">
        <v>0</v>
      </c>
      <c r="S86" s="75">
        <v>0</v>
      </c>
    </row>
    <row r="87" spans="1:19" x14ac:dyDescent="0.25">
      <c r="A87" s="4" t="s">
        <v>77</v>
      </c>
      <c r="B87" s="92">
        <v>23209.47</v>
      </c>
      <c r="C87" s="93">
        <v>0</v>
      </c>
      <c r="D87" s="16">
        <v>0</v>
      </c>
      <c r="E87" s="75">
        <v>0</v>
      </c>
      <c r="F87" s="16">
        <v>0</v>
      </c>
      <c r="G87" s="75">
        <v>0</v>
      </c>
      <c r="H87" s="16">
        <v>23209.47</v>
      </c>
      <c r="I87" s="75">
        <v>0</v>
      </c>
      <c r="J87" s="16">
        <v>0</v>
      </c>
      <c r="K87" s="75">
        <v>0</v>
      </c>
      <c r="L87" s="16">
        <v>0</v>
      </c>
      <c r="M87" s="75">
        <v>0</v>
      </c>
      <c r="N87" s="16">
        <v>0</v>
      </c>
      <c r="O87" s="75">
        <v>0</v>
      </c>
      <c r="P87" s="16">
        <v>0</v>
      </c>
      <c r="Q87" s="75">
        <v>0</v>
      </c>
      <c r="R87" s="16">
        <v>0</v>
      </c>
      <c r="S87" s="75">
        <v>0</v>
      </c>
    </row>
    <row r="88" spans="1:19" x14ac:dyDescent="0.25">
      <c r="A88" s="4" t="s">
        <v>78</v>
      </c>
      <c r="B88" s="92">
        <v>0</v>
      </c>
      <c r="C88" s="93">
        <v>0</v>
      </c>
      <c r="D88" s="16">
        <v>0</v>
      </c>
      <c r="E88" s="75">
        <v>0</v>
      </c>
      <c r="F88" s="16">
        <v>0</v>
      </c>
      <c r="G88" s="75">
        <v>0</v>
      </c>
      <c r="H88" s="16">
        <v>0</v>
      </c>
      <c r="I88" s="75">
        <v>0</v>
      </c>
      <c r="J88" s="16">
        <v>0</v>
      </c>
      <c r="K88" s="75">
        <v>0</v>
      </c>
      <c r="L88" s="16">
        <v>0</v>
      </c>
      <c r="M88" s="75">
        <v>0</v>
      </c>
      <c r="N88" s="16">
        <v>0</v>
      </c>
      <c r="O88" s="75">
        <v>0</v>
      </c>
      <c r="P88" s="16">
        <v>0</v>
      </c>
      <c r="Q88" s="75">
        <v>0</v>
      </c>
      <c r="R88" s="16">
        <v>0</v>
      </c>
      <c r="S88" s="75">
        <v>0</v>
      </c>
    </row>
    <row r="89" spans="1:19" x14ac:dyDescent="0.25">
      <c r="A89" s="5"/>
      <c r="B89" s="94"/>
      <c r="C89" s="95"/>
      <c r="D89" s="18"/>
      <c r="E89" s="13"/>
      <c r="F89" s="18"/>
      <c r="G89" s="13"/>
      <c r="H89" s="18"/>
      <c r="I89" s="13"/>
      <c r="J89" s="18"/>
      <c r="K89" s="13"/>
      <c r="L89" s="18"/>
      <c r="M89" s="13"/>
      <c r="N89" s="18"/>
      <c r="O89" s="13"/>
      <c r="P89" s="18"/>
      <c r="Q89" s="13"/>
      <c r="R89" s="18"/>
      <c r="S89" s="13"/>
    </row>
    <row r="90" spans="1:19" x14ac:dyDescent="0.25">
      <c r="A90" s="30"/>
      <c r="B90" s="31">
        <f>SUM(B9:B89)</f>
        <v>744777.72916487046</v>
      </c>
      <c r="C90" s="33">
        <f t="shared" ref="C90:S90" si="0">SUM(C9:C89)</f>
        <v>22239358.453684211</v>
      </c>
      <c r="D90" s="31">
        <f t="shared" si="0"/>
        <v>3844.6088663959235</v>
      </c>
      <c r="E90" s="33">
        <f t="shared" si="0"/>
        <v>677542.57368421054</v>
      </c>
      <c r="F90" s="31">
        <f t="shared" si="0"/>
        <v>0.39173591627712256</v>
      </c>
      <c r="G90" s="33">
        <f t="shared" si="0"/>
        <v>190523</v>
      </c>
      <c r="H90" s="31">
        <f t="shared" si="0"/>
        <v>237214.7388725146</v>
      </c>
      <c r="I90" s="33">
        <f t="shared" si="0"/>
        <v>20968217.210000001</v>
      </c>
      <c r="J90" s="31">
        <f t="shared" si="0"/>
        <v>0</v>
      </c>
      <c r="K90" s="33">
        <f t="shared" si="0"/>
        <v>0</v>
      </c>
      <c r="L90" s="31">
        <f t="shared" si="0"/>
        <v>0</v>
      </c>
      <c r="M90" s="33">
        <f t="shared" si="0"/>
        <v>1777.64</v>
      </c>
      <c r="N90" s="31">
        <f t="shared" si="0"/>
        <v>0</v>
      </c>
      <c r="O90" s="33">
        <f t="shared" si="0"/>
        <v>0</v>
      </c>
      <c r="P90" s="31">
        <f t="shared" si="0"/>
        <v>0</v>
      </c>
      <c r="Q90" s="33">
        <f t="shared" si="0"/>
        <v>0</v>
      </c>
      <c r="R90" s="31">
        <f t="shared" si="0"/>
        <v>503717.98969004373</v>
      </c>
      <c r="S90" s="33">
        <f t="shared" si="0"/>
        <v>401298.03</v>
      </c>
    </row>
    <row r="91" spans="1:19" x14ac:dyDescent="0.25">
      <c r="A91" s="29" t="s">
        <v>285</v>
      </c>
      <c r="B91" s="10"/>
      <c r="C91" s="10"/>
      <c r="D91" s="10"/>
      <c r="E91" s="10"/>
      <c r="F91" s="10"/>
      <c r="G91" s="10"/>
      <c r="H91" s="10"/>
      <c r="I91" s="10"/>
      <c r="J91" s="10"/>
      <c r="K91" s="10"/>
      <c r="L91" s="10"/>
      <c r="M91" s="10"/>
      <c r="N91" s="10"/>
      <c r="O91" s="10"/>
      <c r="P91" s="10"/>
      <c r="Q91" s="10"/>
      <c r="R91" s="10"/>
      <c r="S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2" tint="-0.249977111117893"/>
  </sheetPr>
  <dimension ref="A1:U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640625" defaultRowHeight="13.8" x14ac:dyDescent="0.25"/>
  <cols>
    <col min="1" max="1" width="24.6640625" style="6" customWidth="1"/>
    <col min="2" max="21" width="12.6640625" style="9"/>
    <col min="22" max="16384" width="12.6640625" style="6"/>
  </cols>
  <sheetData>
    <row r="1" spans="1:21" x14ac:dyDescent="0.25">
      <c r="A1" s="1" t="s">
        <v>0</v>
      </c>
      <c r="B1" s="7"/>
      <c r="C1" s="7"/>
      <c r="D1" s="7"/>
      <c r="E1" s="7"/>
      <c r="F1" s="7"/>
      <c r="G1" s="7"/>
      <c r="H1" s="7"/>
      <c r="I1" s="7"/>
      <c r="J1" s="7"/>
      <c r="K1" s="7"/>
      <c r="L1" s="7"/>
      <c r="M1" s="7"/>
      <c r="N1" s="7"/>
      <c r="O1" s="7"/>
      <c r="P1" s="7"/>
      <c r="Q1" s="7"/>
      <c r="R1" s="7"/>
      <c r="S1" s="7"/>
      <c r="T1" s="7"/>
      <c r="U1" s="7"/>
    </row>
    <row r="2" spans="1:21" ht="15.6" x14ac:dyDescent="0.3">
      <c r="A2" s="2" t="s">
        <v>271</v>
      </c>
      <c r="B2" s="8"/>
      <c r="C2" s="8"/>
      <c r="D2" s="8"/>
      <c r="E2" s="8"/>
      <c r="F2" s="8"/>
      <c r="G2" s="8"/>
      <c r="H2" s="8"/>
      <c r="I2" s="8"/>
      <c r="J2" s="8"/>
      <c r="K2" s="8"/>
      <c r="L2" s="8"/>
      <c r="M2" s="8"/>
      <c r="N2" s="8"/>
      <c r="O2" s="8"/>
      <c r="P2" s="8"/>
      <c r="Q2" s="8"/>
      <c r="R2" s="8"/>
      <c r="S2" s="8"/>
      <c r="T2" s="8"/>
      <c r="U2" s="8"/>
    </row>
    <row r="3" spans="1:21" x14ac:dyDescent="0.25">
      <c r="A3" s="28" t="str">
        <f>'Total Exp'!A3</f>
        <v>2017-18</v>
      </c>
    </row>
    <row r="4" spans="1:21" ht="15.6" x14ac:dyDescent="0.3">
      <c r="A4" s="82" t="s">
        <v>128</v>
      </c>
      <c r="B4" s="83"/>
      <c r="C4" s="84"/>
      <c r="D4" s="85"/>
      <c r="E4" s="83"/>
      <c r="F4" s="85"/>
      <c r="G4" s="83"/>
      <c r="H4" s="85"/>
      <c r="I4" s="83"/>
      <c r="J4" s="85"/>
      <c r="K4" s="83"/>
      <c r="L4" s="85"/>
      <c r="M4" s="83"/>
      <c r="N4" s="85"/>
      <c r="O4" s="83"/>
      <c r="P4" s="85"/>
      <c r="Q4" s="83"/>
      <c r="R4" s="85"/>
      <c r="S4" s="83"/>
      <c r="T4" s="85"/>
      <c r="U4" s="84" t="s">
        <v>287</v>
      </c>
    </row>
    <row r="5" spans="1:21" s="60" customFormat="1" ht="13.2" x14ac:dyDescent="0.25">
      <c r="A5" s="49"/>
      <c r="B5" s="65" t="s">
        <v>232</v>
      </c>
      <c r="C5" s="63"/>
      <c r="D5" s="64" t="s">
        <v>215</v>
      </c>
      <c r="E5" s="66"/>
      <c r="F5" s="65" t="s">
        <v>216</v>
      </c>
      <c r="G5" s="66"/>
      <c r="H5" s="65" t="s">
        <v>217</v>
      </c>
      <c r="I5" s="66"/>
      <c r="J5" s="64" t="s">
        <v>221</v>
      </c>
      <c r="K5" s="66"/>
      <c r="L5" s="65" t="s">
        <v>222</v>
      </c>
      <c r="M5" s="66"/>
      <c r="N5" s="65" t="s">
        <v>223</v>
      </c>
      <c r="O5" s="66"/>
      <c r="P5" s="64" t="s">
        <v>227</v>
      </c>
      <c r="Q5" s="66"/>
      <c r="R5" s="65" t="s">
        <v>228</v>
      </c>
      <c r="S5" s="66"/>
      <c r="T5" s="64" t="s">
        <v>231</v>
      </c>
      <c r="U5" s="66"/>
    </row>
    <row r="6" spans="1:21" s="60" customFormat="1" ht="13.2" x14ac:dyDescent="0.25">
      <c r="A6" s="49"/>
      <c r="B6" s="50" t="str">
        <f>$A$4&amp;" Total"</f>
        <v>Business &amp; Economic Services Total</v>
      </c>
      <c r="C6" s="52"/>
      <c r="D6" s="50" t="s">
        <v>218</v>
      </c>
      <c r="E6" s="52"/>
      <c r="F6" s="51" t="s">
        <v>219</v>
      </c>
      <c r="G6" s="52"/>
      <c r="H6" s="51" t="s">
        <v>220</v>
      </c>
      <c r="I6" s="52"/>
      <c r="J6" s="50" t="s">
        <v>224</v>
      </c>
      <c r="K6" s="52"/>
      <c r="L6" s="51" t="s">
        <v>225</v>
      </c>
      <c r="M6" s="52"/>
      <c r="N6" s="51" t="s">
        <v>226</v>
      </c>
      <c r="O6" s="52"/>
      <c r="P6" s="50" t="s">
        <v>229</v>
      </c>
      <c r="Q6" s="52"/>
      <c r="R6" s="51" t="s">
        <v>230</v>
      </c>
      <c r="S6" s="52"/>
      <c r="T6" s="53" t="s">
        <v>142</v>
      </c>
      <c r="U6" s="52"/>
    </row>
    <row r="7" spans="1:21" s="59" customFormat="1" ht="20.399999999999999" x14ac:dyDescent="0.2">
      <c r="A7" s="57"/>
      <c r="B7" s="42" t="s">
        <v>118</v>
      </c>
      <c r="C7" s="44" t="s">
        <v>119</v>
      </c>
      <c r="D7" s="42" t="s">
        <v>118</v>
      </c>
      <c r="E7" s="44" t="s">
        <v>119</v>
      </c>
      <c r="F7" s="42" t="s">
        <v>118</v>
      </c>
      <c r="G7" s="44" t="s">
        <v>119</v>
      </c>
      <c r="H7" s="42" t="s">
        <v>118</v>
      </c>
      <c r="I7" s="44" t="s">
        <v>119</v>
      </c>
      <c r="J7" s="42" t="s">
        <v>118</v>
      </c>
      <c r="K7" s="44" t="s">
        <v>119</v>
      </c>
      <c r="L7" s="42" t="s">
        <v>118</v>
      </c>
      <c r="M7" s="44" t="s">
        <v>119</v>
      </c>
      <c r="N7" s="42" t="s">
        <v>118</v>
      </c>
      <c r="O7" s="44" t="s">
        <v>119</v>
      </c>
      <c r="P7" s="42" t="s">
        <v>118</v>
      </c>
      <c r="Q7" s="44" t="s">
        <v>119</v>
      </c>
      <c r="R7" s="42" t="s">
        <v>118</v>
      </c>
      <c r="S7" s="44" t="s">
        <v>119</v>
      </c>
      <c r="T7" s="42" t="s">
        <v>118</v>
      </c>
      <c r="U7" s="44" t="s">
        <v>119</v>
      </c>
    </row>
    <row r="8" spans="1:21" s="59" customFormat="1" ht="10.199999999999999" x14ac:dyDescent="0.2">
      <c r="A8" s="67"/>
      <c r="B8" s="46" t="s">
        <v>120</v>
      </c>
      <c r="C8" s="48" t="s">
        <v>121</v>
      </c>
      <c r="D8" s="46" t="s">
        <v>120</v>
      </c>
      <c r="E8" s="48" t="s">
        <v>121</v>
      </c>
      <c r="F8" s="46" t="s">
        <v>120</v>
      </c>
      <c r="G8" s="48" t="s">
        <v>121</v>
      </c>
      <c r="H8" s="46" t="s">
        <v>120</v>
      </c>
      <c r="I8" s="48" t="s">
        <v>121</v>
      </c>
      <c r="J8" s="46" t="s">
        <v>120</v>
      </c>
      <c r="K8" s="48" t="s">
        <v>121</v>
      </c>
      <c r="L8" s="46" t="s">
        <v>120</v>
      </c>
      <c r="M8" s="48" t="s">
        <v>121</v>
      </c>
      <c r="N8" s="46" t="s">
        <v>120</v>
      </c>
      <c r="O8" s="48" t="s">
        <v>121</v>
      </c>
      <c r="P8" s="46" t="s">
        <v>120</v>
      </c>
      <c r="Q8" s="48" t="s">
        <v>121</v>
      </c>
      <c r="R8" s="46" t="s">
        <v>120</v>
      </c>
      <c r="S8" s="48" t="s">
        <v>121</v>
      </c>
      <c r="T8" s="46" t="s">
        <v>120</v>
      </c>
      <c r="U8" s="48" t="s">
        <v>121</v>
      </c>
    </row>
    <row r="9" spans="1:21" x14ac:dyDescent="0.25">
      <c r="A9" s="3"/>
      <c r="B9" s="89"/>
      <c r="C9" s="91"/>
      <c r="D9" s="14"/>
      <c r="E9" s="11"/>
      <c r="F9" s="14"/>
      <c r="G9" s="11"/>
      <c r="H9" s="14"/>
      <c r="I9" s="11"/>
      <c r="J9" s="14"/>
      <c r="K9" s="11"/>
      <c r="L9" s="14"/>
      <c r="M9" s="11"/>
      <c r="N9" s="14"/>
      <c r="O9" s="11"/>
      <c r="P9" s="14"/>
      <c r="Q9" s="11"/>
      <c r="R9" s="14"/>
      <c r="S9" s="11"/>
      <c r="T9" s="14"/>
      <c r="U9" s="11"/>
    </row>
    <row r="10" spans="1:21" x14ac:dyDescent="0.25">
      <c r="A10" s="4" t="s">
        <v>1</v>
      </c>
      <c r="B10" s="92">
        <v>371402</v>
      </c>
      <c r="C10" s="93">
        <v>400622</v>
      </c>
      <c r="D10" s="16">
        <v>0</v>
      </c>
      <c r="E10" s="75">
        <v>0</v>
      </c>
      <c r="F10" s="16">
        <v>0</v>
      </c>
      <c r="G10" s="75">
        <v>0</v>
      </c>
      <c r="H10" s="16">
        <v>0</v>
      </c>
      <c r="I10" s="75">
        <v>0</v>
      </c>
      <c r="J10" s="16">
        <v>0</v>
      </c>
      <c r="K10" s="75">
        <v>0</v>
      </c>
      <c r="L10" s="16">
        <v>0</v>
      </c>
      <c r="M10" s="75">
        <v>0</v>
      </c>
      <c r="N10" s="16">
        <v>0</v>
      </c>
      <c r="O10" s="75">
        <v>0</v>
      </c>
      <c r="P10" s="16">
        <v>0</v>
      </c>
      <c r="Q10" s="75">
        <v>0</v>
      </c>
      <c r="R10" s="16">
        <v>371402</v>
      </c>
      <c r="S10" s="75">
        <v>400622</v>
      </c>
      <c r="T10" s="16">
        <v>0</v>
      </c>
      <c r="U10" s="75">
        <v>0</v>
      </c>
    </row>
    <row r="11" spans="1:21" x14ac:dyDescent="0.25">
      <c r="A11" s="4" t="s">
        <v>2</v>
      </c>
      <c r="B11" s="92">
        <v>0</v>
      </c>
      <c r="C11" s="93">
        <v>44664</v>
      </c>
      <c r="D11" s="16">
        <v>0</v>
      </c>
      <c r="E11" s="75">
        <v>0</v>
      </c>
      <c r="F11" s="16">
        <v>0</v>
      </c>
      <c r="G11" s="75">
        <v>0</v>
      </c>
      <c r="H11" s="16">
        <v>0</v>
      </c>
      <c r="I11" s="75">
        <v>0</v>
      </c>
      <c r="J11" s="16">
        <v>0</v>
      </c>
      <c r="K11" s="75">
        <v>0</v>
      </c>
      <c r="L11" s="16">
        <v>0</v>
      </c>
      <c r="M11" s="75">
        <v>0</v>
      </c>
      <c r="N11" s="16">
        <v>0</v>
      </c>
      <c r="O11" s="75">
        <v>0</v>
      </c>
      <c r="P11" s="16">
        <v>0</v>
      </c>
      <c r="Q11" s="75">
        <v>0</v>
      </c>
      <c r="R11" s="16">
        <v>0</v>
      </c>
      <c r="S11" s="75">
        <v>44664</v>
      </c>
      <c r="T11" s="16">
        <v>0</v>
      </c>
      <c r="U11" s="75">
        <v>0</v>
      </c>
    </row>
    <row r="12" spans="1:21" x14ac:dyDescent="0.25">
      <c r="A12" s="4" t="s">
        <v>3</v>
      </c>
      <c r="B12" s="92">
        <v>0</v>
      </c>
      <c r="C12" s="93">
        <v>0</v>
      </c>
      <c r="D12" s="16">
        <v>0</v>
      </c>
      <c r="E12" s="75">
        <v>0</v>
      </c>
      <c r="F12" s="16">
        <v>0</v>
      </c>
      <c r="G12" s="75">
        <v>0</v>
      </c>
      <c r="H12" s="16">
        <v>0</v>
      </c>
      <c r="I12" s="75">
        <v>0</v>
      </c>
      <c r="J12" s="16">
        <v>0</v>
      </c>
      <c r="K12" s="75">
        <v>0</v>
      </c>
      <c r="L12" s="16">
        <v>0</v>
      </c>
      <c r="M12" s="75">
        <v>0</v>
      </c>
      <c r="N12" s="16">
        <v>0</v>
      </c>
      <c r="O12" s="75">
        <v>0</v>
      </c>
      <c r="P12" s="16">
        <v>0</v>
      </c>
      <c r="Q12" s="75">
        <v>0</v>
      </c>
      <c r="R12" s="16">
        <v>0</v>
      </c>
      <c r="S12" s="75">
        <v>0</v>
      </c>
      <c r="T12" s="16">
        <v>0</v>
      </c>
      <c r="U12" s="75">
        <v>0</v>
      </c>
    </row>
    <row r="13" spans="1:21" x14ac:dyDescent="0.25">
      <c r="A13" s="4" t="s">
        <v>4</v>
      </c>
      <c r="B13" s="92">
        <v>0</v>
      </c>
      <c r="C13" s="93">
        <v>476000</v>
      </c>
      <c r="D13" s="16">
        <v>0</v>
      </c>
      <c r="E13" s="75">
        <v>6000</v>
      </c>
      <c r="F13" s="16">
        <v>0</v>
      </c>
      <c r="G13" s="75">
        <v>3000</v>
      </c>
      <c r="H13" s="16">
        <v>0</v>
      </c>
      <c r="I13" s="75">
        <v>0</v>
      </c>
      <c r="J13" s="16">
        <v>0</v>
      </c>
      <c r="K13" s="75">
        <v>0</v>
      </c>
      <c r="L13" s="16">
        <v>0</v>
      </c>
      <c r="M13" s="75">
        <v>0</v>
      </c>
      <c r="N13" s="16">
        <v>0</v>
      </c>
      <c r="O13" s="75">
        <v>0</v>
      </c>
      <c r="P13" s="16">
        <v>0</v>
      </c>
      <c r="Q13" s="75">
        <v>0</v>
      </c>
      <c r="R13" s="16">
        <v>0</v>
      </c>
      <c r="S13" s="75">
        <v>466000</v>
      </c>
      <c r="T13" s="16">
        <v>0</v>
      </c>
      <c r="U13" s="75">
        <v>1000</v>
      </c>
    </row>
    <row r="14" spans="1:21" x14ac:dyDescent="0.25">
      <c r="A14" s="4" t="s">
        <v>5</v>
      </c>
      <c r="B14" s="92">
        <v>0</v>
      </c>
      <c r="C14" s="93">
        <v>0</v>
      </c>
      <c r="D14" s="16">
        <v>0</v>
      </c>
      <c r="E14" s="75">
        <v>0</v>
      </c>
      <c r="F14" s="16">
        <v>0</v>
      </c>
      <c r="G14" s="75">
        <v>0</v>
      </c>
      <c r="H14" s="16">
        <v>0</v>
      </c>
      <c r="I14" s="75">
        <v>0</v>
      </c>
      <c r="J14" s="16">
        <v>0</v>
      </c>
      <c r="K14" s="75">
        <v>0</v>
      </c>
      <c r="L14" s="16">
        <v>0</v>
      </c>
      <c r="M14" s="75">
        <v>0</v>
      </c>
      <c r="N14" s="16">
        <v>0</v>
      </c>
      <c r="O14" s="75">
        <v>0</v>
      </c>
      <c r="P14" s="16">
        <v>0</v>
      </c>
      <c r="Q14" s="75">
        <v>0</v>
      </c>
      <c r="R14" s="16">
        <v>0</v>
      </c>
      <c r="S14" s="75">
        <v>0</v>
      </c>
      <c r="T14" s="16">
        <v>0</v>
      </c>
      <c r="U14" s="75">
        <v>0</v>
      </c>
    </row>
    <row r="15" spans="1:21" x14ac:dyDescent="0.25">
      <c r="A15" s="4" t="s">
        <v>6</v>
      </c>
      <c r="B15" s="92">
        <v>0</v>
      </c>
      <c r="C15" s="93">
        <v>0</v>
      </c>
      <c r="D15" s="16">
        <v>0</v>
      </c>
      <c r="E15" s="75">
        <v>0</v>
      </c>
      <c r="F15" s="16">
        <v>0</v>
      </c>
      <c r="G15" s="75">
        <v>0</v>
      </c>
      <c r="H15" s="16">
        <v>0</v>
      </c>
      <c r="I15" s="75">
        <v>0</v>
      </c>
      <c r="J15" s="16">
        <v>0</v>
      </c>
      <c r="K15" s="75">
        <v>0</v>
      </c>
      <c r="L15" s="16">
        <v>0</v>
      </c>
      <c r="M15" s="75">
        <v>0</v>
      </c>
      <c r="N15" s="16">
        <v>0</v>
      </c>
      <c r="O15" s="75">
        <v>0</v>
      </c>
      <c r="P15" s="16">
        <v>0</v>
      </c>
      <c r="Q15" s="75">
        <v>0</v>
      </c>
      <c r="R15" s="16">
        <v>0</v>
      </c>
      <c r="S15" s="75">
        <v>0</v>
      </c>
      <c r="T15" s="16">
        <v>0</v>
      </c>
      <c r="U15" s="75">
        <v>0</v>
      </c>
    </row>
    <row r="16" spans="1:21" x14ac:dyDescent="0.25">
      <c r="A16" s="4" t="s">
        <v>7</v>
      </c>
      <c r="B16" s="92">
        <v>0</v>
      </c>
      <c r="C16" s="93">
        <v>6800.06</v>
      </c>
      <c r="D16" s="16">
        <v>0</v>
      </c>
      <c r="E16" s="75">
        <v>6800.06</v>
      </c>
      <c r="F16" s="16">
        <v>0</v>
      </c>
      <c r="G16" s="75">
        <v>0</v>
      </c>
      <c r="H16" s="16">
        <v>0</v>
      </c>
      <c r="I16" s="75">
        <v>0</v>
      </c>
      <c r="J16" s="16">
        <v>0</v>
      </c>
      <c r="K16" s="75">
        <v>0</v>
      </c>
      <c r="L16" s="16">
        <v>0</v>
      </c>
      <c r="M16" s="75">
        <v>0</v>
      </c>
      <c r="N16" s="16">
        <v>0</v>
      </c>
      <c r="O16" s="75">
        <v>0</v>
      </c>
      <c r="P16" s="16">
        <v>0</v>
      </c>
      <c r="Q16" s="75">
        <v>0</v>
      </c>
      <c r="R16" s="16">
        <v>0</v>
      </c>
      <c r="S16" s="75">
        <v>0</v>
      </c>
      <c r="T16" s="16">
        <v>0</v>
      </c>
      <c r="U16" s="75">
        <v>0</v>
      </c>
    </row>
    <row r="17" spans="1:21" x14ac:dyDescent="0.25">
      <c r="A17" s="4" t="s">
        <v>8</v>
      </c>
      <c r="B17" s="92">
        <v>0</v>
      </c>
      <c r="C17" s="93">
        <v>0</v>
      </c>
      <c r="D17" s="16">
        <v>0</v>
      </c>
      <c r="E17" s="75">
        <v>0</v>
      </c>
      <c r="F17" s="16">
        <v>0</v>
      </c>
      <c r="G17" s="75">
        <v>0</v>
      </c>
      <c r="H17" s="16">
        <v>0</v>
      </c>
      <c r="I17" s="75">
        <v>0</v>
      </c>
      <c r="J17" s="16">
        <v>0</v>
      </c>
      <c r="K17" s="75">
        <v>0</v>
      </c>
      <c r="L17" s="16">
        <v>0</v>
      </c>
      <c r="M17" s="75">
        <v>0</v>
      </c>
      <c r="N17" s="16">
        <v>0</v>
      </c>
      <c r="O17" s="75">
        <v>0</v>
      </c>
      <c r="P17" s="16">
        <v>0</v>
      </c>
      <c r="Q17" s="75">
        <v>0</v>
      </c>
      <c r="R17" s="16">
        <v>0</v>
      </c>
      <c r="S17" s="75">
        <v>0</v>
      </c>
      <c r="T17" s="16">
        <v>0</v>
      </c>
      <c r="U17" s="75">
        <v>0</v>
      </c>
    </row>
    <row r="18" spans="1:21" x14ac:dyDescent="0.25">
      <c r="A18" s="4" t="s">
        <v>9</v>
      </c>
      <c r="B18" s="92">
        <v>0</v>
      </c>
      <c r="C18" s="93">
        <v>0</v>
      </c>
      <c r="D18" s="16">
        <v>0</v>
      </c>
      <c r="E18" s="75">
        <v>0</v>
      </c>
      <c r="F18" s="16">
        <v>0</v>
      </c>
      <c r="G18" s="75">
        <v>0</v>
      </c>
      <c r="H18" s="16">
        <v>0</v>
      </c>
      <c r="I18" s="75">
        <v>0</v>
      </c>
      <c r="J18" s="16">
        <v>0</v>
      </c>
      <c r="K18" s="75">
        <v>0</v>
      </c>
      <c r="L18" s="16">
        <v>0</v>
      </c>
      <c r="M18" s="75">
        <v>0</v>
      </c>
      <c r="N18" s="16">
        <v>0</v>
      </c>
      <c r="O18" s="75">
        <v>0</v>
      </c>
      <c r="P18" s="16">
        <v>0</v>
      </c>
      <c r="Q18" s="75">
        <v>0</v>
      </c>
      <c r="R18" s="16">
        <v>0</v>
      </c>
      <c r="S18" s="75">
        <v>0</v>
      </c>
      <c r="T18" s="16">
        <v>0</v>
      </c>
      <c r="U18" s="75">
        <v>0</v>
      </c>
    </row>
    <row r="19" spans="1:21" x14ac:dyDescent="0.25">
      <c r="A19" s="4" t="s">
        <v>10</v>
      </c>
      <c r="B19" s="92">
        <v>0</v>
      </c>
      <c r="C19" s="93">
        <v>0</v>
      </c>
      <c r="D19" s="16">
        <v>0</v>
      </c>
      <c r="E19" s="75">
        <v>0</v>
      </c>
      <c r="F19" s="16">
        <v>0</v>
      </c>
      <c r="G19" s="75">
        <v>0</v>
      </c>
      <c r="H19" s="16">
        <v>0</v>
      </c>
      <c r="I19" s="75">
        <v>0</v>
      </c>
      <c r="J19" s="16">
        <v>0</v>
      </c>
      <c r="K19" s="75">
        <v>0</v>
      </c>
      <c r="L19" s="16">
        <v>0</v>
      </c>
      <c r="M19" s="75">
        <v>0</v>
      </c>
      <c r="N19" s="16">
        <v>0</v>
      </c>
      <c r="O19" s="75">
        <v>0</v>
      </c>
      <c r="P19" s="16">
        <v>0</v>
      </c>
      <c r="Q19" s="75">
        <v>0</v>
      </c>
      <c r="R19" s="16">
        <v>0</v>
      </c>
      <c r="S19" s="75">
        <v>0</v>
      </c>
      <c r="T19" s="16">
        <v>0</v>
      </c>
      <c r="U19" s="75">
        <v>0</v>
      </c>
    </row>
    <row r="20" spans="1:21" x14ac:dyDescent="0.25">
      <c r="A20" s="4" t="s">
        <v>11</v>
      </c>
      <c r="B20" s="92">
        <v>0</v>
      </c>
      <c r="C20" s="93">
        <v>0</v>
      </c>
      <c r="D20" s="16">
        <v>0</v>
      </c>
      <c r="E20" s="75">
        <v>0</v>
      </c>
      <c r="F20" s="16">
        <v>0</v>
      </c>
      <c r="G20" s="75">
        <v>0</v>
      </c>
      <c r="H20" s="16">
        <v>0</v>
      </c>
      <c r="I20" s="75">
        <v>0</v>
      </c>
      <c r="J20" s="16">
        <v>0</v>
      </c>
      <c r="K20" s="75">
        <v>0</v>
      </c>
      <c r="L20" s="16">
        <v>0</v>
      </c>
      <c r="M20" s="75">
        <v>0</v>
      </c>
      <c r="N20" s="16">
        <v>0</v>
      </c>
      <c r="O20" s="75">
        <v>0</v>
      </c>
      <c r="P20" s="16">
        <v>0</v>
      </c>
      <c r="Q20" s="75">
        <v>0</v>
      </c>
      <c r="R20" s="16">
        <v>0</v>
      </c>
      <c r="S20" s="75">
        <v>0</v>
      </c>
      <c r="T20" s="16">
        <v>0</v>
      </c>
      <c r="U20" s="75">
        <v>0</v>
      </c>
    </row>
    <row r="21" spans="1:21" x14ac:dyDescent="0.25">
      <c r="A21" s="4" t="s">
        <v>12</v>
      </c>
      <c r="B21" s="92">
        <v>881685.15000000014</v>
      </c>
      <c r="C21" s="93">
        <v>681547</v>
      </c>
      <c r="D21" s="16">
        <v>0.34000000002561137</v>
      </c>
      <c r="E21" s="75">
        <v>270832</v>
      </c>
      <c r="F21" s="16">
        <v>0</v>
      </c>
      <c r="G21" s="75">
        <v>0</v>
      </c>
      <c r="H21" s="16">
        <v>786258</v>
      </c>
      <c r="I21" s="75">
        <v>31125</v>
      </c>
      <c r="J21" s="16">
        <v>0</v>
      </c>
      <c r="K21" s="75">
        <v>0</v>
      </c>
      <c r="L21" s="16">
        <v>0</v>
      </c>
      <c r="M21" s="75">
        <v>0</v>
      </c>
      <c r="N21" s="16">
        <v>6285.78</v>
      </c>
      <c r="O21" s="75">
        <v>0</v>
      </c>
      <c r="P21" s="16">
        <v>142408.69</v>
      </c>
      <c r="Q21" s="75">
        <v>0</v>
      </c>
      <c r="R21" s="16">
        <v>-53267.659999999974</v>
      </c>
      <c r="S21" s="75">
        <v>379590</v>
      </c>
      <c r="T21" s="16">
        <v>0</v>
      </c>
      <c r="U21" s="75">
        <v>0</v>
      </c>
    </row>
    <row r="22" spans="1:21" x14ac:dyDescent="0.25">
      <c r="A22" s="4" t="s">
        <v>13</v>
      </c>
      <c r="B22" s="92">
        <v>860203.8</v>
      </c>
      <c r="C22" s="93">
        <v>29117553.399999999</v>
      </c>
      <c r="D22" s="16">
        <v>860203.8</v>
      </c>
      <c r="E22" s="75">
        <v>29117553.399999999</v>
      </c>
      <c r="F22" s="16">
        <v>0</v>
      </c>
      <c r="G22" s="75">
        <v>0</v>
      </c>
      <c r="H22" s="16">
        <v>0</v>
      </c>
      <c r="I22" s="75">
        <v>0</v>
      </c>
      <c r="J22" s="16">
        <v>0</v>
      </c>
      <c r="K22" s="75">
        <v>0</v>
      </c>
      <c r="L22" s="16">
        <v>0</v>
      </c>
      <c r="M22" s="75">
        <v>0</v>
      </c>
      <c r="N22" s="16">
        <v>0</v>
      </c>
      <c r="O22" s="75">
        <v>0</v>
      </c>
      <c r="P22" s="16">
        <v>0</v>
      </c>
      <c r="Q22" s="75">
        <v>0</v>
      </c>
      <c r="R22" s="16">
        <v>0</v>
      </c>
      <c r="S22" s="75">
        <v>0</v>
      </c>
      <c r="T22" s="16">
        <v>0</v>
      </c>
      <c r="U22" s="75">
        <v>0</v>
      </c>
    </row>
    <row r="23" spans="1:21" x14ac:dyDescent="0.25">
      <c r="A23" s="4" t="s">
        <v>14</v>
      </c>
      <c r="B23" s="92">
        <v>0</v>
      </c>
      <c r="C23" s="93">
        <v>0</v>
      </c>
      <c r="D23" s="16">
        <v>0</v>
      </c>
      <c r="E23" s="75">
        <v>0</v>
      </c>
      <c r="F23" s="16">
        <v>0</v>
      </c>
      <c r="G23" s="75">
        <v>0</v>
      </c>
      <c r="H23" s="16">
        <v>0</v>
      </c>
      <c r="I23" s="75">
        <v>0</v>
      </c>
      <c r="J23" s="16">
        <v>0</v>
      </c>
      <c r="K23" s="75">
        <v>0</v>
      </c>
      <c r="L23" s="16">
        <v>0</v>
      </c>
      <c r="M23" s="75">
        <v>0</v>
      </c>
      <c r="N23" s="16">
        <v>0</v>
      </c>
      <c r="O23" s="75">
        <v>0</v>
      </c>
      <c r="P23" s="16">
        <v>0</v>
      </c>
      <c r="Q23" s="75">
        <v>0</v>
      </c>
      <c r="R23" s="16">
        <v>0</v>
      </c>
      <c r="S23" s="75">
        <v>0</v>
      </c>
      <c r="T23" s="16">
        <v>0</v>
      </c>
      <c r="U23" s="75">
        <v>0</v>
      </c>
    </row>
    <row r="24" spans="1:21" x14ac:dyDescent="0.25">
      <c r="A24" s="4" t="s">
        <v>15</v>
      </c>
      <c r="B24" s="92">
        <v>0</v>
      </c>
      <c r="C24" s="93">
        <v>0</v>
      </c>
      <c r="D24" s="16">
        <v>0</v>
      </c>
      <c r="E24" s="75">
        <v>0</v>
      </c>
      <c r="F24" s="16">
        <v>0</v>
      </c>
      <c r="G24" s="75">
        <v>0</v>
      </c>
      <c r="H24" s="16">
        <v>0</v>
      </c>
      <c r="I24" s="75">
        <v>0</v>
      </c>
      <c r="J24" s="16">
        <v>0</v>
      </c>
      <c r="K24" s="75">
        <v>0</v>
      </c>
      <c r="L24" s="16">
        <v>0</v>
      </c>
      <c r="M24" s="75">
        <v>0</v>
      </c>
      <c r="N24" s="16">
        <v>0</v>
      </c>
      <c r="O24" s="75">
        <v>0</v>
      </c>
      <c r="P24" s="16">
        <v>0</v>
      </c>
      <c r="Q24" s="75">
        <v>0</v>
      </c>
      <c r="R24" s="16">
        <v>0</v>
      </c>
      <c r="S24" s="75">
        <v>0</v>
      </c>
      <c r="T24" s="16">
        <v>0</v>
      </c>
      <c r="U24" s="75">
        <v>0</v>
      </c>
    </row>
    <row r="25" spans="1:21" x14ac:dyDescent="0.25">
      <c r="A25" s="4" t="s">
        <v>16</v>
      </c>
      <c r="B25" s="92">
        <v>0</v>
      </c>
      <c r="C25" s="93">
        <v>0</v>
      </c>
      <c r="D25" s="16">
        <v>0</v>
      </c>
      <c r="E25" s="75">
        <v>0</v>
      </c>
      <c r="F25" s="16">
        <v>0</v>
      </c>
      <c r="G25" s="75">
        <v>0</v>
      </c>
      <c r="H25" s="16">
        <v>0</v>
      </c>
      <c r="I25" s="75">
        <v>0</v>
      </c>
      <c r="J25" s="16">
        <v>0</v>
      </c>
      <c r="K25" s="75">
        <v>0</v>
      </c>
      <c r="L25" s="16">
        <v>0</v>
      </c>
      <c r="M25" s="75">
        <v>0</v>
      </c>
      <c r="N25" s="16">
        <v>0</v>
      </c>
      <c r="O25" s="75">
        <v>0</v>
      </c>
      <c r="P25" s="16">
        <v>0</v>
      </c>
      <c r="Q25" s="75">
        <v>0</v>
      </c>
      <c r="R25" s="16">
        <v>0</v>
      </c>
      <c r="S25" s="75">
        <v>0</v>
      </c>
      <c r="T25" s="16">
        <v>0</v>
      </c>
      <c r="U25" s="75">
        <v>0</v>
      </c>
    </row>
    <row r="26" spans="1:21" x14ac:dyDescent="0.25">
      <c r="A26" s="4" t="s">
        <v>17</v>
      </c>
      <c r="B26" s="92">
        <v>0</v>
      </c>
      <c r="C26" s="93">
        <v>0</v>
      </c>
      <c r="D26" s="16">
        <v>0</v>
      </c>
      <c r="E26" s="75">
        <v>0</v>
      </c>
      <c r="F26" s="16">
        <v>0</v>
      </c>
      <c r="G26" s="75">
        <v>0</v>
      </c>
      <c r="H26" s="16">
        <v>0</v>
      </c>
      <c r="I26" s="75">
        <v>0</v>
      </c>
      <c r="J26" s="16">
        <v>0</v>
      </c>
      <c r="K26" s="75">
        <v>0</v>
      </c>
      <c r="L26" s="16">
        <v>0</v>
      </c>
      <c r="M26" s="75">
        <v>0</v>
      </c>
      <c r="N26" s="16">
        <v>0</v>
      </c>
      <c r="O26" s="75">
        <v>0</v>
      </c>
      <c r="P26" s="16">
        <v>0</v>
      </c>
      <c r="Q26" s="75">
        <v>0</v>
      </c>
      <c r="R26" s="16">
        <v>0</v>
      </c>
      <c r="S26" s="75">
        <v>0</v>
      </c>
      <c r="T26" s="16">
        <v>0</v>
      </c>
      <c r="U26" s="75">
        <v>0</v>
      </c>
    </row>
    <row r="27" spans="1:21" x14ac:dyDescent="0.25">
      <c r="A27" s="4" t="s">
        <v>18</v>
      </c>
      <c r="B27" s="92">
        <v>49035</v>
      </c>
      <c r="C27" s="93">
        <v>0</v>
      </c>
      <c r="D27" s="16">
        <v>0</v>
      </c>
      <c r="E27" s="75">
        <v>0</v>
      </c>
      <c r="F27" s="16">
        <v>0</v>
      </c>
      <c r="G27" s="75">
        <v>0</v>
      </c>
      <c r="H27" s="16">
        <v>49035</v>
      </c>
      <c r="I27" s="75">
        <v>0</v>
      </c>
      <c r="J27" s="16">
        <v>0</v>
      </c>
      <c r="K27" s="75">
        <v>0</v>
      </c>
      <c r="L27" s="16">
        <v>0</v>
      </c>
      <c r="M27" s="75">
        <v>0</v>
      </c>
      <c r="N27" s="16">
        <v>0</v>
      </c>
      <c r="O27" s="75">
        <v>0</v>
      </c>
      <c r="P27" s="16">
        <v>0</v>
      </c>
      <c r="Q27" s="75">
        <v>0</v>
      </c>
      <c r="R27" s="16">
        <v>0</v>
      </c>
      <c r="S27" s="75">
        <v>0</v>
      </c>
      <c r="T27" s="16">
        <v>0</v>
      </c>
      <c r="U27" s="75">
        <v>0</v>
      </c>
    </row>
    <row r="28" spans="1:21" x14ac:dyDescent="0.25">
      <c r="A28" s="4" t="s">
        <v>19</v>
      </c>
      <c r="B28" s="92">
        <v>139321</v>
      </c>
      <c r="C28" s="93">
        <v>102146</v>
      </c>
      <c r="D28" s="16">
        <v>0</v>
      </c>
      <c r="E28" s="75">
        <v>0</v>
      </c>
      <c r="F28" s="16">
        <v>0</v>
      </c>
      <c r="G28" s="75">
        <v>0</v>
      </c>
      <c r="H28" s="16">
        <v>76385</v>
      </c>
      <c r="I28" s="75">
        <v>63500</v>
      </c>
      <c r="J28" s="16">
        <v>0</v>
      </c>
      <c r="K28" s="75">
        <v>0</v>
      </c>
      <c r="L28" s="16">
        <v>0</v>
      </c>
      <c r="M28" s="75">
        <v>0</v>
      </c>
      <c r="N28" s="16">
        <v>22558</v>
      </c>
      <c r="O28" s="75">
        <v>0</v>
      </c>
      <c r="P28" s="16">
        <v>0</v>
      </c>
      <c r="Q28" s="75">
        <v>0</v>
      </c>
      <c r="R28" s="16">
        <v>40378</v>
      </c>
      <c r="S28" s="75">
        <v>38646</v>
      </c>
      <c r="T28" s="16">
        <v>0</v>
      </c>
      <c r="U28" s="75">
        <v>0</v>
      </c>
    </row>
    <row r="29" spans="1:21" x14ac:dyDescent="0.25">
      <c r="A29" s="4" t="s">
        <v>20</v>
      </c>
      <c r="B29" s="92">
        <v>0</v>
      </c>
      <c r="C29" s="93">
        <v>0</v>
      </c>
      <c r="D29" s="16">
        <v>0</v>
      </c>
      <c r="E29" s="75">
        <v>0</v>
      </c>
      <c r="F29" s="16">
        <v>0</v>
      </c>
      <c r="G29" s="75">
        <v>0</v>
      </c>
      <c r="H29" s="16">
        <v>0</v>
      </c>
      <c r="I29" s="75">
        <v>0</v>
      </c>
      <c r="J29" s="16">
        <v>0</v>
      </c>
      <c r="K29" s="75">
        <v>0</v>
      </c>
      <c r="L29" s="16">
        <v>0</v>
      </c>
      <c r="M29" s="75">
        <v>0</v>
      </c>
      <c r="N29" s="16">
        <v>0</v>
      </c>
      <c r="O29" s="75">
        <v>0</v>
      </c>
      <c r="P29" s="16">
        <v>0</v>
      </c>
      <c r="Q29" s="75">
        <v>0</v>
      </c>
      <c r="R29" s="16">
        <v>0</v>
      </c>
      <c r="S29" s="75">
        <v>0</v>
      </c>
      <c r="T29" s="16">
        <v>0</v>
      </c>
      <c r="U29" s="75">
        <v>0</v>
      </c>
    </row>
    <row r="30" spans="1:21" x14ac:dyDescent="0.25">
      <c r="A30" s="4" t="s">
        <v>21</v>
      </c>
      <c r="B30" s="92">
        <v>0</v>
      </c>
      <c r="C30" s="93">
        <v>388886</v>
      </c>
      <c r="D30" s="16">
        <v>0</v>
      </c>
      <c r="E30" s="75">
        <v>0</v>
      </c>
      <c r="F30" s="16">
        <v>0</v>
      </c>
      <c r="G30" s="75">
        <v>0</v>
      </c>
      <c r="H30" s="16">
        <v>0</v>
      </c>
      <c r="I30" s="75">
        <v>0</v>
      </c>
      <c r="J30" s="16">
        <v>0</v>
      </c>
      <c r="K30" s="75">
        <v>0</v>
      </c>
      <c r="L30" s="16">
        <v>0</v>
      </c>
      <c r="M30" s="75">
        <v>0</v>
      </c>
      <c r="N30" s="16">
        <v>0</v>
      </c>
      <c r="O30" s="75">
        <v>0</v>
      </c>
      <c r="P30" s="16">
        <v>0</v>
      </c>
      <c r="Q30" s="75">
        <v>0</v>
      </c>
      <c r="R30" s="16">
        <v>0</v>
      </c>
      <c r="S30" s="75">
        <v>7886</v>
      </c>
      <c r="T30" s="16">
        <v>0</v>
      </c>
      <c r="U30" s="75">
        <v>381000</v>
      </c>
    </row>
    <row r="31" spans="1:21" x14ac:dyDescent="0.25">
      <c r="A31" s="4" t="s">
        <v>22</v>
      </c>
      <c r="B31" s="92">
        <v>534776.13</v>
      </c>
      <c r="C31" s="93">
        <v>0</v>
      </c>
      <c r="D31" s="16">
        <v>0</v>
      </c>
      <c r="E31" s="75">
        <v>0</v>
      </c>
      <c r="F31" s="16">
        <v>0</v>
      </c>
      <c r="G31" s="75">
        <v>0</v>
      </c>
      <c r="H31" s="16">
        <v>0</v>
      </c>
      <c r="I31" s="75">
        <v>0</v>
      </c>
      <c r="J31" s="16">
        <v>0</v>
      </c>
      <c r="K31" s="75">
        <v>0</v>
      </c>
      <c r="L31" s="16">
        <v>0</v>
      </c>
      <c r="M31" s="75">
        <v>0</v>
      </c>
      <c r="N31" s="16">
        <v>0</v>
      </c>
      <c r="O31" s="75">
        <v>0</v>
      </c>
      <c r="P31" s="16">
        <v>534776.13</v>
      </c>
      <c r="Q31" s="75">
        <v>0</v>
      </c>
      <c r="R31" s="16">
        <v>0</v>
      </c>
      <c r="S31" s="75">
        <v>0</v>
      </c>
      <c r="T31" s="16">
        <v>0</v>
      </c>
      <c r="U31" s="75">
        <v>0</v>
      </c>
    </row>
    <row r="32" spans="1:21" x14ac:dyDescent="0.25">
      <c r="A32" s="4" t="s">
        <v>23</v>
      </c>
      <c r="B32" s="92">
        <v>32950</v>
      </c>
      <c r="C32" s="93">
        <v>0</v>
      </c>
      <c r="D32" s="16">
        <v>0</v>
      </c>
      <c r="E32" s="75">
        <v>0</v>
      </c>
      <c r="F32" s="16">
        <v>0</v>
      </c>
      <c r="G32" s="75">
        <v>0</v>
      </c>
      <c r="H32" s="16">
        <v>0</v>
      </c>
      <c r="I32" s="75">
        <v>0</v>
      </c>
      <c r="J32" s="16">
        <v>0</v>
      </c>
      <c r="K32" s="75">
        <v>0</v>
      </c>
      <c r="L32" s="16">
        <v>0</v>
      </c>
      <c r="M32" s="75">
        <v>0</v>
      </c>
      <c r="N32" s="16">
        <v>0</v>
      </c>
      <c r="O32" s="75">
        <v>0</v>
      </c>
      <c r="P32" s="16">
        <v>0</v>
      </c>
      <c r="Q32" s="75">
        <v>0</v>
      </c>
      <c r="R32" s="16">
        <v>32950</v>
      </c>
      <c r="S32" s="75">
        <v>0</v>
      </c>
      <c r="T32" s="16">
        <v>0</v>
      </c>
      <c r="U32" s="75">
        <v>0</v>
      </c>
    </row>
    <row r="33" spans="1:21" x14ac:dyDescent="0.25">
      <c r="A33" s="4" t="s">
        <v>24</v>
      </c>
      <c r="B33" s="92">
        <v>0</v>
      </c>
      <c r="C33" s="93">
        <v>21000</v>
      </c>
      <c r="D33" s="16">
        <v>0</v>
      </c>
      <c r="E33" s="75">
        <v>15000</v>
      </c>
      <c r="F33" s="16">
        <v>0</v>
      </c>
      <c r="G33" s="75">
        <v>5000</v>
      </c>
      <c r="H33" s="16">
        <v>0</v>
      </c>
      <c r="I33" s="75">
        <v>0</v>
      </c>
      <c r="J33" s="16">
        <v>0</v>
      </c>
      <c r="K33" s="75">
        <v>1000</v>
      </c>
      <c r="L33" s="16">
        <v>0</v>
      </c>
      <c r="M33" s="75">
        <v>0</v>
      </c>
      <c r="N33" s="16">
        <v>0</v>
      </c>
      <c r="O33" s="75">
        <v>0</v>
      </c>
      <c r="P33" s="16">
        <v>0</v>
      </c>
      <c r="Q33" s="75">
        <v>0</v>
      </c>
      <c r="R33" s="16">
        <v>0</v>
      </c>
      <c r="S33" s="75">
        <v>0</v>
      </c>
      <c r="T33" s="16">
        <v>0</v>
      </c>
      <c r="U33" s="75">
        <v>0</v>
      </c>
    </row>
    <row r="34" spans="1:21" x14ac:dyDescent="0.25">
      <c r="A34" s="4" t="s">
        <v>25</v>
      </c>
      <c r="B34" s="92">
        <v>0</v>
      </c>
      <c r="C34" s="93">
        <v>0</v>
      </c>
      <c r="D34" s="16">
        <v>0</v>
      </c>
      <c r="E34" s="75">
        <v>0</v>
      </c>
      <c r="F34" s="16">
        <v>0</v>
      </c>
      <c r="G34" s="75">
        <v>0</v>
      </c>
      <c r="H34" s="16">
        <v>0</v>
      </c>
      <c r="I34" s="75">
        <v>0</v>
      </c>
      <c r="J34" s="16">
        <v>0</v>
      </c>
      <c r="K34" s="75">
        <v>0</v>
      </c>
      <c r="L34" s="16">
        <v>0</v>
      </c>
      <c r="M34" s="75">
        <v>0</v>
      </c>
      <c r="N34" s="16">
        <v>0</v>
      </c>
      <c r="O34" s="75">
        <v>0</v>
      </c>
      <c r="P34" s="16">
        <v>0</v>
      </c>
      <c r="Q34" s="75">
        <v>0</v>
      </c>
      <c r="R34" s="16">
        <v>0</v>
      </c>
      <c r="S34" s="75">
        <v>0</v>
      </c>
      <c r="T34" s="16">
        <v>0</v>
      </c>
      <c r="U34" s="75">
        <v>0</v>
      </c>
    </row>
    <row r="35" spans="1:21" x14ac:dyDescent="0.25">
      <c r="A35" s="4" t="s">
        <v>26</v>
      </c>
      <c r="B35" s="92">
        <v>0</v>
      </c>
      <c r="C35" s="93">
        <v>0</v>
      </c>
      <c r="D35" s="16">
        <v>0</v>
      </c>
      <c r="E35" s="75">
        <v>0</v>
      </c>
      <c r="F35" s="16">
        <v>0</v>
      </c>
      <c r="G35" s="75">
        <v>0</v>
      </c>
      <c r="H35" s="16">
        <v>0</v>
      </c>
      <c r="I35" s="75">
        <v>0</v>
      </c>
      <c r="J35" s="16">
        <v>0</v>
      </c>
      <c r="K35" s="75">
        <v>0</v>
      </c>
      <c r="L35" s="16">
        <v>0</v>
      </c>
      <c r="M35" s="75">
        <v>0</v>
      </c>
      <c r="N35" s="16">
        <v>0</v>
      </c>
      <c r="O35" s="75">
        <v>0</v>
      </c>
      <c r="P35" s="16">
        <v>0</v>
      </c>
      <c r="Q35" s="75">
        <v>0</v>
      </c>
      <c r="R35" s="16">
        <v>0</v>
      </c>
      <c r="S35" s="75">
        <v>0</v>
      </c>
      <c r="T35" s="16">
        <v>0</v>
      </c>
      <c r="U35" s="75">
        <v>0</v>
      </c>
    </row>
    <row r="36" spans="1:21" x14ac:dyDescent="0.25">
      <c r="A36" s="4" t="s">
        <v>27</v>
      </c>
      <c r="B36" s="92">
        <v>0</v>
      </c>
      <c r="C36" s="93">
        <v>0</v>
      </c>
      <c r="D36" s="16">
        <v>0</v>
      </c>
      <c r="E36" s="75">
        <v>0</v>
      </c>
      <c r="F36" s="16">
        <v>0</v>
      </c>
      <c r="G36" s="75">
        <v>0</v>
      </c>
      <c r="H36" s="16">
        <v>0</v>
      </c>
      <c r="I36" s="75">
        <v>0</v>
      </c>
      <c r="J36" s="16">
        <v>0</v>
      </c>
      <c r="K36" s="75">
        <v>0</v>
      </c>
      <c r="L36" s="16">
        <v>0</v>
      </c>
      <c r="M36" s="75">
        <v>0</v>
      </c>
      <c r="N36" s="16">
        <v>0</v>
      </c>
      <c r="O36" s="75">
        <v>0</v>
      </c>
      <c r="P36" s="16">
        <v>0</v>
      </c>
      <c r="Q36" s="75">
        <v>0</v>
      </c>
      <c r="R36" s="16">
        <v>0</v>
      </c>
      <c r="S36" s="75">
        <v>0</v>
      </c>
      <c r="T36" s="16">
        <v>0</v>
      </c>
      <c r="U36" s="75">
        <v>0</v>
      </c>
    </row>
    <row r="37" spans="1:21" x14ac:dyDescent="0.25">
      <c r="A37" s="4" t="s">
        <v>28</v>
      </c>
      <c r="B37" s="92">
        <v>0</v>
      </c>
      <c r="C37" s="93">
        <v>0</v>
      </c>
      <c r="D37" s="16">
        <v>0</v>
      </c>
      <c r="E37" s="75">
        <v>0</v>
      </c>
      <c r="F37" s="16">
        <v>0</v>
      </c>
      <c r="G37" s="75">
        <v>0</v>
      </c>
      <c r="H37" s="16">
        <v>0</v>
      </c>
      <c r="I37" s="75">
        <v>0</v>
      </c>
      <c r="J37" s="16">
        <v>0</v>
      </c>
      <c r="K37" s="75">
        <v>0</v>
      </c>
      <c r="L37" s="16">
        <v>0</v>
      </c>
      <c r="M37" s="75">
        <v>0</v>
      </c>
      <c r="N37" s="16">
        <v>0</v>
      </c>
      <c r="O37" s="75">
        <v>0</v>
      </c>
      <c r="P37" s="16">
        <v>0</v>
      </c>
      <c r="Q37" s="75">
        <v>0</v>
      </c>
      <c r="R37" s="16">
        <v>0</v>
      </c>
      <c r="S37" s="75">
        <v>0</v>
      </c>
      <c r="T37" s="16">
        <v>0</v>
      </c>
      <c r="U37" s="75">
        <v>0</v>
      </c>
    </row>
    <row r="38" spans="1:21" x14ac:dyDescent="0.25">
      <c r="A38" s="4" t="s">
        <v>29</v>
      </c>
      <c r="B38" s="92">
        <v>0</v>
      </c>
      <c r="C38" s="93">
        <v>0</v>
      </c>
      <c r="D38" s="16">
        <v>0</v>
      </c>
      <c r="E38" s="75">
        <v>0</v>
      </c>
      <c r="F38" s="16">
        <v>0</v>
      </c>
      <c r="G38" s="75">
        <v>0</v>
      </c>
      <c r="H38" s="16">
        <v>0</v>
      </c>
      <c r="I38" s="75">
        <v>0</v>
      </c>
      <c r="J38" s="16">
        <v>0</v>
      </c>
      <c r="K38" s="75">
        <v>0</v>
      </c>
      <c r="L38" s="16">
        <v>0</v>
      </c>
      <c r="M38" s="75">
        <v>0</v>
      </c>
      <c r="N38" s="16">
        <v>0</v>
      </c>
      <c r="O38" s="75">
        <v>0</v>
      </c>
      <c r="P38" s="16">
        <v>0</v>
      </c>
      <c r="Q38" s="75">
        <v>0</v>
      </c>
      <c r="R38" s="16">
        <v>0</v>
      </c>
      <c r="S38" s="75">
        <v>0</v>
      </c>
      <c r="T38" s="16">
        <v>0</v>
      </c>
      <c r="U38" s="75">
        <v>0</v>
      </c>
    </row>
    <row r="39" spans="1:21" x14ac:dyDescent="0.25">
      <c r="A39" s="4" t="s">
        <v>30</v>
      </c>
      <c r="B39" s="92">
        <v>0</v>
      </c>
      <c r="C39" s="93">
        <v>0</v>
      </c>
      <c r="D39" s="16">
        <v>0</v>
      </c>
      <c r="E39" s="75">
        <v>0</v>
      </c>
      <c r="F39" s="16">
        <v>0</v>
      </c>
      <c r="G39" s="75">
        <v>0</v>
      </c>
      <c r="H39" s="16">
        <v>0</v>
      </c>
      <c r="I39" s="75">
        <v>0</v>
      </c>
      <c r="J39" s="16">
        <v>0</v>
      </c>
      <c r="K39" s="75">
        <v>0</v>
      </c>
      <c r="L39" s="16">
        <v>0</v>
      </c>
      <c r="M39" s="75">
        <v>0</v>
      </c>
      <c r="N39" s="16">
        <v>0</v>
      </c>
      <c r="O39" s="75">
        <v>0</v>
      </c>
      <c r="P39" s="16">
        <v>0</v>
      </c>
      <c r="Q39" s="75">
        <v>0</v>
      </c>
      <c r="R39" s="16">
        <v>0</v>
      </c>
      <c r="S39" s="75">
        <v>0</v>
      </c>
      <c r="T39" s="16">
        <v>0</v>
      </c>
      <c r="U39" s="75">
        <v>0</v>
      </c>
    </row>
    <row r="40" spans="1:21" x14ac:dyDescent="0.25">
      <c r="A40" s="4" t="s">
        <v>31</v>
      </c>
      <c r="B40" s="92">
        <v>0</v>
      </c>
      <c r="C40" s="93">
        <v>0</v>
      </c>
      <c r="D40" s="16">
        <v>0</v>
      </c>
      <c r="E40" s="75">
        <v>0</v>
      </c>
      <c r="F40" s="16">
        <v>0</v>
      </c>
      <c r="G40" s="75">
        <v>0</v>
      </c>
      <c r="H40" s="16">
        <v>0</v>
      </c>
      <c r="I40" s="75">
        <v>0</v>
      </c>
      <c r="J40" s="16">
        <v>0</v>
      </c>
      <c r="K40" s="75">
        <v>0</v>
      </c>
      <c r="L40" s="16">
        <v>0</v>
      </c>
      <c r="M40" s="75">
        <v>0</v>
      </c>
      <c r="N40" s="16">
        <v>0</v>
      </c>
      <c r="O40" s="75">
        <v>0</v>
      </c>
      <c r="P40" s="16">
        <v>0</v>
      </c>
      <c r="Q40" s="75">
        <v>0</v>
      </c>
      <c r="R40" s="16">
        <v>0</v>
      </c>
      <c r="S40" s="75">
        <v>0</v>
      </c>
      <c r="T40" s="16">
        <v>0</v>
      </c>
      <c r="U40" s="75">
        <v>0</v>
      </c>
    </row>
    <row r="41" spans="1:21" x14ac:dyDescent="0.25">
      <c r="A41" s="4" t="s">
        <v>32</v>
      </c>
      <c r="B41" s="92">
        <v>-45955</v>
      </c>
      <c r="C41" s="93">
        <v>656114</v>
      </c>
      <c r="D41" s="16">
        <v>0</v>
      </c>
      <c r="E41" s="75">
        <v>17859</v>
      </c>
      <c r="F41" s="16">
        <v>4045</v>
      </c>
      <c r="G41" s="75">
        <v>0</v>
      </c>
      <c r="H41" s="16">
        <v>0</v>
      </c>
      <c r="I41" s="75">
        <v>157600</v>
      </c>
      <c r="J41" s="16">
        <v>0</v>
      </c>
      <c r="K41" s="75">
        <v>14669</v>
      </c>
      <c r="L41" s="16">
        <v>0</v>
      </c>
      <c r="M41" s="75">
        <v>251902</v>
      </c>
      <c r="N41" s="16">
        <v>0</v>
      </c>
      <c r="O41" s="75">
        <v>146748</v>
      </c>
      <c r="P41" s="16">
        <v>0</v>
      </c>
      <c r="Q41" s="75">
        <v>0</v>
      </c>
      <c r="R41" s="16">
        <v>-50000</v>
      </c>
      <c r="S41" s="75">
        <v>67336</v>
      </c>
      <c r="T41" s="16">
        <v>0</v>
      </c>
      <c r="U41" s="75">
        <v>0</v>
      </c>
    </row>
    <row r="42" spans="1:21" x14ac:dyDescent="0.25">
      <c r="A42" s="4" t="s">
        <v>33</v>
      </c>
      <c r="B42" s="92">
        <v>0</v>
      </c>
      <c r="C42" s="93">
        <v>5544580.4699999997</v>
      </c>
      <c r="D42" s="16">
        <v>0</v>
      </c>
      <c r="E42" s="75">
        <v>5236100.92</v>
      </c>
      <c r="F42" s="16">
        <v>0</v>
      </c>
      <c r="G42" s="75">
        <v>0</v>
      </c>
      <c r="H42" s="16">
        <v>0</v>
      </c>
      <c r="I42" s="75">
        <v>0</v>
      </c>
      <c r="J42" s="16">
        <v>0</v>
      </c>
      <c r="K42" s="75">
        <v>0</v>
      </c>
      <c r="L42" s="16">
        <v>0</v>
      </c>
      <c r="M42" s="75">
        <v>0</v>
      </c>
      <c r="N42" s="16">
        <v>0</v>
      </c>
      <c r="O42" s="75">
        <v>0</v>
      </c>
      <c r="P42" s="16">
        <v>0</v>
      </c>
      <c r="Q42" s="75">
        <v>0</v>
      </c>
      <c r="R42" s="16">
        <v>0</v>
      </c>
      <c r="S42" s="75">
        <v>308479.55</v>
      </c>
      <c r="T42" s="16">
        <v>0</v>
      </c>
      <c r="U42" s="75">
        <v>0</v>
      </c>
    </row>
    <row r="43" spans="1:21" x14ac:dyDescent="0.25">
      <c r="A43" s="4" t="s">
        <v>34</v>
      </c>
      <c r="B43" s="92">
        <v>0</v>
      </c>
      <c r="C43" s="93">
        <v>0</v>
      </c>
      <c r="D43" s="16">
        <v>0</v>
      </c>
      <c r="E43" s="75">
        <v>0</v>
      </c>
      <c r="F43" s="16">
        <v>0</v>
      </c>
      <c r="G43" s="75">
        <v>0</v>
      </c>
      <c r="H43" s="16">
        <v>0</v>
      </c>
      <c r="I43" s="75">
        <v>0</v>
      </c>
      <c r="J43" s="16">
        <v>0</v>
      </c>
      <c r="K43" s="75">
        <v>0</v>
      </c>
      <c r="L43" s="16">
        <v>0</v>
      </c>
      <c r="M43" s="75">
        <v>0</v>
      </c>
      <c r="N43" s="16">
        <v>0</v>
      </c>
      <c r="O43" s="75">
        <v>0</v>
      </c>
      <c r="P43" s="16">
        <v>0</v>
      </c>
      <c r="Q43" s="75">
        <v>0</v>
      </c>
      <c r="R43" s="16">
        <v>0</v>
      </c>
      <c r="S43" s="75">
        <v>0</v>
      </c>
      <c r="T43" s="16">
        <v>0</v>
      </c>
      <c r="U43" s="75">
        <v>0</v>
      </c>
    </row>
    <row r="44" spans="1:21" x14ac:dyDescent="0.25">
      <c r="A44" s="4" t="s">
        <v>35</v>
      </c>
      <c r="B44" s="92">
        <v>0</v>
      </c>
      <c r="C44" s="93">
        <v>0</v>
      </c>
      <c r="D44" s="16">
        <v>0</v>
      </c>
      <c r="E44" s="75">
        <v>0</v>
      </c>
      <c r="F44" s="16">
        <v>0</v>
      </c>
      <c r="G44" s="75">
        <v>0</v>
      </c>
      <c r="H44" s="16">
        <v>0</v>
      </c>
      <c r="I44" s="75">
        <v>0</v>
      </c>
      <c r="J44" s="16">
        <v>0</v>
      </c>
      <c r="K44" s="75">
        <v>0</v>
      </c>
      <c r="L44" s="16">
        <v>0</v>
      </c>
      <c r="M44" s="75">
        <v>0</v>
      </c>
      <c r="N44" s="16">
        <v>0</v>
      </c>
      <c r="O44" s="75">
        <v>0</v>
      </c>
      <c r="P44" s="16">
        <v>0</v>
      </c>
      <c r="Q44" s="75">
        <v>0</v>
      </c>
      <c r="R44" s="16">
        <v>0</v>
      </c>
      <c r="S44" s="75">
        <v>0</v>
      </c>
      <c r="T44" s="16">
        <v>0</v>
      </c>
      <c r="U44" s="75">
        <v>0</v>
      </c>
    </row>
    <row r="45" spans="1:21" x14ac:dyDescent="0.25">
      <c r="A45" s="4" t="s">
        <v>36</v>
      </c>
      <c r="B45" s="92">
        <v>-21119</v>
      </c>
      <c r="C45" s="93">
        <v>10271</v>
      </c>
      <c r="D45" s="16">
        <v>7244</v>
      </c>
      <c r="E45" s="75">
        <v>10271</v>
      </c>
      <c r="F45" s="16">
        <v>-5356</v>
      </c>
      <c r="G45" s="75">
        <v>0</v>
      </c>
      <c r="H45" s="16">
        <v>0</v>
      </c>
      <c r="I45" s="75">
        <v>0</v>
      </c>
      <c r="J45" s="16">
        <v>-23007</v>
      </c>
      <c r="K45" s="75">
        <v>0</v>
      </c>
      <c r="L45" s="16">
        <v>0</v>
      </c>
      <c r="M45" s="75">
        <v>0</v>
      </c>
      <c r="N45" s="16">
        <v>0</v>
      </c>
      <c r="O45" s="75">
        <v>0</v>
      </c>
      <c r="P45" s="16">
        <v>0</v>
      </c>
      <c r="Q45" s="75">
        <v>0</v>
      </c>
      <c r="R45" s="16">
        <v>0</v>
      </c>
      <c r="S45" s="75">
        <v>0</v>
      </c>
      <c r="T45" s="16">
        <v>0</v>
      </c>
      <c r="U45" s="75">
        <v>0</v>
      </c>
    </row>
    <row r="46" spans="1:21" x14ac:dyDescent="0.25">
      <c r="A46" s="4" t="s">
        <v>37</v>
      </c>
      <c r="B46" s="92">
        <v>64670.063473813723</v>
      </c>
      <c r="C46" s="93">
        <v>0</v>
      </c>
      <c r="D46" s="16">
        <v>-25093.579495458471</v>
      </c>
      <c r="E46" s="75">
        <v>0</v>
      </c>
      <c r="F46" s="16">
        <v>155.81540780018133</v>
      </c>
      <c r="G46" s="75">
        <v>0</v>
      </c>
      <c r="H46" s="16">
        <v>99184.972321472</v>
      </c>
      <c r="I46" s="75">
        <v>0</v>
      </c>
      <c r="J46" s="16">
        <v>12.251854837063911</v>
      </c>
      <c r="K46" s="75">
        <v>0</v>
      </c>
      <c r="L46" s="16">
        <v>14249.755407800183</v>
      </c>
      <c r="M46" s="75">
        <v>0</v>
      </c>
      <c r="N46" s="16">
        <v>0</v>
      </c>
      <c r="O46" s="75">
        <v>0</v>
      </c>
      <c r="P46" s="16">
        <v>0</v>
      </c>
      <c r="Q46" s="75">
        <v>0</v>
      </c>
      <c r="R46" s="16">
        <v>0.33561079341849315</v>
      </c>
      <c r="S46" s="75">
        <v>0</v>
      </c>
      <c r="T46" s="16">
        <v>-23839.487633430654</v>
      </c>
      <c r="U46" s="75">
        <v>0</v>
      </c>
    </row>
    <row r="47" spans="1:21" x14ac:dyDescent="0.25">
      <c r="A47" s="4" t="s">
        <v>38</v>
      </c>
      <c r="B47" s="92">
        <v>0</v>
      </c>
      <c r="C47" s="93">
        <v>0</v>
      </c>
      <c r="D47" s="16">
        <v>0</v>
      </c>
      <c r="E47" s="75">
        <v>0</v>
      </c>
      <c r="F47" s="16">
        <v>0</v>
      </c>
      <c r="G47" s="75">
        <v>0</v>
      </c>
      <c r="H47" s="16">
        <v>0</v>
      </c>
      <c r="I47" s="75">
        <v>0</v>
      </c>
      <c r="J47" s="16">
        <v>0</v>
      </c>
      <c r="K47" s="75">
        <v>0</v>
      </c>
      <c r="L47" s="16">
        <v>0</v>
      </c>
      <c r="M47" s="75">
        <v>0</v>
      </c>
      <c r="N47" s="16">
        <v>0</v>
      </c>
      <c r="O47" s="75">
        <v>0</v>
      </c>
      <c r="P47" s="16">
        <v>0</v>
      </c>
      <c r="Q47" s="75">
        <v>0</v>
      </c>
      <c r="R47" s="16">
        <v>0</v>
      </c>
      <c r="S47" s="75">
        <v>0</v>
      </c>
      <c r="T47" s="16">
        <v>0</v>
      </c>
      <c r="U47" s="75">
        <v>0</v>
      </c>
    </row>
    <row r="48" spans="1:21" x14ac:dyDescent="0.25">
      <c r="A48" s="4" t="s">
        <v>39</v>
      </c>
      <c r="B48" s="92">
        <v>0</v>
      </c>
      <c r="C48" s="93">
        <v>0</v>
      </c>
      <c r="D48" s="16">
        <v>0</v>
      </c>
      <c r="E48" s="75">
        <v>0</v>
      </c>
      <c r="F48" s="16">
        <v>0</v>
      </c>
      <c r="G48" s="75">
        <v>0</v>
      </c>
      <c r="H48" s="16">
        <v>0</v>
      </c>
      <c r="I48" s="75">
        <v>0</v>
      </c>
      <c r="J48" s="16">
        <v>0</v>
      </c>
      <c r="K48" s="75">
        <v>0</v>
      </c>
      <c r="L48" s="16">
        <v>0</v>
      </c>
      <c r="M48" s="75">
        <v>0</v>
      </c>
      <c r="N48" s="16">
        <v>0</v>
      </c>
      <c r="O48" s="75">
        <v>0</v>
      </c>
      <c r="P48" s="16">
        <v>0</v>
      </c>
      <c r="Q48" s="75">
        <v>0</v>
      </c>
      <c r="R48" s="16">
        <v>0</v>
      </c>
      <c r="S48" s="75">
        <v>0</v>
      </c>
      <c r="T48" s="16">
        <v>0</v>
      </c>
      <c r="U48" s="75">
        <v>0</v>
      </c>
    </row>
    <row r="49" spans="1:21" x14ac:dyDescent="0.25">
      <c r="A49" s="4" t="s">
        <v>40</v>
      </c>
      <c r="B49" s="92">
        <v>560</v>
      </c>
      <c r="C49" s="93">
        <v>1194.5</v>
      </c>
      <c r="D49" s="16">
        <v>560</v>
      </c>
      <c r="E49" s="75">
        <v>1194.5</v>
      </c>
      <c r="F49" s="16">
        <v>0</v>
      </c>
      <c r="G49" s="75">
        <v>0</v>
      </c>
      <c r="H49" s="16">
        <v>0</v>
      </c>
      <c r="I49" s="75">
        <v>0</v>
      </c>
      <c r="J49" s="16">
        <v>0</v>
      </c>
      <c r="K49" s="75">
        <v>0</v>
      </c>
      <c r="L49" s="16">
        <v>0</v>
      </c>
      <c r="M49" s="75">
        <v>0</v>
      </c>
      <c r="N49" s="16">
        <v>0</v>
      </c>
      <c r="O49" s="75">
        <v>0</v>
      </c>
      <c r="P49" s="16">
        <v>0</v>
      </c>
      <c r="Q49" s="75">
        <v>0</v>
      </c>
      <c r="R49" s="16">
        <v>0</v>
      </c>
      <c r="S49" s="75">
        <v>0</v>
      </c>
      <c r="T49" s="16">
        <v>0</v>
      </c>
      <c r="U49" s="75">
        <v>0</v>
      </c>
    </row>
    <row r="50" spans="1:21" x14ac:dyDescent="0.25">
      <c r="A50" s="4" t="s">
        <v>41</v>
      </c>
      <c r="B50" s="92">
        <v>0</v>
      </c>
      <c r="C50" s="93">
        <v>0</v>
      </c>
      <c r="D50" s="16">
        <v>0</v>
      </c>
      <c r="E50" s="75">
        <v>0</v>
      </c>
      <c r="F50" s="16">
        <v>0</v>
      </c>
      <c r="G50" s="75">
        <v>0</v>
      </c>
      <c r="H50" s="16">
        <v>0</v>
      </c>
      <c r="I50" s="75">
        <v>0</v>
      </c>
      <c r="J50" s="16">
        <v>0</v>
      </c>
      <c r="K50" s="75">
        <v>0</v>
      </c>
      <c r="L50" s="16">
        <v>0</v>
      </c>
      <c r="M50" s="75">
        <v>0</v>
      </c>
      <c r="N50" s="16">
        <v>0</v>
      </c>
      <c r="O50" s="75">
        <v>0</v>
      </c>
      <c r="P50" s="16">
        <v>0</v>
      </c>
      <c r="Q50" s="75">
        <v>0</v>
      </c>
      <c r="R50" s="16">
        <v>0</v>
      </c>
      <c r="S50" s="75">
        <v>0</v>
      </c>
      <c r="T50" s="16">
        <v>0</v>
      </c>
      <c r="U50" s="75">
        <v>0</v>
      </c>
    </row>
    <row r="51" spans="1:21" x14ac:dyDescent="0.25">
      <c r="A51" s="4" t="s">
        <v>42</v>
      </c>
      <c r="B51" s="92">
        <v>0</v>
      </c>
      <c r="C51" s="93">
        <v>0</v>
      </c>
      <c r="D51" s="16">
        <v>0</v>
      </c>
      <c r="E51" s="75">
        <v>0</v>
      </c>
      <c r="F51" s="16">
        <v>0</v>
      </c>
      <c r="G51" s="75">
        <v>0</v>
      </c>
      <c r="H51" s="16">
        <v>0</v>
      </c>
      <c r="I51" s="75">
        <v>0</v>
      </c>
      <c r="J51" s="16">
        <v>0</v>
      </c>
      <c r="K51" s="75">
        <v>0</v>
      </c>
      <c r="L51" s="16">
        <v>0</v>
      </c>
      <c r="M51" s="75">
        <v>0</v>
      </c>
      <c r="N51" s="16">
        <v>0</v>
      </c>
      <c r="O51" s="75">
        <v>0</v>
      </c>
      <c r="P51" s="16">
        <v>0</v>
      </c>
      <c r="Q51" s="75">
        <v>0</v>
      </c>
      <c r="R51" s="16">
        <v>0</v>
      </c>
      <c r="S51" s="75">
        <v>0</v>
      </c>
      <c r="T51" s="16">
        <v>0</v>
      </c>
      <c r="U51" s="75">
        <v>0</v>
      </c>
    </row>
    <row r="52" spans="1:21" x14ac:dyDescent="0.25">
      <c r="A52" s="4" t="s">
        <v>43</v>
      </c>
      <c r="B52" s="92">
        <v>0</v>
      </c>
      <c r="C52" s="93">
        <v>0</v>
      </c>
      <c r="D52" s="16">
        <v>0</v>
      </c>
      <c r="E52" s="75">
        <v>0</v>
      </c>
      <c r="F52" s="16">
        <v>0</v>
      </c>
      <c r="G52" s="75">
        <v>0</v>
      </c>
      <c r="H52" s="16">
        <v>0</v>
      </c>
      <c r="I52" s="75">
        <v>0</v>
      </c>
      <c r="J52" s="16">
        <v>0</v>
      </c>
      <c r="K52" s="75">
        <v>0</v>
      </c>
      <c r="L52" s="16">
        <v>0</v>
      </c>
      <c r="M52" s="75">
        <v>0</v>
      </c>
      <c r="N52" s="16">
        <v>0</v>
      </c>
      <c r="O52" s="75">
        <v>0</v>
      </c>
      <c r="P52" s="16">
        <v>0</v>
      </c>
      <c r="Q52" s="75">
        <v>0</v>
      </c>
      <c r="R52" s="16">
        <v>0</v>
      </c>
      <c r="S52" s="75">
        <v>0</v>
      </c>
      <c r="T52" s="16">
        <v>0</v>
      </c>
      <c r="U52" s="75">
        <v>0</v>
      </c>
    </row>
    <row r="53" spans="1:21" x14ac:dyDescent="0.25">
      <c r="A53" s="4" t="s">
        <v>44</v>
      </c>
      <c r="B53" s="92">
        <v>0</v>
      </c>
      <c r="C53" s="93">
        <v>0</v>
      </c>
      <c r="D53" s="16">
        <v>0</v>
      </c>
      <c r="E53" s="75">
        <v>0</v>
      </c>
      <c r="F53" s="16">
        <v>0</v>
      </c>
      <c r="G53" s="75">
        <v>0</v>
      </c>
      <c r="H53" s="16">
        <v>0</v>
      </c>
      <c r="I53" s="75">
        <v>0</v>
      </c>
      <c r="J53" s="16">
        <v>0</v>
      </c>
      <c r="K53" s="75">
        <v>0</v>
      </c>
      <c r="L53" s="16">
        <v>0</v>
      </c>
      <c r="M53" s="75">
        <v>0</v>
      </c>
      <c r="N53" s="16">
        <v>0</v>
      </c>
      <c r="O53" s="75">
        <v>0</v>
      </c>
      <c r="P53" s="16">
        <v>0</v>
      </c>
      <c r="Q53" s="75">
        <v>0</v>
      </c>
      <c r="R53" s="16">
        <v>0</v>
      </c>
      <c r="S53" s="75">
        <v>0</v>
      </c>
      <c r="T53" s="16">
        <v>0</v>
      </c>
      <c r="U53" s="75">
        <v>0</v>
      </c>
    </row>
    <row r="54" spans="1:21" x14ac:dyDescent="0.25">
      <c r="A54" s="4" t="s">
        <v>264</v>
      </c>
      <c r="B54" s="92">
        <v>0</v>
      </c>
      <c r="C54" s="93">
        <v>0</v>
      </c>
      <c r="D54" s="16">
        <v>0</v>
      </c>
      <c r="E54" s="75">
        <v>0</v>
      </c>
      <c r="F54" s="16">
        <v>0</v>
      </c>
      <c r="G54" s="75">
        <v>0</v>
      </c>
      <c r="H54" s="16">
        <v>0</v>
      </c>
      <c r="I54" s="75">
        <v>0</v>
      </c>
      <c r="J54" s="16">
        <v>0</v>
      </c>
      <c r="K54" s="75">
        <v>0</v>
      </c>
      <c r="L54" s="16">
        <v>0</v>
      </c>
      <c r="M54" s="75">
        <v>0</v>
      </c>
      <c r="N54" s="16">
        <v>0</v>
      </c>
      <c r="O54" s="75">
        <v>0</v>
      </c>
      <c r="P54" s="16">
        <v>0</v>
      </c>
      <c r="Q54" s="75">
        <v>0</v>
      </c>
      <c r="R54" s="16">
        <v>0</v>
      </c>
      <c r="S54" s="75">
        <v>0</v>
      </c>
      <c r="T54" s="16">
        <v>0</v>
      </c>
      <c r="U54" s="75">
        <v>0</v>
      </c>
    </row>
    <row r="55" spans="1:21" x14ac:dyDescent="0.25">
      <c r="A55" s="4" t="s">
        <v>45</v>
      </c>
      <c r="B55" s="92">
        <v>0</v>
      </c>
      <c r="C55" s="93">
        <v>5649505</v>
      </c>
      <c r="D55" s="16">
        <v>0</v>
      </c>
      <c r="E55" s="75">
        <v>5649505</v>
      </c>
      <c r="F55" s="16">
        <v>0</v>
      </c>
      <c r="G55" s="75">
        <v>0</v>
      </c>
      <c r="H55" s="16">
        <v>0</v>
      </c>
      <c r="I55" s="75">
        <v>0</v>
      </c>
      <c r="J55" s="16">
        <v>0</v>
      </c>
      <c r="K55" s="75">
        <v>0</v>
      </c>
      <c r="L55" s="16">
        <v>0</v>
      </c>
      <c r="M55" s="75">
        <v>0</v>
      </c>
      <c r="N55" s="16">
        <v>0</v>
      </c>
      <c r="O55" s="75">
        <v>0</v>
      </c>
      <c r="P55" s="16">
        <v>0</v>
      </c>
      <c r="Q55" s="75">
        <v>0</v>
      </c>
      <c r="R55" s="16">
        <v>0</v>
      </c>
      <c r="S55" s="75">
        <v>0</v>
      </c>
      <c r="T55" s="16">
        <v>0</v>
      </c>
      <c r="U55" s="75">
        <v>0</v>
      </c>
    </row>
    <row r="56" spans="1:21" x14ac:dyDescent="0.25">
      <c r="A56" s="4" t="s">
        <v>46</v>
      </c>
      <c r="B56" s="92">
        <v>0</v>
      </c>
      <c r="C56" s="93">
        <v>0</v>
      </c>
      <c r="D56" s="16">
        <v>0</v>
      </c>
      <c r="E56" s="75">
        <v>0</v>
      </c>
      <c r="F56" s="16">
        <v>0</v>
      </c>
      <c r="G56" s="75">
        <v>0</v>
      </c>
      <c r="H56" s="16">
        <v>0</v>
      </c>
      <c r="I56" s="75">
        <v>0</v>
      </c>
      <c r="J56" s="16">
        <v>0</v>
      </c>
      <c r="K56" s="75">
        <v>0</v>
      </c>
      <c r="L56" s="16">
        <v>0</v>
      </c>
      <c r="M56" s="75">
        <v>0</v>
      </c>
      <c r="N56" s="16">
        <v>0</v>
      </c>
      <c r="O56" s="75">
        <v>0</v>
      </c>
      <c r="P56" s="16">
        <v>0</v>
      </c>
      <c r="Q56" s="75">
        <v>0</v>
      </c>
      <c r="R56" s="16">
        <v>0</v>
      </c>
      <c r="S56" s="75">
        <v>0</v>
      </c>
      <c r="T56" s="16">
        <v>0</v>
      </c>
      <c r="U56" s="75">
        <v>0</v>
      </c>
    </row>
    <row r="57" spans="1:21" x14ac:dyDescent="0.25">
      <c r="A57" s="4" t="s">
        <v>47</v>
      </c>
      <c r="B57" s="92">
        <v>28737</v>
      </c>
      <c r="C57" s="93">
        <v>0</v>
      </c>
      <c r="D57" s="16">
        <v>0</v>
      </c>
      <c r="E57" s="75">
        <v>0</v>
      </c>
      <c r="F57" s="16">
        <v>0</v>
      </c>
      <c r="G57" s="75">
        <v>0</v>
      </c>
      <c r="H57" s="16">
        <v>19606</v>
      </c>
      <c r="I57" s="75">
        <v>0</v>
      </c>
      <c r="J57" s="16">
        <v>0</v>
      </c>
      <c r="K57" s="75">
        <v>0</v>
      </c>
      <c r="L57" s="16">
        <v>0</v>
      </c>
      <c r="M57" s="75">
        <v>0</v>
      </c>
      <c r="N57" s="16">
        <v>0</v>
      </c>
      <c r="O57" s="75">
        <v>0</v>
      </c>
      <c r="P57" s="16">
        <v>9131</v>
      </c>
      <c r="Q57" s="75">
        <v>0</v>
      </c>
      <c r="R57" s="16">
        <v>0</v>
      </c>
      <c r="S57" s="75">
        <v>0</v>
      </c>
      <c r="T57" s="16">
        <v>0</v>
      </c>
      <c r="U57" s="75">
        <v>0</v>
      </c>
    </row>
    <row r="58" spans="1:21" x14ac:dyDescent="0.25">
      <c r="A58" s="4" t="s">
        <v>48</v>
      </c>
      <c r="B58" s="92">
        <v>0</v>
      </c>
      <c r="C58" s="93">
        <v>0</v>
      </c>
      <c r="D58" s="16">
        <v>0</v>
      </c>
      <c r="E58" s="75">
        <v>0</v>
      </c>
      <c r="F58" s="16">
        <v>0</v>
      </c>
      <c r="G58" s="75">
        <v>0</v>
      </c>
      <c r="H58" s="16">
        <v>0</v>
      </c>
      <c r="I58" s="75">
        <v>0</v>
      </c>
      <c r="J58" s="16">
        <v>0</v>
      </c>
      <c r="K58" s="75">
        <v>0</v>
      </c>
      <c r="L58" s="16">
        <v>0</v>
      </c>
      <c r="M58" s="75">
        <v>0</v>
      </c>
      <c r="N58" s="16">
        <v>0</v>
      </c>
      <c r="O58" s="75">
        <v>0</v>
      </c>
      <c r="P58" s="16">
        <v>0</v>
      </c>
      <c r="Q58" s="75">
        <v>0</v>
      </c>
      <c r="R58" s="16">
        <v>0</v>
      </c>
      <c r="S58" s="75">
        <v>0</v>
      </c>
      <c r="T58" s="16">
        <v>0</v>
      </c>
      <c r="U58" s="75">
        <v>0</v>
      </c>
    </row>
    <row r="59" spans="1:21" x14ac:dyDescent="0.25">
      <c r="A59" s="4" t="s">
        <v>49</v>
      </c>
      <c r="B59" s="92">
        <v>0</v>
      </c>
      <c r="C59" s="93">
        <v>3043317.1707941722</v>
      </c>
      <c r="D59" s="16">
        <v>0</v>
      </c>
      <c r="E59" s="75">
        <v>0</v>
      </c>
      <c r="F59" s="16">
        <v>0</v>
      </c>
      <c r="G59" s="75">
        <v>0</v>
      </c>
      <c r="H59" s="16">
        <v>0</v>
      </c>
      <c r="I59" s="75">
        <v>0</v>
      </c>
      <c r="J59" s="16">
        <v>0</v>
      </c>
      <c r="K59" s="75">
        <v>1835356.3864804469</v>
      </c>
      <c r="L59" s="16">
        <v>0</v>
      </c>
      <c r="M59" s="75">
        <v>0</v>
      </c>
      <c r="N59" s="16">
        <v>0</v>
      </c>
      <c r="O59" s="75">
        <v>0</v>
      </c>
      <c r="P59" s="16">
        <v>0</v>
      </c>
      <c r="Q59" s="75">
        <v>0</v>
      </c>
      <c r="R59" s="16">
        <v>0</v>
      </c>
      <c r="S59" s="75">
        <v>1207960.7843137253</v>
      </c>
      <c r="T59" s="16">
        <v>0</v>
      </c>
      <c r="U59" s="75">
        <v>0</v>
      </c>
    </row>
    <row r="60" spans="1:21" x14ac:dyDescent="0.25">
      <c r="A60" s="4" t="s">
        <v>50</v>
      </c>
      <c r="B60" s="92">
        <v>279969</v>
      </c>
      <c r="C60" s="93">
        <v>5499520.8300000001</v>
      </c>
      <c r="D60" s="16">
        <v>0</v>
      </c>
      <c r="E60" s="75">
        <v>5499520.8300000001</v>
      </c>
      <c r="F60" s="16">
        <v>0</v>
      </c>
      <c r="G60" s="75">
        <v>0</v>
      </c>
      <c r="H60" s="16">
        <v>0</v>
      </c>
      <c r="I60" s="75">
        <v>0</v>
      </c>
      <c r="J60" s="16">
        <v>0</v>
      </c>
      <c r="K60" s="75">
        <v>0</v>
      </c>
      <c r="L60" s="16">
        <v>0</v>
      </c>
      <c r="M60" s="75">
        <v>0</v>
      </c>
      <c r="N60" s="16">
        <v>0</v>
      </c>
      <c r="O60" s="75">
        <v>0</v>
      </c>
      <c r="P60" s="16">
        <v>4619</v>
      </c>
      <c r="Q60" s="75">
        <v>0</v>
      </c>
      <c r="R60" s="16">
        <v>0</v>
      </c>
      <c r="S60" s="75">
        <v>0</v>
      </c>
      <c r="T60" s="16">
        <v>275350</v>
      </c>
      <c r="U60" s="75">
        <v>0</v>
      </c>
    </row>
    <row r="61" spans="1:21" x14ac:dyDescent="0.25">
      <c r="A61" s="4" t="s">
        <v>51</v>
      </c>
      <c r="B61" s="92">
        <v>0</v>
      </c>
      <c r="C61" s="93">
        <v>0</v>
      </c>
      <c r="D61" s="16">
        <v>0</v>
      </c>
      <c r="E61" s="75">
        <v>0</v>
      </c>
      <c r="F61" s="16">
        <v>0</v>
      </c>
      <c r="G61" s="75">
        <v>0</v>
      </c>
      <c r="H61" s="16">
        <v>0</v>
      </c>
      <c r="I61" s="75">
        <v>0</v>
      </c>
      <c r="J61" s="16">
        <v>0</v>
      </c>
      <c r="K61" s="75">
        <v>0</v>
      </c>
      <c r="L61" s="16">
        <v>0</v>
      </c>
      <c r="M61" s="75">
        <v>0</v>
      </c>
      <c r="N61" s="16">
        <v>0</v>
      </c>
      <c r="O61" s="75">
        <v>0</v>
      </c>
      <c r="P61" s="16">
        <v>0</v>
      </c>
      <c r="Q61" s="75">
        <v>0</v>
      </c>
      <c r="R61" s="16">
        <v>0</v>
      </c>
      <c r="S61" s="75">
        <v>0</v>
      </c>
      <c r="T61" s="16">
        <v>0</v>
      </c>
      <c r="U61" s="75">
        <v>0</v>
      </c>
    </row>
    <row r="62" spans="1:21" x14ac:dyDescent="0.25">
      <c r="A62" s="4" t="s">
        <v>52</v>
      </c>
      <c r="B62" s="92">
        <v>0</v>
      </c>
      <c r="C62" s="93">
        <v>0</v>
      </c>
      <c r="D62" s="16">
        <v>0</v>
      </c>
      <c r="E62" s="75">
        <v>0</v>
      </c>
      <c r="F62" s="16">
        <v>0</v>
      </c>
      <c r="G62" s="75">
        <v>0</v>
      </c>
      <c r="H62" s="16">
        <v>0</v>
      </c>
      <c r="I62" s="75">
        <v>0</v>
      </c>
      <c r="J62" s="16">
        <v>0</v>
      </c>
      <c r="K62" s="75">
        <v>0</v>
      </c>
      <c r="L62" s="16">
        <v>0</v>
      </c>
      <c r="M62" s="75">
        <v>0</v>
      </c>
      <c r="N62" s="16">
        <v>0</v>
      </c>
      <c r="O62" s="75">
        <v>0</v>
      </c>
      <c r="P62" s="16">
        <v>0</v>
      </c>
      <c r="Q62" s="75">
        <v>0</v>
      </c>
      <c r="R62" s="16">
        <v>0</v>
      </c>
      <c r="S62" s="75">
        <v>0</v>
      </c>
      <c r="T62" s="16">
        <v>0</v>
      </c>
      <c r="U62" s="75">
        <v>0</v>
      </c>
    </row>
    <row r="63" spans="1:21" x14ac:dyDescent="0.25">
      <c r="A63" s="4" t="s">
        <v>53</v>
      </c>
      <c r="B63" s="92">
        <v>0</v>
      </c>
      <c r="C63" s="93">
        <v>0</v>
      </c>
      <c r="D63" s="16">
        <v>0</v>
      </c>
      <c r="E63" s="75">
        <v>0</v>
      </c>
      <c r="F63" s="16">
        <v>0</v>
      </c>
      <c r="G63" s="75">
        <v>0</v>
      </c>
      <c r="H63" s="16">
        <v>0</v>
      </c>
      <c r="I63" s="75">
        <v>0</v>
      </c>
      <c r="J63" s="16">
        <v>0</v>
      </c>
      <c r="K63" s="75">
        <v>0</v>
      </c>
      <c r="L63" s="16">
        <v>0</v>
      </c>
      <c r="M63" s="75">
        <v>0</v>
      </c>
      <c r="N63" s="16">
        <v>0</v>
      </c>
      <c r="O63" s="75">
        <v>0</v>
      </c>
      <c r="P63" s="16">
        <v>0</v>
      </c>
      <c r="Q63" s="75">
        <v>0</v>
      </c>
      <c r="R63" s="16">
        <v>0</v>
      </c>
      <c r="S63" s="75">
        <v>0</v>
      </c>
      <c r="T63" s="16">
        <v>0</v>
      </c>
      <c r="U63" s="75">
        <v>0</v>
      </c>
    </row>
    <row r="64" spans="1:21" x14ac:dyDescent="0.25">
      <c r="A64" s="4" t="s">
        <v>54</v>
      </c>
      <c r="B64" s="92">
        <v>0</v>
      </c>
      <c r="C64" s="93">
        <v>773</v>
      </c>
      <c r="D64" s="16">
        <v>0</v>
      </c>
      <c r="E64" s="75">
        <v>0</v>
      </c>
      <c r="F64" s="16">
        <v>0</v>
      </c>
      <c r="G64" s="75">
        <v>0</v>
      </c>
      <c r="H64" s="16">
        <v>0</v>
      </c>
      <c r="I64" s="75">
        <v>773</v>
      </c>
      <c r="J64" s="16">
        <v>0</v>
      </c>
      <c r="K64" s="75">
        <v>0</v>
      </c>
      <c r="L64" s="16">
        <v>0</v>
      </c>
      <c r="M64" s="75">
        <v>0</v>
      </c>
      <c r="N64" s="16">
        <v>0</v>
      </c>
      <c r="O64" s="75">
        <v>0</v>
      </c>
      <c r="P64" s="16">
        <v>0</v>
      </c>
      <c r="Q64" s="75">
        <v>0</v>
      </c>
      <c r="R64" s="16">
        <v>0</v>
      </c>
      <c r="S64" s="75">
        <v>0</v>
      </c>
      <c r="T64" s="16">
        <v>0</v>
      </c>
      <c r="U64" s="75">
        <v>0</v>
      </c>
    </row>
    <row r="65" spans="1:21" x14ac:dyDescent="0.25">
      <c r="A65" s="4" t="s">
        <v>55</v>
      </c>
      <c r="B65" s="92">
        <v>159017</v>
      </c>
      <c r="C65" s="93">
        <v>16183</v>
      </c>
      <c r="D65" s="16">
        <v>0</v>
      </c>
      <c r="E65" s="75">
        <v>0</v>
      </c>
      <c r="F65" s="16">
        <v>11901</v>
      </c>
      <c r="G65" s="75">
        <v>16183</v>
      </c>
      <c r="H65" s="16">
        <v>147116</v>
      </c>
      <c r="I65" s="75">
        <v>0</v>
      </c>
      <c r="J65" s="16">
        <v>0</v>
      </c>
      <c r="K65" s="75">
        <v>0</v>
      </c>
      <c r="L65" s="16">
        <v>0</v>
      </c>
      <c r="M65" s="75">
        <v>0</v>
      </c>
      <c r="N65" s="16">
        <v>0</v>
      </c>
      <c r="O65" s="75">
        <v>0</v>
      </c>
      <c r="P65" s="16">
        <v>0</v>
      </c>
      <c r="Q65" s="75">
        <v>0</v>
      </c>
      <c r="R65" s="16">
        <v>0</v>
      </c>
      <c r="S65" s="75">
        <v>0</v>
      </c>
      <c r="T65" s="16">
        <v>0</v>
      </c>
      <c r="U65" s="75">
        <v>0</v>
      </c>
    </row>
    <row r="66" spans="1:21" x14ac:dyDescent="0.25">
      <c r="A66" s="4" t="s">
        <v>56</v>
      </c>
      <c r="B66" s="92">
        <v>0</v>
      </c>
      <c r="C66" s="93">
        <v>0</v>
      </c>
      <c r="D66" s="16">
        <v>0</v>
      </c>
      <c r="E66" s="75">
        <v>0</v>
      </c>
      <c r="F66" s="16">
        <v>0</v>
      </c>
      <c r="G66" s="75">
        <v>0</v>
      </c>
      <c r="H66" s="16">
        <v>0</v>
      </c>
      <c r="I66" s="75">
        <v>0</v>
      </c>
      <c r="J66" s="16">
        <v>0</v>
      </c>
      <c r="K66" s="75">
        <v>0</v>
      </c>
      <c r="L66" s="16">
        <v>0</v>
      </c>
      <c r="M66" s="75">
        <v>0</v>
      </c>
      <c r="N66" s="16">
        <v>0</v>
      </c>
      <c r="O66" s="75">
        <v>0</v>
      </c>
      <c r="P66" s="16">
        <v>0</v>
      </c>
      <c r="Q66" s="75">
        <v>0</v>
      </c>
      <c r="R66" s="16">
        <v>0</v>
      </c>
      <c r="S66" s="75">
        <v>0</v>
      </c>
      <c r="T66" s="16">
        <v>0</v>
      </c>
      <c r="U66" s="75">
        <v>0</v>
      </c>
    </row>
    <row r="67" spans="1:21" x14ac:dyDescent="0.25">
      <c r="A67" s="4" t="s">
        <v>57</v>
      </c>
      <c r="B67" s="92">
        <v>0</v>
      </c>
      <c r="C67" s="93">
        <v>0</v>
      </c>
      <c r="D67" s="16">
        <v>0</v>
      </c>
      <c r="E67" s="75">
        <v>0</v>
      </c>
      <c r="F67" s="16">
        <v>0</v>
      </c>
      <c r="G67" s="75">
        <v>0</v>
      </c>
      <c r="H67" s="16">
        <v>0</v>
      </c>
      <c r="I67" s="75">
        <v>0</v>
      </c>
      <c r="J67" s="16">
        <v>0</v>
      </c>
      <c r="K67" s="75">
        <v>0</v>
      </c>
      <c r="L67" s="16">
        <v>0</v>
      </c>
      <c r="M67" s="75">
        <v>0</v>
      </c>
      <c r="N67" s="16">
        <v>0</v>
      </c>
      <c r="O67" s="75">
        <v>0</v>
      </c>
      <c r="P67" s="16">
        <v>0</v>
      </c>
      <c r="Q67" s="75">
        <v>0</v>
      </c>
      <c r="R67" s="16">
        <v>0</v>
      </c>
      <c r="S67" s="75">
        <v>0</v>
      </c>
      <c r="T67" s="16">
        <v>0</v>
      </c>
      <c r="U67" s="75">
        <v>0</v>
      </c>
    </row>
    <row r="68" spans="1:21" x14ac:dyDescent="0.25">
      <c r="A68" s="4" t="s">
        <v>58</v>
      </c>
      <c r="B68" s="92">
        <v>0</v>
      </c>
      <c r="C68" s="93">
        <v>222970</v>
      </c>
      <c r="D68" s="16">
        <v>0</v>
      </c>
      <c r="E68" s="75">
        <v>5750</v>
      </c>
      <c r="F68" s="16">
        <v>0</v>
      </c>
      <c r="G68" s="75">
        <v>165000</v>
      </c>
      <c r="H68" s="16">
        <v>0</v>
      </c>
      <c r="I68" s="75">
        <v>0</v>
      </c>
      <c r="J68" s="16">
        <v>0</v>
      </c>
      <c r="K68" s="75">
        <v>0</v>
      </c>
      <c r="L68" s="16">
        <v>0</v>
      </c>
      <c r="M68" s="75">
        <v>0</v>
      </c>
      <c r="N68" s="16">
        <v>0</v>
      </c>
      <c r="O68" s="75">
        <v>52220</v>
      </c>
      <c r="P68" s="16">
        <v>0</v>
      </c>
      <c r="Q68" s="75">
        <v>0</v>
      </c>
      <c r="R68" s="16">
        <v>0</v>
      </c>
      <c r="S68" s="75">
        <v>0</v>
      </c>
      <c r="T68" s="16">
        <v>0</v>
      </c>
      <c r="U68" s="75">
        <v>0</v>
      </c>
    </row>
    <row r="69" spans="1:21" x14ac:dyDescent="0.25">
      <c r="A69" s="4" t="s">
        <v>59</v>
      </c>
      <c r="B69" s="92">
        <v>0</v>
      </c>
      <c r="C69" s="93">
        <v>0</v>
      </c>
      <c r="D69" s="16">
        <v>0</v>
      </c>
      <c r="E69" s="75">
        <v>0</v>
      </c>
      <c r="F69" s="16">
        <v>0</v>
      </c>
      <c r="G69" s="75">
        <v>0</v>
      </c>
      <c r="H69" s="16">
        <v>0</v>
      </c>
      <c r="I69" s="75">
        <v>0</v>
      </c>
      <c r="J69" s="16">
        <v>0</v>
      </c>
      <c r="K69" s="75">
        <v>0</v>
      </c>
      <c r="L69" s="16">
        <v>0</v>
      </c>
      <c r="M69" s="75">
        <v>0</v>
      </c>
      <c r="N69" s="16">
        <v>0</v>
      </c>
      <c r="O69" s="75">
        <v>0</v>
      </c>
      <c r="P69" s="16">
        <v>0</v>
      </c>
      <c r="Q69" s="75">
        <v>0</v>
      </c>
      <c r="R69" s="16">
        <v>0</v>
      </c>
      <c r="S69" s="75">
        <v>0</v>
      </c>
      <c r="T69" s="16">
        <v>0</v>
      </c>
      <c r="U69" s="75">
        <v>0</v>
      </c>
    </row>
    <row r="70" spans="1:21" x14ac:dyDescent="0.25">
      <c r="A70" s="4" t="s">
        <v>60</v>
      </c>
      <c r="B70" s="92">
        <v>0</v>
      </c>
      <c r="C70" s="93">
        <v>0</v>
      </c>
      <c r="D70" s="16">
        <v>0</v>
      </c>
      <c r="E70" s="75">
        <v>0</v>
      </c>
      <c r="F70" s="16">
        <v>0</v>
      </c>
      <c r="G70" s="75">
        <v>0</v>
      </c>
      <c r="H70" s="16">
        <v>0</v>
      </c>
      <c r="I70" s="75">
        <v>0</v>
      </c>
      <c r="J70" s="16">
        <v>0</v>
      </c>
      <c r="K70" s="75">
        <v>0</v>
      </c>
      <c r="L70" s="16">
        <v>0</v>
      </c>
      <c r="M70" s="75">
        <v>0</v>
      </c>
      <c r="N70" s="16">
        <v>0</v>
      </c>
      <c r="O70" s="75">
        <v>0</v>
      </c>
      <c r="P70" s="16">
        <v>0</v>
      </c>
      <c r="Q70" s="75">
        <v>0</v>
      </c>
      <c r="R70" s="16">
        <v>0</v>
      </c>
      <c r="S70" s="75">
        <v>0</v>
      </c>
      <c r="T70" s="16">
        <v>0</v>
      </c>
      <c r="U70" s="75">
        <v>0</v>
      </c>
    </row>
    <row r="71" spans="1:21" x14ac:dyDescent="0.25">
      <c r="A71" s="4" t="s">
        <v>61</v>
      </c>
      <c r="B71" s="92">
        <v>0</v>
      </c>
      <c r="C71" s="93">
        <v>0</v>
      </c>
      <c r="D71" s="16">
        <v>0</v>
      </c>
      <c r="E71" s="75">
        <v>0</v>
      </c>
      <c r="F71" s="16">
        <v>0</v>
      </c>
      <c r="G71" s="75">
        <v>0</v>
      </c>
      <c r="H71" s="16">
        <v>0</v>
      </c>
      <c r="I71" s="75">
        <v>0</v>
      </c>
      <c r="J71" s="16">
        <v>0</v>
      </c>
      <c r="K71" s="75">
        <v>0</v>
      </c>
      <c r="L71" s="16">
        <v>0</v>
      </c>
      <c r="M71" s="75">
        <v>0</v>
      </c>
      <c r="N71" s="16">
        <v>0</v>
      </c>
      <c r="O71" s="75">
        <v>0</v>
      </c>
      <c r="P71" s="16">
        <v>0</v>
      </c>
      <c r="Q71" s="75">
        <v>0</v>
      </c>
      <c r="R71" s="16">
        <v>0</v>
      </c>
      <c r="S71" s="75">
        <v>0</v>
      </c>
      <c r="T71" s="16">
        <v>0</v>
      </c>
      <c r="U71" s="75">
        <v>0</v>
      </c>
    </row>
    <row r="72" spans="1:21" x14ac:dyDescent="0.25">
      <c r="A72" s="4" t="s">
        <v>62</v>
      </c>
      <c r="B72" s="92">
        <v>129980</v>
      </c>
      <c r="C72" s="93">
        <v>0</v>
      </c>
      <c r="D72" s="16">
        <v>100080</v>
      </c>
      <c r="E72" s="75">
        <v>0</v>
      </c>
      <c r="F72" s="16">
        <v>0</v>
      </c>
      <c r="G72" s="75">
        <v>0</v>
      </c>
      <c r="H72" s="16">
        <v>0</v>
      </c>
      <c r="I72" s="75">
        <v>0</v>
      </c>
      <c r="J72" s="16">
        <v>0</v>
      </c>
      <c r="K72" s="75">
        <v>0</v>
      </c>
      <c r="L72" s="16">
        <v>0</v>
      </c>
      <c r="M72" s="75">
        <v>0</v>
      </c>
      <c r="N72" s="16">
        <v>29900</v>
      </c>
      <c r="O72" s="75">
        <v>0</v>
      </c>
      <c r="P72" s="16">
        <v>0</v>
      </c>
      <c r="Q72" s="75">
        <v>0</v>
      </c>
      <c r="R72" s="16">
        <v>0</v>
      </c>
      <c r="S72" s="75">
        <v>0</v>
      </c>
      <c r="T72" s="16">
        <v>0</v>
      </c>
      <c r="U72" s="75">
        <v>0</v>
      </c>
    </row>
    <row r="73" spans="1:21" x14ac:dyDescent="0.25">
      <c r="A73" s="4" t="s">
        <v>63</v>
      </c>
      <c r="B73" s="92">
        <v>0</v>
      </c>
      <c r="C73" s="93">
        <v>0</v>
      </c>
      <c r="D73" s="16">
        <v>0</v>
      </c>
      <c r="E73" s="75">
        <v>0</v>
      </c>
      <c r="F73" s="16">
        <v>0</v>
      </c>
      <c r="G73" s="75">
        <v>0</v>
      </c>
      <c r="H73" s="16">
        <v>0</v>
      </c>
      <c r="I73" s="75">
        <v>0</v>
      </c>
      <c r="J73" s="16">
        <v>0</v>
      </c>
      <c r="K73" s="75">
        <v>0</v>
      </c>
      <c r="L73" s="16">
        <v>0</v>
      </c>
      <c r="M73" s="75">
        <v>0</v>
      </c>
      <c r="N73" s="16">
        <v>0</v>
      </c>
      <c r="O73" s="75">
        <v>0</v>
      </c>
      <c r="P73" s="16">
        <v>0</v>
      </c>
      <c r="Q73" s="75">
        <v>0</v>
      </c>
      <c r="R73" s="16">
        <v>0</v>
      </c>
      <c r="S73" s="75">
        <v>0</v>
      </c>
      <c r="T73" s="16">
        <v>0</v>
      </c>
      <c r="U73" s="75">
        <v>0</v>
      </c>
    </row>
    <row r="74" spans="1:21" x14ac:dyDescent="0.25">
      <c r="A74" s="4" t="s">
        <v>64</v>
      </c>
      <c r="B74" s="92">
        <v>0</v>
      </c>
      <c r="C74" s="93">
        <v>0</v>
      </c>
      <c r="D74" s="16">
        <v>0</v>
      </c>
      <c r="E74" s="75">
        <v>0</v>
      </c>
      <c r="F74" s="16">
        <v>0</v>
      </c>
      <c r="G74" s="75">
        <v>0</v>
      </c>
      <c r="H74" s="16">
        <v>0</v>
      </c>
      <c r="I74" s="75">
        <v>0</v>
      </c>
      <c r="J74" s="16">
        <v>0</v>
      </c>
      <c r="K74" s="75">
        <v>0</v>
      </c>
      <c r="L74" s="16">
        <v>0</v>
      </c>
      <c r="M74" s="75">
        <v>0</v>
      </c>
      <c r="N74" s="16">
        <v>0</v>
      </c>
      <c r="O74" s="75">
        <v>0</v>
      </c>
      <c r="P74" s="16">
        <v>0</v>
      </c>
      <c r="Q74" s="75">
        <v>0</v>
      </c>
      <c r="R74" s="16">
        <v>0</v>
      </c>
      <c r="S74" s="75">
        <v>0</v>
      </c>
      <c r="T74" s="16">
        <v>0</v>
      </c>
      <c r="U74" s="75">
        <v>0</v>
      </c>
    </row>
    <row r="75" spans="1:21" x14ac:dyDescent="0.25">
      <c r="A75" s="4" t="s">
        <v>65</v>
      </c>
      <c r="B75" s="92">
        <v>0</v>
      </c>
      <c r="C75" s="93">
        <v>0</v>
      </c>
      <c r="D75" s="16">
        <v>0</v>
      </c>
      <c r="E75" s="75">
        <v>0</v>
      </c>
      <c r="F75" s="16">
        <v>0</v>
      </c>
      <c r="G75" s="75">
        <v>0</v>
      </c>
      <c r="H75" s="16">
        <v>0</v>
      </c>
      <c r="I75" s="75">
        <v>0</v>
      </c>
      <c r="J75" s="16">
        <v>0</v>
      </c>
      <c r="K75" s="75">
        <v>0</v>
      </c>
      <c r="L75" s="16">
        <v>0</v>
      </c>
      <c r="M75" s="75">
        <v>0</v>
      </c>
      <c r="N75" s="16">
        <v>0</v>
      </c>
      <c r="O75" s="75">
        <v>0</v>
      </c>
      <c r="P75" s="16">
        <v>0</v>
      </c>
      <c r="Q75" s="75">
        <v>0</v>
      </c>
      <c r="R75" s="16">
        <v>0</v>
      </c>
      <c r="S75" s="75">
        <v>0</v>
      </c>
      <c r="T75" s="16">
        <v>0</v>
      </c>
      <c r="U75" s="75">
        <v>0</v>
      </c>
    </row>
    <row r="76" spans="1:21" x14ac:dyDescent="0.25">
      <c r="A76" s="4" t="s">
        <v>66</v>
      </c>
      <c r="B76" s="92">
        <v>17857.621784596438</v>
      </c>
      <c r="C76" s="93">
        <v>257790.02635990619</v>
      </c>
      <c r="D76" s="16">
        <v>6750.52</v>
      </c>
      <c r="E76" s="75">
        <v>0</v>
      </c>
      <c r="F76" s="16">
        <v>0</v>
      </c>
      <c r="G76" s="75">
        <v>0</v>
      </c>
      <c r="H76" s="16">
        <v>9448.01</v>
      </c>
      <c r="I76" s="75">
        <v>150000</v>
      </c>
      <c r="J76" s="16">
        <v>0</v>
      </c>
      <c r="K76" s="75">
        <v>0</v>
      </c>
      <c r="L76" s="16">
        <v>0</v>
      </c>
      <c r="M76" s="75">
        <v>0</v>
      </c>
      <c r="N76" s="16">
        <v>0</v>
      </c>
      <c r="O76" s="75">
        <v>0</v>
      </c>
      <c r="P76" s="16">
        <v>0</v>
      </c>
      <c r="Q76" s="75">
        <v>0</v>
      </c>
      <c r="R76" s="16">
        <v>1680.0259263722792</v>
      </c>
      <c r="S76" s="75">
        <v>377170.77666158834</v>
      </c>
      <c r="T76" s="16">
        <v>-20.934141775841233</v>
      </c>
      <c r="U76" s="75">
        <v>-269380.75030168216</v>
      </c>
    </row>
    <row r="77" spans="1:21" x14ac:dyDescent="0.25">
      <c r="A77" s="4" t="s">
        <v>67</v>
      </c>
      <c r="B77" s="92">
        <v>0</v>
      </c>
      <c r="C77" s="93">
        <v>16070</v>
      </c>
      <c r="D77" s="16">
        <v>0</v>
      </c>
      <c r="E77" s="75">
        <v>0</v>
      </c>
      <c r="F77" s="16">
        <v>0</v>
      </c>
      <c r="G77" s="75">
        <v>0</v>
      </c>
      <c r="H77" s="16">
        <v>0</v>
      </c>
      <c r="I77" s="75">
        <v>0</v>
      </c>
      <c r="J77" s="16">
        <v>0</v>
      </c>
      <c r="K77" s="75">
        <v>0</v>
      </c>
      <c r="L77" s="16">
        <v>0</v>
      </c>
      <c r="M77" s="75">
        <v>0</v>
      </c>
      <c r="N77" s="16">
        <v>0</v>
      </c>
      <c r="O77" s="75">
        <v>0</v>
      </c>
      <c r="P77" s="16">
        <v>0</v>
      </c>
      <c r="Q77" s="75">
        <v>0</v>
      </c>
      <c r="R77" s="16">
        <v>0</v>
      </c>
      <c r="S77" s="75">
        <v>16070</v>
      </c>
      <c r="T77" s="16">
        <v>0</v>
      </c>
      <c r="U77" s="75">
        <v>0</v>
      </c>
    </row>
    <row r="78" spans="1:21" x14ac:dyDescent="0.25">
      <c r="A78" s="4" t="s">
        <v>68</v>
      </c>
      <c r="B78" s="92">
        <v>0</v>
      </c>
      <c r="C78" s="93">
        <v>368622</v>
      </c>
      <c r="D78" s="16">
        <v>0</v>
      </c>
      <c r="E78" s="75">
        <v>368622</v>
      </c>
      <c r="F78" s="16">
        <v>0</v>
      </c>
      <c r="G78" s="75">
        <v>0</v>
      </c>
      <c r="H78" s="16">
        <v>0</v>
      </c>
      <c r="I78" s="75">
        <v>0</v>
      </c>
      <c r="J78" s="16">
        <v>0</v>
      </c>
      <c r="K78" s="75">
        <v>0</v>
      </c>
      <c r="L78" s="16">
        <v>0</v>
      </c>
      <c r="M78" s="75">
        <v>0</v>
      </c>
      <c r="N78" s="16">
        <v>0</v>
      </c>
      <c r="O78" s="75">
        <v>0</v>
      </c>
      <c r="P78" s="16">
        <v>0</v>
      </c>
      <c r="Q78" s="75">
        <v>0</v>
      </c>
      <c r="R78" s="16">
        <v>0</v>
      </c>
      <c r="S78" s="75">
        <v>0</v>
      </c>
      <c r="T78" s="16">
        <v>0</v>
      </c>
      <c r="U78" s="75">
        <v>0</v>
      </c>
    </row>
    <row r="79" spans="1:21" x14ac:dyDescent="0.25">
      <c r="A79" s="4" t="s">
        <v>69</v>
      </c>
      <c r="B79" s="92">
        <v>0</v>
      </c>
      <c r="C79" s="93">
        <v>0</v>
      </c>
      <c r="D79" s="16">
        <v>0</v>
      </c>
      <c r="E79" s="75">
        <v>0</v>
      </c>
      <c r="F79" s="16">
        <v>0</v>
      </c>
      <c r="G79" s="75">
        <v>0</v>
      </c>
      <c r="H79" s="16">
        <v>0</v>
      </c>
      <c r="I79" s="75">
        <v>0</v>
      </c>
      <c r="J79" s="16">
        <v>0</v>
      </c>
      <c r="K79" s="75">
        <v>0</v>
      </c>
      <c r="L79" s="16">
        <v>0</v>
      </c>
      <c r="M79" s="75">
        <v>0</v>
      </c>
      <c r="N79" s="16">
        <v>0</v>
      </c>
      <c r="O79" s="75">
        <v>0</v>
      </c>
      <c r="P79" s="16">
        <v>0</v>
      </c>
      <c r="Q79" s="75">
        <v>0</v>
      </c>
      <c r="R79" s="16">
        <v>0</v>
      </c>
      <c r="S79" s="75">
        <v>0</v>
      </c>
      <c r="T79" s="16">
        <v>0</v>
      </c>
      <c r="U79" s="75">
        <v>0</v>
      </c>
    </row>
    <row r="80" spans="1:21" x14ac:dyDescent="0.25">
      <c r="A80" s="4" t="s">
        <v>70</v>
      </c>
      <c r="B80" s="92">
        <v>0</v>
      </c>
      <c r="C80" s="93">
        <v>0</v>
      </c>
      <c r="D80" s="16">
        <v>0</v>
      </c>
      <c r="E80" s="75">
        <v>0</v>
      </c>
      <c r="F80" s="16">
        <v>0</v>
      </c>
      <c r="G80" s="75">
        <v>0</v>
      </c>
      <c r="H80" s="16">
        <v>0</v>
      </c>
      <c r="I80" s="75">
        <v>0</v>
      </c>
      <c r="J80" s="16">
        <v>0</v>
      </c>
      <c r="K80" s="75">
        <v>0</v>
      </c>
      <c r="L80" s="16">
        <v>0</v>
      </c>
      <c r="M80" s="75">
        <v>0</v>
      </c>
      <c r="N80" s="16">
        <v>0</v>
      </c>
      <c r="O80" s="75">
        <v>0</v>
      </c>
      <c r="P80" s="16">
        <v>0</v>
      </c>
      <c r="Q80" s="75">
        <v>0</v>
      </c>
      <c r="R80" s="16">
        <v>0</v>
      </c>
      <c r="S80" s="75">
        <v>0</v>
      </c>
      <c r="T80" s="16">
        <v>0</v>
      </c>
      <c r="U80" s="75">
        <v>0</v>
      </c>
    </row>
    <row r="81" spans="1:21" x14ac:dyDescent="0.25">
      <c r="A81" s="4" t="s">
        <v>71</v>
      </c>
      <c r="B81" s="92">
        <v>0</v>
      </c>
      <c r="C81" s="93">
        <v>0</v>
      </c>
      <c r="D81" s="16">
        <v>0</v>
      </c>
      <c r="E81" s="75">
        <v>0</v>
      </c>
      <c r="F81" s="16">
        <v>0</v>
      </c>
      <c r="G81" s="75">
        <v>0</v>
      </c>
      <c r="H81" s="16">
        <v>0</v>
      </c>
      <c r="I81" s="75">
        <v>0</v>
      </c>
      <c r="J81" s="16">
        <v>0</v>
      </c>
      <c r="K81" s="75">
        <v>0</v>
      </c>
      <c r="L81" s="16">
        <v>0</v>
      </c>
      <c r="M81" s="75">
        <v>0</v>
      </c>
      <c r="N81" s="16">
        <v>0</v>
      </c>
      <c r="O81" s="75">
        <v>0</v>
      </c>
      <c r="P81" s="16">
        <v>0</v>
      </c>
      <c r="Q81" s="75">
        <v>0</v>
      </c>
      <c r="R81" s="16">
        <v>0</v>
      </c>
      <c r="S81" s="75">
        <v>0</v>
      </c>
      <c r="T81" s="16">
        <v>0</v>
      </c>
      <c r="U81" s="75">
        <v>0</v>
      </c>
    </row>
    <row r="82" spans="1:21" x14ac:dyDescent="0.25">
      <c r="A82" s="4" t="s">
        <v>72</v>
      </c>
      <c r="B82" s="92">
        <v>0</v>
      </c>
      <c r="C82" s="93">
        <v>150000</v>
      </c>
      <c r="D82" s="16">
        <v>0</v>
      </c>
      <c r="E82" s="75">
        <v>0</v>
      </c>
      <c r="F82" s="16">
        <v>0</v>
      </c>
      <c r="G82" s="75">
        <v>0</v>
      </c>
      <c r="H82" s="16">
        <v>0</v>
      </c>
      <c r="I82" s="75">
        <v>0</v>
      </c>
      <c r="J82" s="16">
        <v>0</v>
      </c>
      <c r="K82" s="75">
        <v>150000</v>
      </c>
      <c r="L82" s="16">
        <v>0</v>
      </c>
      <c r="M82" s="75">
        <v>0</v>
      </c>
      <c r="N82" s="16">
        <v>0</v>
      </c>
      <c r="O82" s="75">
        <v>0</v>
      </c>
      <c r="P82" s="16">
        <v>0</v>
      </c>
      <c r="Q82" s="75">
        <v>0</v>
      </c>
      <c r="R82" s="16">
        <v>0</v>
      </c>
      <c r="S82" s="75">
        <v>0</v>
      </c>
      <c r="T82" s="16">
        <v>0</v>
      </c>
      <c r="U82" s="75">
        <v>0</v>
      </c>
    </row>
    <row r="83" spans="1:21" x14ac:dyDescent="0.25">
      <c r="A83" s="4" t="s">
        <v>73</v>
      </c>
      <c r="B83" s="92">
        <v>0</v>
      </c>
      <c r="C83" s="93">
        <v>16292116.359999999</v>
      </c>
      <c r="D83" s="16">
        <v>0</v>
      </c>
      <c r="E83" s="75">
        <v>16292116.359999999</v>
      </c>
      <c r="F83" s="16">
        <v>0</v>
      </c>
      <c r="G83" s="75">
        <v>0</v>
      </c>
      <c r="H83" s="16">
        <v>0</v>
      </c>
      <c r="I83" s="75">
        <v>0</v>
      </c>
      <c r="J83" s="16">
        <v>0</v>
      </c>
      <c r="K83" s="75">
        <v>0</v>
      </c>
      <c r="L83" s="16">
        <v>0</v>
      </c>
      <c r="M83" s="75">
        <v>0</v>
      </c>
      <c r="N83" s="16">
        <v>0</v>
      </c>
      <c r="O83" s="75">
        <v>0</v>
      </c>
      <c r="P83" s="16">
        <v>0</v>
      </c>
      <c r="Q83" s="75">
        <v>0</v>
      </c>
      <c r="R83" s="16">
        <v>0</v>
      </c>
      <c r="S83" s="75">
        <v>0</v>
      </c>
      <c r="T83" s="16">
        <v>0</v>
      </c>
      <c r="U83" s="75">
        <v>0</v>
      </c>
    </row>
    <row r="84" spans="1:21" x14ac:dyDescent="0.25">
      <c r="A84" s="4" t="s">
        <v>74</v>
      </c>
      <c r="B84" s="92">
        <v>152802</v>
      </c>
      <c r="C84" s="93">
        <v>0</v>
      </c>
      <c r="D84" s="16">
        <v>0</v>
      </c>
      <c r="E84" s="75">
        <v>0</v>
      </c>
      <c r="F84" s="16">
        <v>0</v>
      </c>
      <c r="G84" s="75">
        <v>0</v>
      </c>
      <c r="H84" s="16">
        <v>0</v>
      </c>
      <c r="I84" s="75">
        <v>0</v>
      </c>
      <c r="J84" s="16">
        <v>29927</v>
      </c>
      <c r="K84" s="75">
        <v>0</v>
      </c>
      <c r="L84" s="16">
        <v>0</v>
      </c>
      <c r="M84" s="75">
        <v>0</v>
      </c>
      <c r="N84" s="16">
        <v>0</v>
      </c>
      <c r="O84" s="75">
        <v>0</v>
      </c>
      <c r="P84" s="16">
        <v>0</v>
      </c>
      <c r="Q84" s="75">
        <v>0</v>
      </c>
      <c r="R84" s="16">
        <v>122875</v>
      </c>
      <c r="S84" s="75">
        <v>0</v>
      </c>
      <c r="T84" s="16">
        <v>0</v>
      </c>
      <c r="U84" s="75">
        <v>0</v>
      </c>
    </row>
    <row r="85" spans="1:21" x14ac:dyDescent="0.25">
      <c r="A85" s="4" t="s">
        <v>75</v>
      </c>
      <c r="B85" s="92">
        <v>0</v>
      </c>
      <c r="C85" s="93">
        <v>0</v>
      </c>
      <c r="D85" s="16">
        <v>0</v>
      </c>
      <c r="E85" s="75">
        <v>0</v>
      </c>
      <c r="F85" s="16">
        <v>0</v>
      </c>
      <c r="G85" s="75">
        <v>0</v>
      </c>
      <c r="H85" s="16">
        <v>0</v>
      </c>
      <c r="I85" s="75">
        <v>0</v>
      </c>
      <c r="J85" s="16">
        <v>0</v>
      </c>
      <c r="K85" s="75">
        <v>0</v>
      </c>
      <c r="L85" s="16">
        <v>0</v>
      </c>
      <c r="M85" s="75">
        <v>0</v>
      </c>
      <c r="N85" s="16">
        <v>0</v>
      </c>
      <c r="O85" s="75">
        <v>0</v>
      </c>
      <c r="P85" s="16">
        <v>0</v>
      </c>
      <c r="Q85" s="75">
        <v>0</v>
      </c>
      <c r="R85" s="16">
        <v>0</v>
      </c>
      <c r="S85" s="75">
        <v>0</v>
      </c>
      <c r="T85" s="16">
        <v>0</v>
      </c>
      <c r="U85" s="75">
        <v>0</v>
      </c>
    </row>
    <row r="86" spans="1:21" x14ac:dyDescent="0.25">
      <c r="A86" s="4" t="s">
        <v>76</v>
      </c>
      <c r="B86" s="92">
        <v>0</v>
      </c>
      <c r="C86" s="93">
        <v>0</v>
      </c>
      <c r="D86" s="16">
        <v>0</v>
      </c>
      <c r="E86" s="75">
        <v>0</v>
      </c>
      <c r="F86" s="16">
        <v>0</v>
      </c>
      <c r="G86" s="75">
        <v>0</v>
      </c>
      <c r="H86" s="16">
        <v>0</v>
      </c>
      <c r="I86" s="75">
        <v>0</v>
      </c>
      <c r="J86" s="16">
        <v>0</v>
      </c>
      <c r="K86" s="75">
        <v>0</v>
      </c>
      <c r="L86" s="16">
        <v>0</v>
      </c>
      <c r="M86" s="75">
        <v>0</v>
      </c>
      <c r="N86" s="16">
        <v>0</v>
      </c>
      <c r="O86" s="75">
        <v>0</v>
      </c>
      <c r="P86" s="16">
        <v>0</v>
      </c>
      <c r="Q86" s="75">
        <v>0</v>
      </c>
      <c r="R86" s="16">
        <v>0</v>
      </c>
      <c r="S86" s="75">
        <v>0</v>
      </c>
      <c r="T86" s="16">
        <v>0</v>
      </c>
      <c r="U86" s="75">
        <v>0</v>
      </c>
    </row>
    <row r="87" spans="1:21" x14ac:dyDescent="0.25">
      <c r="A87" s="4" t="s">
        <v>77</v>
      </c>
      <c r="B87" s="92">
        <v>0</v>
      </c>
      <c r="C87" s="93">
        <v>0</v>
      </c>
      <c r="D87" s="16">
        <v>0</v>
      </c>
      <c r="E87" s="75">
        <v>0</v>
      </c>
      <c r="F87" s="16">
        <v>0</v>
      </c>
      <c r="G87" s="75">
        <v>0</v>
      </c>
      <c r="H87" s="16">
        <v>0</v>
      </c>
      <c r="I87" s="75">
        <v>0</v>
      </c>
      <c r="J87" s="16">
        <v>0</v>
      </c>
      <c r="K87" s="75">
        <v>0</v>
      </c>
      <c r="L87" s="16">
        <v>0</v>
      </c>
      <c r="M87" s="75">
        <v>0</v>
      </c>
      <c r="N87" s="16">
        <v>0</v>
      </c>
      <c r="O87" s="75">
        <v>0</v>
      </c>
      <c r="P87" s="16">
        <v>0</v>
      </c>
      <c r="Q87" s="75">
        <v>0</v>
      </c>
      <c r="R87" s="16">
        <v>0</v>
      </c>
      <c r="S87" s="75">
        <v>0</v>
      </c>
      <c r="T87" s="16">
        <v>0</v>
      </c>
      <c r="U87" s="75">
        <v>0</v>
      </c>
    </row>
    <row r="88" spans="1:21" x14ac:dyDescent="0.25">
      <c r="A88" s="4" t="s">
        <v>78</v>
      </c>
      <c r="B88" s="92">
        <v>0</v>
      </c>
      <c r="C88" s="93">
        <v>0</v>
      </c>
      <c r="D88" s="16">
        <v>0</v>
      </c>
      <c r="E88" s="75">
        <v>0</v>
      </c>
      <c r="F88" s="16">
        <v>0</v>
      </c>
      <c r="G88" s="75">
        <v>0</v>
      </c>
      <c r="H88" s="16">
        <v>0</v>
      </c>
      <c r="I88" s="75">
        <v>0</v>
      </c>
      <c r="J88" s="16">
        <v>0</v>
      </c>
      <c r="K88" s="75">
        <v>0</v>
      </c>
      <c r="L88" s="16">
        <v>0</v>
      </c>
      <c r="M88" s="75">
        <v>0</v>
      </c>
      <c r="N88" s="16">
        <v>0</v>
      </c>
      <c r="O88" s="75">
        <v>0</v>
      </c>
      <c r="P88" s="16">
        <v>0</v>
      </c>
      <c r="Q88" s="75">
        <v>0</v>
      </c>
      <c r="R88" s="16">
        <v>0</v>
      </c>
      <c r="S88" s="75">
        <v>0</v>
      </c>
      <c r="T88" s="16">
        <v>0</v>
      </c>
      <c r="U88" s="75">
        <v>0</v>
      </c>
    </row>
    <row r="89" spans="1:21" x14ac:dyDescent="0.25">
      <c r="A89" s="5"/>
      <c r="B89" s="94"/>
      <c r="C89" s="95"/>
      <c r="D89" s="18"/>
      <c r="E89" s="13"/>
      <c r="F89" s="18"/>
      <c r="G89" s="13"/>
      <c r="H89" s="18"/>
      <c r="I89" s="13"/>
      <c r="J89" s="18"/>
      <c r="K89" s="13"/>
      <c r="L89" s="18"/>
      <c r="M89" s="13"/>
      <c r="N89" s="18"/>
      <c r="O89" s="13"/>
      <c r="P89" s="18"/>
      <c r="Q89" s="13"/>
      <c r="R89" s="18"/>
      <c r="S89" s="13"/>
      <c r="T89" s="18"/>
      <c r="U89" s="13"/>
    </row>
    <row r="90" spans="1:21" x14ac:dyDescent="0.25">
      <c r="A90" s="30"/>
      <c r="B90" s="31">
        <f>SUM(B9:B89)</f>
        <v>3635891.76525841</v>
      </c>
      <c r="C90" s="33">
        <f t="shared" ref="C90:U90" si="0">SUM(C9:C89)</f>
        <v>68968245.81715408</v>
      </c>
      <c r="D90" s="31">
        <f t="shared" si="0"/>
        <v>949745.08050454163</v>
      </c>
      <c r="E90" s="33">
        <f t="shared" si="0"/>
        <v>62497125.069999993</v>
      </c>
      <c r="F90" s="31">
        <f t="shared" si="0"/>
        <v>10745.815407800181</v>
      </c>
      <c r="G90" s="33">
        <f t="shared" si="0"/>
        <v>189183</v>
      </c>
      <c r="H90" s="31">
        <f t="shared" si="0"/>
        <v>1187032.9823214721</v>
      </c>
      <c r="I90" s="33">
        <f t="shared" si="0"/>
        <v>402998</v>
      </c>
      <c r="J90" s="31">
        <f t="shared" si="0"/>
        <v>6932.2518548370645</v>
      </c>
      <c r="K90" s="33">
        <f t="shared" si="0"/>
        <v>2001025.3864804469</v>
      </c>
      <c r="L90" s="31">
        <f t="shared" si="0"/>
        <v>14249.755407800183</v>
      </c>
      <c r="M90" s="33">
        <f t="shared" si="0"/>
        <v>251902</v>
      </c>
      <c r="N90" s="31">
        <f t="shared" si="0"/>
        <v>58743.78</v>
      </c>
      <c r="O90" s="33">
        <f t="shared" si="0"/>
        <v>198968</v>
      </c>
      <c r="P90" s="31">
        <f t="shared" si="0"/>
        <v>690934.82000000007</v>
      </c>
      <c r="Q90" s="33">
        <f t="shared" si="0"/>
        <v>0</v>
      </c>
      <c r="R90" s="31">
        <f t="shared" si="0"/>
        <v>466017.70153716573</v>
      </c>
      <c r="S90" s="33">
        <f t="shared" si="0"/>
        <v>3314425.1109753135</v>
      </c>
      <c r="T90" s="31">
        <f t="shared" si="0"/>
        <v>251489.57822479348</v>
      </c>
      <c r="U90" s="33">
        <f t="shared" si="0"/>
        <v>112619.24969831784</v>
      </c>
    </row>
    <row r="91" spans="1:21" x14ac:dyDescent="0.25">
      <c r="A91" s="29" t="s">
        <v>285</v>
      </c>
      <c r="B91" s="10"/>
      <c r="C91" s="10"/>
      <c r="D91" s="10"/>
      <c r="E91" s="10"/>
      <c r="F91" s="10"/>
      <c r="G91" s="10"/>
      <c r="H91" s="10"/>
      <c r="I91" s="10"/>
      <c r="J91" s="10"/>
      <c r="K91" s="10"/>
      <c r="L91" s="10"/>
      <c r="M91" s="10"/>
      <c r="N91" s="10"/>
      <c r="O91" s="10"/>
      <c r="P91" s="10"/>
      <c r="Q91" s="10"/>
      <c r="R91" s="10"/>
      <c r="S91" s="10"/>
      <c r="T91" s="10"/>
      <c r="U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2" tint="-0.249977111117893"/>
  </sheetPr>
  <dimension ref="A1:G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640625" defaultRowHeight="13.8" x14ac:dyDescent="0.25"/>
  <cols>
    <col min="1" max="1" width="24.6640625" style="6" customWidth="1"/>
    <col min="2" max="7" width="12.6640625" style="9"/>
    <col min="8" max="16384" width="12.6640625" style="6"/>
  </cols>
  <sheetData>
    <row r="1" spans="1:7" x14ac:dyDescent="0.25">
      <c r="A1" s="1" t="s">
        <v>0</v>
      </c>
      <c r="B1" s="7"/>
      <c r="C1" s="7"/>
      <c r="D1" s="7"/>
      <c r="E1" s="7"/>
      <c r="F1" s="7"/>
      <c r="G1" s="7"/>
    </row>
    <row r="2" spans="1:7" ht="15.6" x14ac:dyDescent="0.3">
      <c r="A2" s="2" t="s">
        <v>271</v>
      </c>
      <c r="B2" s="8"/>
      <c r="C2" s="8"/>
      <c r="D2" s="8"/>
      <c r="E2" s="8"/>
      <c r="F2" s="8"/>
      <c r="G2" s="8"/>
    </row>
    <row r="3" spans="1:7" x14ac:dyDescent="0.25">
      <c r="A3" s="28" t="str">
        <f>'Total Exp'!A3</f>
        <v>2017-18</v>
      </c>
    </row>
    <row r="4" spans="1:7" ht="15.6" x14ac:dyDescent="0.3">
      <c r="A4" s="82" t="s">
        <v>127</v>
      </c>
      <c r="B4" s="83"/>
      <c r="C4" s="84"/>
      <c r="D4" s="85"/>
      <c r="E4" s="83"/>
      <c r="F4" s="85"/>
      <c r="G4" s="84" t="s">
        <v>287</v>
      </c>
    </row>
    <row r="5" spans="1:7" s="60" customFormat="1" ht="13.2" x14ac:dyDescent="0.25">
      <c r="A5" s="49"/>
      <c r="B5" s="65" t="s">
        <v>236</v>
      </c>
      <c r="C5" s="63"/>
      <c r="D5" s="64" t="s">
        <v>233</v>
      </c>
      <c r="E5" s="66"/>
      <c r="F5" s="65" t="s">
        <v>234</v>
      </c>
      <c r="G5" s="66"/>
    </row>
    <row r="6" spans="1:7" s="60" customFormat="1" ht="13.2" x14ac:dyDescent="0.25">
      <c r="A6" s="49"/>
      <c r="B6" s="50" t="str">
        <f>$A$4&amp;" Total"</f>
        <v>Local Roads &amp; Bridges Total</v>
      </c>
      <c r="C6" s="52"/>
      <c r="D6" s="50" t="s">
        <v>235</v>
      </c>
      <c r="E6" s="52"/>
      <c r="F6" s="55" t="s">
        <v>142</v>
      </c>
      <c r="G6" s="52"/>
    </row>
    <row r="7" spans="1:7" s="59" customFormat="1" ht="20.399999999999999" x14ac:dyDescent="0.2">
      <c r="A7" s="57"/>
      <c r="B7" s="42" t="s">
        <v>118</v>
      </c>
      <c r="C7" s="44" t="s">
        <v>119</v>
      </c>
      <c r="D7" s="42" t="s">
        <v>118</v>
      </c>
      <c r="E7" s="44" t="s">
        <v>119</v>
      </c>
      <c r="F7" s="42" t="s">
        <v>118</v>
      </c>
      <c r="G7" s="44" t="s">
        <v>119</v>
      </c>
    </row>
    <row r="8" spans="1:7" s="59" customFormat="1" ht="10.199999999999999" x14ac:dyDescent="0.2">
      <c r="A8" s="67"/>
      <c r="B8" s="46" t="s">
        <v>120</v>
      </c>
      <c r="C8" s="48" t="s">
        <v>121</v>
      </c>
      <c r="D8" s="46" t="s">
        <v>120</v>
      </c>
      <c r="E8" s="48" t="s">
        <v>121</v>
      </c>
      <c r="F8" s="46" t="s">
        <v>120</v>
      </c>
      <c r="G8" s="48" t="s">
        <v>121</v>
      </c>
    </row>
    <row r="9" spans="1:7" x14ac:dyDescent="0.25">
      <c r="A9" s="3"/>
      <c r="B9" s="89"/>
      <c r="C9" s="91"/>
      <c r="D9" s="14"/>
      <c r="E9" s="11"/>
      <c r="F9" s="14"/>
      <c r="G9" s="11"/>
    </row>
    <row r="10" spans="1:7" x14ac:dyDescent="0.25">
      <c r="A10" s="4" t="s">
        <v>1</v>
      </c>
      <c r="B10" s="92">
        <v>0</v>
      </c>
      <c r="C10" s="93">
        <v>0</v>
      </c>
      <c r="D10" s="16">
        <v>0</v>
      </c>
      <c r="E10" s="75">
        <v>0</v>
      </c>
      <c r="F10" s="16">
        <v>0</v>
      </c>
      <c r="G10" s="75">
        <v>0</v>
      </c>
    </row>
    <row r="11" spans="1:7" x14ac:dyDescent="0.25">
      <c r="A11" s="4" t="s">
        <v>2</v>
      </c>
      <c r="B11" s="92">
        <v>555713.44999999995</v>
      </c>
      <c r="C11" s="93">
        <v>2636</v>
      </c>
      <c r="D11" s="16">
        <v>555713.44999999995</v>
      </c>
      <c r="E11" s="75">
        <v>2636</v>
      </c>
      <c r="F11" s="16">
        <v>0</v>
      </c>
      <c r="G11" s="75">
        <v>0</v>
      </c>
    </row>
    <row r="12" spans="1:7" x14ac:dyDescent="0.25">
      <c r="A12" s="4" t="s">
        <v>3</v>
      </c>
      <c r="B12" s="92">
        <v>0</v>
      </c>
      <c r="C12" s="93">
        <v>25638642</v>
      </c>
      <c r="D12" s="16">
        <v>0</v>
      </c>
      <c r="E12" s="75">
        <v>25638642</v>
      </c>
      <c r="F12" s="16">
        <v>0</v>
      </c>
      <c r="G12" s="75">
        <v>0</v>
      </c>
    </row>
    <row r="13" spans="1:7" x14ac:dyDescent="0.25">
      <c r="A13" s="4" t="s">
        <v>4</v>
      </c>
      <c r="B13" s="92">
        <v>0</v>
      </c>
      <c r="C13" s="93">
        <v>4000</v>
      </c>
      <c r="D13" s="16">
        <v>0</v>
      </c>
      <c r="E13" s="75">
        <v>3000</v>
      </c>
      <c r="F13" s="16">
        <v>0</v>
      </c>
      <c r="G13" s="75">
        <v>1000</v>
      </c>
    </row>
    <row r="14" spans="1:7" x14ac:dyDescent="0.25">
      <c r="A14" s="4" t="s">
        <v>5</v>
      </c>
      <c r="B14" s="92">
        <v>-18375</v>
      </c>
      <c r="C14" s="93">
        <v>6027781</v>
      </c>
      <c r="D14" s="16">
        <v>0</v>
      </c>
      <c r="E14" s="75">
        <v>6027781</v>
      </c>
      <c r="F14" s="16">
        <v>-18375</v>
      </c>
      <c r="G14" s="75">
        <v>0</v>
      </c>
    </row>
    <row r="15" spans="1:7" x14ac:dyDescent="0.25">
      <c r="A15" s="4" t="s">
        <v>6</v>
      </c>
      <c r="B15" s="92">
        <v>4952550</v>
      </c>
      <c r="C15" s="93">
        <v>2651476</v>
      </c>
      <c r="D15" s="16">
        <v>4952550</v>
      </c>
      <c r="E15" s="75">
        <v>2651476</v>
      </c>
      <c r="F15" s="16">
        <v>0</v>
      </c>
      <c r="G15" s="75">
        <v>0</v>
      </c>
    </row>
    <row r="16" spans="1:7" x14ac:dyDescent="0.25">
      <c r="A16" s="4" t="s">
        <v>7</v>
      </c>
      <c r="B16" s="92">
        <v>0</v>
      </c>
      <c r="C16" s="93">
        <v>0</v>
      </c>
      <c r="D16" s="16">
        <v>0</v>
      </c>
      <c r="E16" s="75">
        <v>0</v>
      </c>
      <c r="F16" s="16">
        <v>0</v>
      </c>
      <c r="G16" s="75">
        <v>0</v>
      </c>
    </row>
    <row r="17" spans="1:7" x14ac:dyDescent="0.25">
      <c r="A17" s="4" t="s">
        <v>8</v>
      </c>
      <c r="B17" s="92">
        <v>0</v>
      </c>
      <c r="C17" s="93">
        <v>0</v>
      </c>
      <c r="D17" s="16">
        <v>0</v>
      </c>
      <c r="E17" s="75">
        <v>0</v>
      </c>
      <c r="F17" s="16">
        <v>0</v>
      </c>
      <c r="G17" s="75">
        <v>0</v>
      </c>
    </row>
    <row r="18" spans="1:7" x14ac:dyDescent="0.25">
      <c r="A18" s="4" t="s">
        <v>9</v>
      </c>
      <c r="B18" s="92">
        <v>0</v>
      </c>
      <c r="C18" s="93">
        <v>0</v>
      </c>
      <c r="D18" s="16">
        <v>0</v>
      </c>
      <c r="E18" s="75">
        <v>0</v>
      </c>
      <c r="F18" s="16">
        <v>0</v>
      </c>
      <c r="G18" s="75">
        <v>0</v>
      </c>
    </row>
    <row r="19" spans="1:7" x14ac:dyDescent="0.25">
      <c r="A19" s="4" t="s">
        <v>10</v>
      </c>
      <c r="B19" s="92">
        <v>0</v>
      </c>
      <c r="C19" s="93">
        <v>249052</v>
      </c>
      <c r="D19" s="16">
        <v>0</v>
      </c>
      <c r="E19" s="75">
        <v>249052</v>
      </c>
      <c r="F19" s="16">
        <v>0</v>
      </c>
      <c r="G19" s="75">
        <v>0</v>
      </c>
    </row>
    <row r="20" spans="1:7" x14ac:dyDescent="0.25">
      <c r="A20" s="4" t="s">
        <v>11</v>
      </c>
      <c r="B20" s="92">
        <v>0</v>
      </c>
      <c r="C20" s="93">
        <v>46963.61</v>
      </c>
      <c r="D20" s="16">
        <v>0</v>
      </c>
      <c r="E20" s="75">
        <v>46963.61</v>
      </c>
      <c r="F20" s="16">
        <v>0</v>
      </c>
      <c r="G20" s="75">
        <v>0</v>
      </c>
    </row>
    <row r="21" spans="1:7" x14ac:dyDescent="0.25">
      <c r="A21" s="4" t="s">
        <v>12</v>
      </c>
      <c r="B21" s="92">
        <v>1208049.3800000001</v>
      </c>
      <c r="C21" s="93">
        <v>3204591.2</v>
      </c>
      <c r="D21" s="16">
        <v>1208049.3800000001</v>
      </c>
      <c r="E21" s="75">
        <v>3204591.2</v>
      </c>
      <c r="F21" s="16">
        <v>0</v>
      </c>
      <c r="G21" s="75">
        <v>0</v>
      </c>
    </row>
    <row r="22" spans="1:7" x14ac:dyDescent="0.25">
      <c r="A22" s="4" t="s">
        <v>13</v>
      </c>
      <c r="B22" s="92">
        <v>0</v>
      </c>
      <c r="C22" s="93">
        <v>10625524.039999999</v>
      </c>
      <c r="D22" s="16">
        <v>0</v>
      </c>
      <c r="E22" s="75">
        <v>10625524.039999999</v>
      </c>
      <c r="F22" s="16">
        <v>0</v>
      </c>
      <c r="G22" s="75">
        <v>0</v>
      </c>
    </row>
    <row r="23" spans="1:7" x14ac:dyDescent="0.25">
      <c r="A23" s="4" t="s">
        <v>14</v>
      </c>
      <c r="B23" s="92">
        <v>2938453</v>
      </c>
      <c r="C23" s="93">
        <v>0</v>
      </c>
      <c r="D23" s="16">
        <v>2938453</v>
      </c>
      <c r="E23" s="75">
        <v>0</v>
      </c>
      <c r="F23" s="16">
        <v>0</v>
      </c>
      <c r="G23" s="75">
        <v>0</v>
      </c>
    </row>
    <row r="24" spans="1:7" x14ac:dyDescent="0.25">
      <c r="A24" s="4" t="s">
        <v>15</v>
      </c>
      <c r="B24" s="92">
        <v>0</v>
      </c>
      <c r="C24" s="93">
        <v>0</v>
      </c>
      <c r="D24" s="16">
        <v>0</v>
      </c>
      <c r="E24" s="75">
        <v>0</v>
      </c>
      <c r="F24" s="16">
        <v>0</v>
      </c>
      <c r="G24" s="75">
        <v>0</v>
      </c>
    </row>
    <row r="25" spans="1:7" x14ac:dyDescent="0.25">
      <c r="A25" s="4" t="s">
        <v>16</v>
      </c>
      <c r="B25" s="92">
        <v>86818.13</v>
      </c>
      <c r="C25" s="93">
        <v>575092.41</v>
      </c>
      <c r="D25" s="16">
        <v>86818.13</v>
      </c>
      <c r="E25" s="75">
        <v>575092.41</v>
      </c>
      <c r="F25" s="16">
        <v>0</v>
      </c>
      <c r="G25" s="75">
        <v>0</v>
      </c>
    </row>
    <row r="26" spans="1:7" x14ac:dyDescent="0.25">
      <c r="A26" s="4" t="s">
        <v>17</v>
      </c>
      <c r="B26" s="92">
        <v>0</v>
      </c>
      <c r="C26" s="93">
        <v>11480</v>
      </c>
      <c r="D26" s="16">
        <v>0</v>
      </c>
      <c r="E26" s="75">
        <v>11480</v>
      </c>
      <c r="F26" s="16">
        <v>0</v>
      </c>
      <c r="G26" s="75">
        <v>0</v>
      </c>
    </row>
    <row r="27" spans="1:7" x14ac:dyDescent="0.25">
      <c r="A27" s="4" t="s">
        <v>18</v>
      </c>
      <c r="B27" s="92">
        <v>203189</v>
      </c>
      <c r="C27" s="93">
        <v>130957</v>
      </c>
      <c r="D27" s="16">
        <v>203189</v>
      </c>
      <c r="E27" s="75">
        <v>130957</v>
      </c>
      <c r="F27" s="16">
        <v>0</v>
      </c>
      <c r="G27" s="75">
        <v>0</v>
      </c>
    </row>
    <row r="28" spans="1:7" x14ac:dyDescent="0.25">
      <c r="A28" s="4" t="s">
        <v>19</v>
      </c>
      <c r="B28" s="92">
        <v>1963900</v>
      </c>
      <c r="C28" s="93">
        <v>618151</v>
      </c>
      <c r="D28" s="16">
        <v>1963900</v>
      </c>
      <c r="E28" s="75">
        <v>618151</v>
      </c>
      <c r="F28" s="16">
        <v>0</v>
      </c>
      <c r="G28" s="75">
        <v>0</v>
      </c>
    </row>
    <row r="29" spans="1:7" x14ac:dyDescent="0.25">
      <c r="A29" s="4" t="s">
        <v>20</v>
      </c>
      <c r="B29" s="92">
        <v>0</v>
      </c>
      <c r="C29" s="93">
        <v>0</v>
      </c>
      <c r="D29" s="16">
        <v>0</v>
      </c>
      <c r="E29" s="75">
        <v>0</v>
      </c>
      <c r="F29" s="16">
        <v>0</v>
      </c>
      <c r="G29" s="75">
        <v>0</v>
      </c>
    </row>
    <row r="30" spans="1:7" x14ac:dyDescent="0.25">
      <c r="A30" s="4" t="s">
        <v>21</v>
      </c>
      <c r="B30" s="92">
        <v>0</v>
      </c>
      <c r="C30" s="93">
        <v>170054</v>
      </c>
      <c r="D30" s="16">
        <v>0</v>
      </c>
      <c r="E30" s="75">
        <v>170054</v>
      </c>
      <c r="F30" s="16">
        <v>0</v>
      </c>
      <c r="G30" s="75">
        <v>0</v>
      </c>
    </row>
    <row r="31" spans="1:7" x14ac:dyDescent="0.25">
      <c r="A31" s="4" t="s">
        <v>22</v>
      </c>
      <c r="B31" s="92">
        <v>838154.61</v>
      </c>
      <c r="C31" s="93">
        <v>14814059</v>
      </c>
      <c r="D31" s="16">
        <v>838154.61</v>
      </c>
      <c r="E31" s="75">
        <v>0</v>
      </c>
      <c r="F31" s="16">
        <v>0</v>
      </c>
      <c r="G31" s="75">
        <v>14814059</v>
      </c>
    </row>
    <row r="32" spans="1:7" x14ac:dyDescent="0.25">
      <c r="A32" s="4" t="s">
        <v>23</v>
      </c>
      <c r="B32" s="92">
        <v>36415</v>
      </c>
      <c r="C32" s="93">
        <v>0</v>
      </c>
      <c r="D32" s="16">
        <v>-49120</v>
      </c>
      <c r="E32" s="75">
        <v>0</v>
      </c>
      <c r="F32" s="16">
        <v>85535</v>
      </c>
      <c r="G32" s="75">
        <v>0</v>
      </c>
    </row>
    <row r="33" spans="1:7" x14ac:dyDescent="0.25">
      <c r="A33" s="4" t="s">
        <v>24</v>
      </c>
      <c r="B33" s="92">
        <v>0</v>
      </c>
      <c r="C33" s="93">
        <v>58000</v>
      </c>
      <c r="D33" s="16">
        <v>0</v>
      </c>
      <c r="E33" s="75">
        <v>58000</v>
      </c>
      <c r="F33" s="16">
        <v>0</v>
      </c>
      <c r="G33" s="75">
        <v>0</v>
      </c>
    </row>
    <row r="34" spans="1:7" x14ac:dyDescent="0.25">
      <c r="A34" s="4" t="s">
        <v>25</v>
      </c>
      <c r="B34" s="92">
        <v>0</v>
      </c>
      <c r="C34" s="93">
        <v>0</v>
      </c>
      <c r="D34" s="16">
        <v>0</v>
      </c>
      <c r="E34" s="75">
        <v>0</v>
      </c>
      <c r="F34" s="16">
        <v>0</v>
      </c>
      <c r="G34" s="75">
        <v>0</v>
      </c>
    </row>
    <row r="35" spans="1:7" x14ac:dyDescent="0.25">
      <c r="A35" s="4" t="s">
        <v>26</v>
      </c>
      <c r="B35" s="92">
        <v>0</v>
      </c>
      <c r="C35" s="93">
        <v>0</v>
      </c>
      <c r="D35" s="16">
        <v>0</v>
      </c>
      <c r="E35" s="75">
        <v>0</v>
      </c>
      <c r="F35" s="16">
        <v>0</v>
      </c>
      <c r="G35" s="75">
        <v>0</v>
      </c>
    </row>
    <row r="36" spans="1:7" x14ac:dyDescent="0.25">
      <c r="A36" s="4" t="s">
        <v>27</v>
      </c>
      <c r="B36" s="92">
        <v>0</v>
      </c>
      <c r="C36" s="93">
        <v>0</v>
      </c>
      <c r="D36" s="16">
        <v>0</v>
      </c>
      <c r="E36" s="75">
        <v>0</v>
      </c>
      <c r="F36" s="16">
        <v>0</v>
      </c>
      <c r="G36" s="75">
        <v>0</v>
      </c>
    </row>
    <row r="37" spans="1:7" x14ac:dyDescent="0.25">
      <c r="A37" s="4" t="s">
        <v>28</v>
      </c>
      <c r="B37" s="92">
        <v>0</v>
      </c>
      <c r="C37" s="93">
        <v>0</v>
      </c>
      <c r="D37" s="16">
        <v>0</v>
      </c>
      <c r="E37" s="75">
        <v>0</v>
      </c>
      <c r="F37" s="16">
        <v>0</v>
      </c>
      <c r="G37" s="75">
        <v>0</v>
      </c>
    </row>
    <row r="38" spans="1:7" x14ac:dyDescent="0.25">
      <c r="A38" s="4" t="s">
        <v>29</v>
      </c>
      <c r="B38" s="92">
        <v>0</v>
      </c>
      <c r="C38" s="93">
        <v>0</v>
      </c>
      <c r="D38" s="16">
        <v>0</v>
      </c>
      <c r="E38" s="75">
        <v>0</v>
      </c>
      <c r="F38" s="16">
        <v>0</v>
      </c>
      <c r="G38" s="75">
        <v>0</v>
      </c>
    </row>
    <row r="39" spans="1:7" x14ac:dyDescent="0.25">
      <c r="A39" s="4" t="s">
        <v>30</v>
      </c>
      <c r="B39" s="92">
        <v>0</v>
      </c>
      <c r="C39" s="93">
        <v>0</v>
      </c>
      <c r="D39" s="16">
        <v>0</v>
      </c>
      <c r="E39" s="75">
        <v>0</v>
      </c>
      <c r="F39" s="16">
        <v>0</v>
      </c>
      <c r="G39" s="75">
        <v>0</v>
      </c>
    </row>
    <row r="40" spans="1:7" x14ac:dyDescent="0.25">
      <c r="A40" s="4" t="s">
        <v>31</v>
      </c>
      <c r="B40" s="92">
        <v>0</v>
      </c>
      <c r="C40" s="93">
        <v>0</v>
      </c>
      <c r="D40" s="16">
        <v>0</v>
      </c>
      <c r="E40" s="75">
        <v>0</v>
      </c>
      <c r="F40" s="16">
        <v>0</v>
      </c>
      <c r="G40" s="75">
        <v>0</v>
      </c>
    </row>
    <row r="41" spans="1:7" x14ac:dyDescent="0.25">
      <c r="A41" s="4" t="s">
        <v>32</v>
      </c>
      <c r="B41" s="92">
        <v>1062326</v>
      </c>
      <c r="C41" s="93">
        <v>2383314</v>
      </c>
      <c r="D41" s="16">
        <v>1062326</v>
      </c>
      <c r="E41" s="75">
        <v>2383314</v>
      </c>
      <c r="F41" s="16">
        <v>0</v>
      </c>
      <c r="G41" s="75">
        <v>0</v>
      </c>
    </row>
    <row r="42" spans="1:7" x14ac:dyDescent="0.25">
      <c r="A42" s="4" t="s">
        <v>33</v>
      </c>
      <c r="B42" s="92">
        <v>0</v>
      </c>
      <c r="C42" s="93">
        <v>0</v>
      </c>
      <c r="D42" s="16">
        <v>0</v>
      </c>
      <c r="E42" s="75">
        <v>0</v>
      </c>
      <c r="F42" s="16">
        <v>0</v>
      </c>
      <c r="G42" s="75">
        <v>0</v>
      </c>
    </row>
    <row r="43" spans="1:7" x14ac:dyDescent="0.25">
      <c r="A43" s="4" t="s">
        <v>34</v>
      </c>
      <c r="B43" s="92">
        <v>0</v>
      </c>
      <c r="C43" s="93">
        <v>0</v>
      </c>
      <c r="D43" s="16">
        <v>0</v>
      </c>
      <c r="E43" s="75">
        <v>0</v>
      </c>
      <c r="F43" s="16">
        <v>0</v>
      </c>
      <c r="G43" s="75">
        <v>0</v>
      </c>
    </row>
    <row r="44" spans="1:7" x14ac:dyDescent="0.25">
      <c r="A44" s="4" t="s">
        <v>35</v>
      </c>
      <c r="B44" s="92">
        <v>0</v>
      </c>
      <c r="C44" s="93">
        <v>0</v>
      </c>
      <c r="D44" s="16">
        <v>0</v>
      </c>
      <c r="E44" s="75">
        <v>0</v>
      </c>
      <c r="F44" s="16">
        <v>0</v>
      </c>
      <c r="G44" s="75">
        <v>0</v>
      </c>
    </row>
    <row r="45" spans="1:7" x14ac:dyDescent="0.25">
      <c r="A45" s="4" t="s">
        <v>36</v>
      </c>
      <c r="B45" s="92">
        <v>175452</v>
      </c>
      <c r="C45" s="93">
        <v>31998</v>
      </c>
      <c r="D45" s="16">
        <v>175452</v>
      </c>
      <c r="E45" s="75">
        <v>31998</v>
      </c>
      <c r="F45" s="16">
        <v>0</v>
      </c>
      <c r="G45" s="75">
        <v>0</v>
      </c>
    </row>
    <row r="46" spans="1:7" x14ac:dyDescent="0.25">
      <c r="A46" s="4" t="s">
        <v>37</v>
      </c>
      <c r="B46" s="92">
        <v>3828611.9010979864</v>
      </c>
      <c r="C46" s="93">
        <v>1725448.1600000001</v>
      </c>
      <c r="D46" s="16">
        <v>3842552.7440241524</v>
      </c>
      <c r="E46" s="75">
        <v>1725448.1600000001</v>
      </c>
      <c r="F46" s="16">
        <v>-13940.842926166013</v>
      </c>
      <c r="G46" s="75">
        <v>0</v>
      </c>
    </row>
    <row r="47" spans="1:7" x14ac:dyDescent="0.25">
      <c r="A47" s="4" t="s">
        <v>38</v>
      </c>
      <c r="B47" s="92">
        <v>0</v>
      </c>
      <c r="C47" s="93">
        <v>-68428.289999999994</v>
      </c>
      <c r="D47" s="16">
        <v>0</v>
      </c>
      <c r="E47" s="75">
        <v>-68428.289999999994</v>
      </c>
      <c r="F47" s="16">
        <v>0</v>
      </c>
      <c r="G47" s="75">
        <v>0</v>
      </c>
    </row>
    <row r="48" spans="1:7" x14ac:dyDescent="0.25">
      <c r="A48" s="4" t="s">
        <v>39</v>
      </c>
      <c r="B48" s="92">
        <v>0</v>
      </c>
      <c r="C48" s="93">
        <v>0</v>
      </c>
      <c r="D48" s="16">
        <v>0</v>
      </c>
      <c r="E48" s="75">
        <v>0</v>
      </c>
      <c r="F48" s="16">
        <v>0</v>
      </c>
      <c r="G48" s="75">
        <v>0</v>
      </c>
    </row>
    <row r="49" spans="1:7" x14ac:dyDescent="0.25">
      <c r="A49" s="4" t="s">
        <v>40</v>
      </c>
      <c r="B49" s="92">
        <v>1559.15</v>
      </c>
      <c r="C49" s="93">
        <v>0</v>
      </c>
      <c r="D49" s="16">
        <v>1559.15</v>
      </c>
      <c r="E49" s="75">
        <v>0</v>
      </c>
      <c r="F49" s="16">
        <v>0</v>
      </c>
      <c r="G49" s="75">
        <v>0</v>
      </c>
    </row>
    <row r="50" spans="1:7" x14ac:dyDescent="0.25">
      <c r="A50" s="4" t="s">
        <v>41</v>
      </c>
      <c r="B50" s="92">
        <v>0</v>
      </c>
      <c r="C50" s="93">
        <v>0</v>
      </c>
      <c r="D50" s="16">
        <v>0</v>
      </c>
      <c r="E50" s="75">
        <v>0</v>
      </c>
      <c r="F50" s="16">
        <v>0</v>
      </c>
      <c r="G50" s="75">
        <v>0</v>
      </c>
    </row>
    <row r="51" spans="1:7" x14ac:dyDescent="0.25">
      <c r="A51" s="4" t="s">
        <v>42</v>
      </c>
      <c r="B51" s="92">
        <v>2100009</v>
      </c>
      <c r="C51" s="93">
        <v>0</v>
      </c>
      <c r="D51" s="16">
        <v>2100009</v>
      </c>
      <c r="E51" s="75">
        <v>0</v>
      </c>
      <c r="F51" s="16">
        <v>0</v>
      </c>
      <c r="G51" s="75">
        <v>0</v>
      </c>
    </row>
    <row r="52" spans="1:7" x14ac:dyDescent="0.25">
      <c r="A52" s="4" t="s">
        <v>43</v>
      </c>
      <c r="B52" s="92">
        <v>0</v>
      </c>
      <c r="C52" s="93">
        <v>0</v>
      </c>
      <c r="D52" s="16">
        <v>0</v>
      </c>
      <c r="E52" s="75">
        <v>0</v>
      </c>
      <c r="F52" s="16">
        <v>0</v>
      </c>
      <c r="G52" s="75">
        <v>0</v>
      </c>
    </row>
    <row r="53" spans="1:7" x14ac:dyDescent="0.25">
      <c r="A53" s="4" t="s">
        <v>44</v>
      </c>
      <c r="B53" s="92">
        <v>0</v>
      </c>
      <c r="C53" s="93">
        <v>0</v>
      </c>
      <c r="D53" s="16">
        <v>0</v>
      </c>
      <c r="E53" s="75">
        <v>0</v>
      </c>
      <c r="F53" s="16">
        <v>0</v>
      </c>
      <c r="G53" s="75">
        <v>0</v>
      </c>
    </row>
    <row r="54" spans="1:7" x14ac:dyDescent="0.25">
      <c r="A54" s="4" t="s">
        <v>264</v>
      </c>
      <c r="B54" s="92">
        <v>0</v>
      </c>
      <c r="C54" s="93">
        <v>0</v>
      </c>
      <c r="D54" s="16">
        <v>0</v>
      </c>
      <c r="E54" s="75">
        <v>0</v>
      </c>
      <c r="F54" s="16">
        <v>0</v>
      </c>
      <c r="G54" s="75">
        <v>0</v>
      </c>
    </row>
    <row r="55" spans="1:7" x14ac:dyDescent="0.25">
      <c r="A55" s="4" t="s">
        <v>45</v>
      </c>
      <c r="B55" s="92">
        <v>0</v>
      </c>
      <c r="C55" s="93">
        <v>-1267240</v>
      </c>
      <c r="D55" s="16">
        <v>0</v>
      </c>
      <c r="E55" s="75">
        <v>-1267240</v>
      </c>
      <c r="F55" s="16">
        <v>0</v>
      </c>
      <c r="G55" s="75">
        <v>0</v>
      </c>
    </row>
    <row r="56" spans="1:7" x14ac:dyDescent="0.25">
      <c r="A56" s="4" t="s">
        <v>46</v>
      </c>
      <c r="B56" s="92">
        <v>0</v>
      </c>
      <c r="C56" s="93">
        <v>0</v>
      </c>
      <c r="D56" s="16">
        <v>0</v>
      </c>
      <c r="E56" s="75">
        <v>0</v>
      </c>
      <c r="F56" s="16">
        <v>0</v>
      </c>
      <c r="G56" s="75">
        <v>0</v>
      </c>
    </row>
    <row r="57" spans="1:7" x14ac:dyDescent="0.25">
      <c r="A57" s="4" t="s">
        <v>47</v>
      </c>
      <c r="B57" s="92">
        <v>0</v>
      </c>
      <c r="C57" s="93">
        <v>0</v>
      </c>
      <c r="D57" s="16">
        <v>0</v>
      </c>
      <c r="E57" s="75">
        <v>0</v>
      </c>
      <c r="F57" s="16">
        <v>0</v>
      </c>
      <c r="G57" s="75">
        <v>0</v>
      </c>
    </row>
    <row r="58" spans="1:7" x14ac:dyDescent="0.25">
      <c r="A58" s="4" t="s">
        <v>48</v>
      </c>
      <c r="B58" s="92">
        <v>0</v>
      </c>
      <c r="C58" s="93">
        <v>0</v>
      </c>
      <c r="D58" s="16">
        <v>0</v>
      </c>
      <c r="E58" s="75">
        <v>0</v>
      </c>
      <c r="F58" s="16">
        <v>0</v>
      </c>
      <c r="G58" s="75">
        <v>0</v>
      </c>
    </row>
    <row r="59" spans="1:7" x14ac:dyDescent="0.25">
      <c r="A59" s="4" t="s">
        <v>49</v>
      </c>
      <c r="B59" s="92">
        <v>0</v>
      </c>
      <c r="C59" s="93">
        <v>171302310.47999999</v>
      </c>
      <c r="D59" s="16">
        <v>0</v>
      </c>
      <c r="E59" s="75">
        <v>171302310.47999999</v>
      </c>
      <c r="F59" s="16">
        <v>0</v>
      </c>
      <c r="G59" s="75">
        <v>0</v>
      </c>
    </row>
    <row r="60" spans="1:7" x14ac:dyDescent="0.25">
      <c r="A60" s="4" t="s">
        <v>50</v>
      </c>
      <c r="B60" s="92">
        <v>634035.63</v>
      </c>
      <c r="C60" s="93">
        <v>0</v>
      </c>
      <c r="D60" s="16">
        <v>634035.63</v>
      </c>
      <c r="E60" s="75">
        <v>0</v>
      </c>
      <c r="F60" s="16">
        <v>0</v>
      </c>
      <c r="G60" s="75">
        <v>0</v>
      </c>
    </row>
    <row r="61" spans="1:7" x14ac:dyDescent="0.25">
      <c r="A61" s="4" t="s">
        <v>51</v>
      </c>
      <c r="B61" s="92">
        <v>0</v>
      </c>
      <c r="C61" s="93">
        <v>0</v>
      </c>
      <c r="D61" s="16">
        <v>0</v>
      </c>
      <c r="E61" s="75">
        <v>0</v>
      </c>
      <c r="F61" s="16">
        <v>0</v>
      </c>
      <c r="G61" s="75">
        <v>0</v>
      </c>
    </row>
    <row r="62" spans="1:7" x14ac:dyDescent="0.25">
      <c r="A62" s="4" t="s">
        <v>52</v>
      </c>
      <c r="B62" s="92">
        <v>0</v>
      </c>
      <c r="C62" s="93">
        <v>4634405.6100000003</v>
      </c>
      <c r="D62" s="16">
        <v>0</v>
      </c>
      <c r="E62" s="75">
        <v>4634405.6100000003</v>
      </c>
      <c r="F62" s="16">
        <v>0</v>
      </c>
      <c r="G62" s="75">
        <v>0</v>
      </c>
    </row>
    <row r="63" spans="1:7" x14ac:dyDescent="0.25">
      <c r="A63" s="4" t="s">
        <v>53</v>
      </c>
      <c r="B63" s="92">
        <v>0</v>
      </c>
      <c r="C63" s="93">
        <v>192136</v>
      </c>
      <c r="D63" s="16">
        <v>0</v>
      </c>
      <c r="E63" s="75">
        <v>192136</v>
      </c>
      <c r="F63" s="16">
        <v>0</v>
      </c>
      <c r="G63" s="75">
        <v>0</v>
      </c>
    </row>
    <row r="64" spans="1:7" x14ac:dyDescent="0.25">
      <c r="A64" s="4" t="s">
        <v>54</v>
      </c>
      <c r="B64" s="92">
        <v>0</v>
      </c>
      <c r="C64" s="93">
        <v>326324</v>
      </c>
      <c r="D64" s="16">
        <v>0</v>
      </c>
      <c r="E64" s="75">
        <v>326324</v>
      </c>
      <c r="F64" s="16">
        <v>0</v>
      </c>
      <c r="G64" s="75">
        <v>0</v>
      </c>
    </row>
    <row r="65" spans="1:7" x14ac:dyDescent="0.25">
      <c r="A65" s="4" t="s">
        <v>55</v>
      </c>
      <c r="B65" s="92">
        <v>249252</v>
      </c>
      <c r="C65" s="93">
        <v>130126</v>
      </c>
      <c r="D65" s="16">
        <v>249252</v>
      </c>
      <c r="E65" s="75">
        <v>130126</v>
      </c>
      <c r="F65" s="16">
        <v>0</v>
      </c>
      <c r="G65" s="75">
        <v>0</v>
      </c>
    </row>
    <row r="66" spans="1:7" x14ac:dyDescent="0.25">
      <c r="A66" s="4" t="s">
        <v>56</v>
      </c>
      <c r="B66" s="92">
        <v>0</v>
      </c>
      <c r="C66" s="93">
        <v>0</v>
      </c>
      <c r="D66" s="16">
        <v>0</v>
      </c>
      <c r="E66" s="75">
        <v>0</v>
      </c>
      <c r="F66" s="16">
        <v>0</v>
      </c>
      <c r="G66" s="75">
        <v>0</v>
      </c>
    </row>
    <row r="67" spans="1:7" x14ac:dyDescent="0.25">
      <c r="A67" s="4" t="s">
        <v>57</v>
      </c>
      <c r="B67" s="92">
        <v>0</v>
      </c>
      <c r="C67" s="93">
        <v>0</v>
      </c>
      <c r="D67" s="16">
        <v>0</v>
      </c>
      <c r="E67" s="75">
        <v>0</v>
      </c>
      <c r="F67" s="16">
        <v>0</v>
      </c>
      <c r="G67" s="75">
        <v>0</v>
      </c>
    </row>
    <row r="68" spans="1:7" x14ac:dyDescent="0.25">
      <c r="A68" s="4" t="s">
        <v>58</v>
      </c>
      <c r="B68" s="92">
        <v>0</v>
      </c>
      <c r="C68" s="93">
        <v>0</v>
      </c>
      <c r="D68" s="16">
        <v>0</v>
      </c>
      <c r="E68" s="75">
        <v>0</v>
      </c>
      <c r="F68" s="16">
        <v>0</v>
      </c>
      <c r="G68" s="75">
        <v>0</v>
      </c>
    </row>
    <row r="69" spans="1:7" x14ac:dyDescent="0.25">
      <c r="A69" s="4" t="s">
        <v>59</v>
      </c>
      <c r="B69" s="92">
        <v>0</v>
      </c>
      <c r="C69" s="93">
        <v>0</v>
      </c>
      <c r="D69" s="16">
        <v>0</v>
      </c>
      <c r="E69" s="75">
        <v>0</v>
      </c>
      <c r="F69" s="16">
        <v>0</v>
      </c>
      <c r="G69" s="75">
        <v>0</v>
      </c>
    </row>
    <row r="70" spans="1:7" x14ac:dyDescent="0.25">
      <c r="A70" s="4" t="s">
        <v>60</v>
      </c>
      <c r="B70" s="92">
        <v>0</v>
      </c>
      <c r="C70" s="93">
        <v>0</v>
      </c>
      <c r="D70" s="16">
        <v>0</v>
      </c>
      <c r="E70" s="75">
        <v>0</v>
      </c>
      <c r="F70" s="16">
        <v>0</v>
      </c>
      <c r="G70" s="75">
        <v>0</v>
      </c>
    </row>
    <row r="71" spans="1:7" x14ac:dyDescent="0.25">
      <c r="A71" s="4" t="s">
        <v>61</v>
      </c>
      <c r="B71" s="92">
        <v>0</v>
      </c>
      <c r="C71" s="93">
        <v>0</v>
      </c>
      <c r="D71" s="16">
        <v>0</v>
      </c>
      <c r="E71" s="75">
        <v>0</v>
      </c>
      <c r="F71" s="16">
        <v>0</v>
      </c>
      <c r="G71" s="75">
        <v>0</v>
      </c>
    </row>
    <row r="72" spans="1:7" x14ac:dyDescent="0.25">
      <c r="A72" s="4" t="s">
        <v>62</v>
      </c>
      <c r="B72" s="92">
        <v>0</v>
      </c>
      <c r="C72" s="93">
        <v>0</v>
      </c>
      <c r="D72" s="16">
        <v>0</v>
      </c>
      <c r="E72" s="75">
        <v>0</v>
      </c>
      <c r="F72" s="16">
        <v>0</v>
      </c>
      <c r="G72" s="75">
        <v>0</v>
      </c>
    </row>
    <row r="73" spans="1:7" x14ac:dyDescent="0.25">
      <c r="A73" s="4" t="s">
        <v>63</v>
      </c>
      <c r="B73" s="92">
        <v>1282435.74</v>
      </c>
      <c r="C73" s="93">
        <v>0</v>
      </c>
      <c r="D73" s="16">
        <v>1282435.74</v>
      </c>
      <c r="E73" s="75">
        <v>0</v>
      </c>
      <c r="F73" s="16">
        <v>0</v>
      </c>
      <c r="G73" s="75">
        <v>0</v>
      </c>
    </row>
    <row r="74" spans="1:7" x14ac:dyDescent="0.25">
      <c r="A74" s="4" t="s">
        <v>64</v>
      </c>
      <c r="B74" s="92">
        <v>0</v>
      </c>
      <c r="C74" s="93">
        <v>1242897</v>
      </c>
      <c r="D74" s="16">
        <v>0</v>
      </c>
      <c r="E74" s="75">
        <v>1242897</v>
      </c>
      <c r="F74" s="16">
        <v>0</v>
      </c>
      <c r="G74" s="75">
        <v>0</v>
      </c>
    </row>
    <row r="75" spans="1:7" x14ac:dyDescent="0.25">
      <c r="A75" s="4" t="s">
        <v>65</v>
      </c>
      <c r="B75" s="92">
        <v>0</v>
      </c>
      <c r="C75" s="93">
        <v>0</v>
      </c>
      <c r="D75" s="16">
        <v>0</v>
      </c>
      <c r="E75" s="75">
        <v>0</v>
      </c>
      <c r="F75" s="16">
        <v>0</v>
      </c>
      <c r="G75" s="75">
        <v>0</v>
      </c>
    </row>
    <row r="76" spans="1:7" x14ac:dyDescent="0.25">
      <c r="A76" s="4" t="s">
        <v>66</v>
      </c>
      <c r="B76" s="92">
        <v>27131.943904271953</v>
      </c>
      <c r="C76" s="93">
        <v>168818.65555773419</v>
      </c>
      <c r="D76" s="16">
        <v>27155.559498456052</v>
      </c>
      <c r="E76" s="75">
        <v>257327.87218295215</v>
      </c>
      <c r="F76" s="16">
        <v>-23.615594184100321</v>
      </c>
      <c r="G76" s="75">
        <v>-88509.216625217974</v>
      </c>
    </row>
    <row r="77" spans="1:7" x14ac:dyDescent="0.25">
      <c r="A77" s="4" t="s">
        <v>67</v>
      </c>
      <c r="B77" s="92">
        <v>0</v>
      </c>
      <c r="C77" s="93">
        <v>0</v>
      </c>
      <c r="D77" s="16">
        <v>0</v>
      </c>
      <c r="E77" s="75">
        <v>0</v>
      </c>
      <c r="F77" s="16">
        <v>0</v>
      </c>
      <c r="G77" s="75">
        <v>0</v>
      </c>
    </row>
    <row r="78" spans="1:7" x14ac:dyDescent="0.25">
      <c r="A78" s="4" t="s">
        <v>68</v>
      </c>
      <c r="B78" s="92">
        <v>0</v>
      </c>
      <c r="C78" s="93">
        <v>38146095</v>
      </c>
      <c r="D78" s="16">
        <v>0</v>
      </c>
      <c r="E78" s="75">
        <v>38146095</v>
      </c>
      <c r="F78" s="16">
        <v>0</v>
      </c>
      <c r="G78" s="75">
        <v>0</v>
      </c>
    </row>
    <row r="79" spans="1:7" x14ac:dyDescent="0.25">
      <c r="A79" s="4" t="s">
        <v>69</v>
      </c>
      <c r="B79" s="92">
        <v>0</v>
      </c>
      <c r="C79" s="93">
        <v>0</v>
      </c>
      <c r="D79" s="16">
        <v>0</v>
      </c>
      <c r="E79" s="75">
        <v>0</v>
      </c>
      <c r="F79" s="16">
        <v>0</v>
      </c>
      <c r="G79" s="75">
        <v>0</v>
      </c>
    </row>
    <row r="80" spans="1:7" x14ac:dyDescent="0.25">
      <c r="A80" s="4" t="s">
        <v>70</v>
      </c>
      <c r="B80" s="92">
        <v>517946.94</v>
      </c>
      <c r="C80" s="93">
        <v>777559.22</v>
      </c>
      <c r="D80" s="16">
        <v>517946.94</v>
      </c>
      <c r="E80" s="75">
        <v>777559.22</v>
      </c>
      <c r="F80" s="16">
        <v>0</v>
      </c>
      <c r="G80" s="75">
        <v>0</v>
      </c>
    </row>
    <row r="81" spans="1:7" x14ac:dyDescent="0.25">
      <c r="A81" s="4" t="s">
        <v>71</v>
      </c>
      <c r="B81" s="92">
        <v>0</v>
      </c>
      <c r="C81" s="93">
        <v>136764</v>
      </c>
      <c r="D81" s="16">
        <v>0</v>
      </c>
      <c r="E81" s="75">
        <v>136764</v>
      </c>
      <c r="F81" s="16">
        <v>0</v>
      </c>
      <c r="G81" s="75">
        <v>0</v>
      </c>
    </row>
    <row r="82" spans="1:7" x14ac:dyDescent="0.25">
      <c r="A82" s="4" t="s">
        <v>72</v>
      </c>
      <c r="B82" s="92">
        <v>0</v>
      </c>
      <c r="C82" s="93">
        <v>0</v>
      </c>
      <c r="D82" s="16">
        <v>0</v>
      </c>
      <c r="E82" s="75">
        <v>0</v>
      </c>
      <c r="F82" s="16">
        <v>0</v>
      </c>
      <c r="G82" s="75">
        <v>0</v>
      </c>
    </row>
    <row r="83" spans="1:7" x14ac:dyDescent="0.25">
      <c r="A83" s="4" t="s">
        <v>73</v>
      </c>
      <c r="B83" s="92">
        <v>0</v>
      </c>
      <c r="C83" s="93">
        <v>0</v>
      </c>
      <c r="D83" s="16">
        <v>0</v>
      </c>
      <c r="E83" s="75">
        <v>0</v>
      </c>
      <c r="F83" s="16">
        <v>0</v>
      </c>
      <c r="G83" s="75">
        <v>0</v>
      </c>
    </row>
    <row r="84" spans="1:7" x14ac:dyDescent="0.25">
      <c r="A84" s="4" t="s">
        <v>74</v>
      </c>
      <c r="B84" s="92">
        <v>0</v>
      </c>
      <c r="C84" s="93">
        <v>6499280</v>
      </c>
      <c r="D84" s="16">
        <v>0</v>
      </c>
      <c r="E84" s="75">
        <v>6499280</v>
      </c>
      <c r="F84" s="16">
        <v>0</v>
      </c>
      <c r="G84" s="75">
        <v>0</v>
      </c>
    </row>
    <row r="85" spans="1:7" x14ac:dyDescent="0.25">
      <c r="A85" s="4" t="s">
        <v>75</v>
      </c>
      <c r="B85" s="92">
        <v>0</v>
      </c>
      <c r="C85" s="93">
        <v>51913000</v>
      </c>
      <c r="D85" s="16">
        <v>0</v>
      </c>
      <c r="E85" s="75">
        <v>51913000</v>
      </c>
      <c r="F85" s="16">
        <v>0</v>
      </c>
      <c r="G85" s="75">
        <v>0</v>
      </c>
    </row>
    <row r="86" spans="1:7" x14ac:dyDescent="0.25">
      <c r="A86" s="4" t="s">
        <v>76</v>
      </c>
      <c r="B86" s="92">
        <v>0</v>
      </c>
      <c r="C86" s="93">
        <v>0</v>
      </c>
      <c r="D86" s="16">
        <v>0</v>
      </c>
      <c r="E86" s="75">
        <v>0</v>
      </c>
      <c r="F86" s="16">
        <v>0</v>
      </c>
      <c r="G86" s="75">
        <v>0</v>
      </c>
    </row>
    <row r="87" spans="1:7" x14ac:dyDescent="0.25">
      <c r="A87" s="4" t="s">
        <v>77</v>
      </c>
      <c r="B87" s="92">
        <v>669127.66999999993</v>
      </c>
      <c r="C87" s="93">
        <v>0</v>
      </c>
      <c r="D87" s="16">
        <v>669127.66999999993</v>
      </c>
      <c r="E87" s="75">
        <v>0</v>
      </c>
      <c r="F87" s="16">
        <v>0</v>
      </c>
      <c r="G87" s="75">
        <v>0</v>
      </c>
    </row>
    <row r="88" spans="1:7" x14ac:dyDescent="0.25">
      <c r="A88" s="4" t="s">
        <v>78</v>
      </c>
      <c r="B88" s="92">
        <v>0</v>
      </c>
      <c r="C88" s="93">
        <v>0</v>
      </c>
      <c r="D88" s="16">
        <v>0</v>
      </c>
      <c r="E88" s="75">
        <v>0</v>
      </c>
      <c r="F88" s="16">
        <v>0</v>
      </c>
      <c r="G88" s="75">
        <v>0</v>
      </c>
    </row>
    <row r="89" spans="1:7" x14ac:dyDescent="0.25">
      <c r="A89" s="5"/>
      <c r="B89" s="94"/>
      <c r="C89" s="95"/>
      <c r="D89" s="18"/>
      <c r="E89" s="13"/>
      <c r="F89" s="18"/>
      <c r="G89" s="13"/>
    </row>
    <row r="90" spans="1:7" x14ac:dyDescent="0.25">
      <c r="A90" s="30"/>
      <c r="B90" s="31">
        <f>SUM(B9:B89)</f>
        <v>23312755.545002259</v>
      </c>
      <c r="C90" s="33">
        <f t="shared" ref="C90:G90" si="0">SUM(C9:C89)</f>
        <v>343103267.09555769</v>
      </c>
      <c r="D90" s="31">
        <f t="shared" si="0"/>
        <v>23259560.003522605</v>
      </c>
      <c r="E90" s="33">
        <f t="shared" si="0"/>
        <v>328376717.31218302</v>
      </c>
      <c r="F90" s="31">
        <f t="shared" si="0"/>
        <v>53195.541479649888</v>
      </c>
      <c r="G90" s="33">
        <f t="shared" si="0"/>
        <v>14726549.783374783</v>
      </c>
    </row>
    <row r="91" spans="1:7" x14ac:dyDescent="0.25">
      <c r="A91" s="29" t="s">
        <v>285</v>
      </c>
      <c r="B91" s="10"/>
      <c r="C91" s="10"/>
      <c r="D91" s="10"/>
      <c r="E91" s="10"/>
      <c r="F91" s="10"/>
      <c r="G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2" tint="-0.249977111117893"/>
  </sheetPr>
  <dimension ref="A1:G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640625" defaultRowHeight="13.8" x14ac:dyDescent="0.25"/>
  <cols>
    <col min="1" max="1" width="24.6640625" style="6" customWidth="1"/>
    <col min="2" max="7" width="12.6640625" style="9"/>
    <col min="8" max="16384" width="12.6640625" style="6"/>
  </cols>
  <sheetData>
    <row r="1" spans="1:7" x14ac:dyDescent="0.25">
      <c r="A1" s="1" t="s">
        <v>0</v>
      </c>
      <c r="B1" s="7"/>
      <c r="C1" s="7"/>
      <c r="D1" s="7"/>
      <c r="E1" s="7"/>
      <c r="F1" s="7"/>
      <c r="G1" s="7"/>
    </row>
    <row r="2" spans="1:7" ht="15.6" x14ac:dyDescent="0.3">
      <c r="A2" s="2" t="s">
        <v>271</v>
      </c>
      <c r="B2" s="8"/>
      <c r="C2" s="8"/>
      <c r="D2" s="8"/>
      <c r="E2" s="8"/>
      <c r="F2" s="8"/>
      <c r="G2" s="8"/>
    </row>
    <row r="3" spans="1:7" x14ac:dyDescent="0.25">
      <c r="A3" s="28" t="str">
        <f>'Total Exp'!A3</f>
        <v>2017-18</v>
      </c>
    </row>
    <row r="4" spans="1:7" ht="15.6" x14ac:dyDescent="0.3">
      <c r="A4" s="82" t="s">
        <v>237</v>
      </c>
      <c r="B4" s="83"/>
      <c r="C4" s="84"/>
      <c r="D4" s="85"/>
      <c r="E4" s="83"/>
      <c r="F4" s="85"/>
      <c r="G4" s="84" t="s">
        <v>287</v>
      </c>
    </row>
    <row r="5" spans="1:7" s="60" customFormat="1" ht="13.2" x14ac:dyDescent="0.25">
      <c r="A5" s="49"/>
      <c r="B5" s="65" t="s">
        <v>240</v>
      </c>
      <c r="C5" s="63"/>
      <c r="D5" s="64" t="s">
        <v>238</v>
      </c>
      <c r="E5" s="66"/>
      <c r="F5" s="65" t="s">
        <v>239</v>
      </c>
      <c r="G5" s="66"/>
    </row>
    <row r="6" spans="1:7" s="60" customFormat="1" ht="13.2" x14ac:dyDescent="0.25">
      <c r="A6" s="49"/>
      <c r="B6" s="50" t="str">
        <f>$A$4&amp;" Total"</f>
        <v>Main Roads Total</v>
      </c>
      <c r="C6" s="52"/>
      <c r="D6" s="50" t="s">
        <v>241</v>
      </c>
      <c r="E6" s="52"/>
      <c r="F6" s="51" t="s">
        <v>242</v>
      </c>
      <c r="G6" s="52"/>
    </row>
    <row r="7" spans="1:7" s="59" customFormat="1" ht="20.399999999999999" x14ac:dyDescent="0.2">
      <c r="A7" s="57"/>
      <c r="B7" s="42" t="s">
        <v>118</v>
      </c>
      <c r="C7" s="44" t="s">
        <v>119</v>
      </c>
      <c r="D7" s="42" t="s">
        <v>118</v>
      </c>
      <c r="E7" s="44" t="s">
        <v>119</v>
      </c>
      <c r="F7" s="42" t="s">
        <v>118</v>
      </c>
      <c r="G7" s="44" t="s">
        <v>119</v>
      </c>
    </row>
    <row r="8" spans="1:7" s="59" customFormat="1" ht="10.199999999999999" x14ac:dyDescent="0.2">
      <c r="A8" s="67"/>
      <c r="B8" s="46" t="s">
        <v>120</v>
      </c>
      <c r="C8" s="48" t="s">
        <v>121</v>
      </c>
      <c r="D8" s="46" t="s">
        <v>120</v>
      </c>
      <c r="E8" s="48" t="s">
        <v>121</v>
      </c>
      <c r="F8" s="46" t="s">
        <v>120</v>
      </c>
      <c r="G8" s="48" t="s">
        <v>121</v>
      </c>
    </row>
    <row r="9" spans="1:7" x14ac:dyDescent="0.25">
      <c r="A9" s="3"/>
      <c r="B9" s="99"/>
      <c r="C9" s="100"/>
      <c r="D9" s="14"/>
      <c r="E9" s="74"/>
      <c r="F9" s="14"/>
      <c r="G9" s="74"/>
    </row>
    <row r="10" spans="1:7" x14ac:dyDescent="0.25">
      <c r="A10" s="4" t="s">
        <v>1</v>
      </c>
      <c r="B10" s="92">
        <v>0</v>
      </c>
      <c r="C10" s="93">
        <v>0</v>
      </c>
      <c r="D10" s="16">
        <v>0</v>
      </c>
      <c r="E10" s="75">
        <v>0</v>
      </c>
      <c r="F10" s="16">
        <v>0</v>
      </c>
      <c r="G10" s="75">
        <v>0</v>
      </c>
    </row>
    <row r="11" spans="1:7" x14ac:dyDescent="0.25">
      <c r="A11" s="4" t="s">
        <v>2</v>
      </c>
      <c r="B11" s="92">
        <v>0</v>
      </c>
      <c r="C11" s="93">
        <v>0</v>
      </c>
      <c r="D11" s="16">
        <v>0</v>
      </c>
      <c r="E11" s="75">
        <v>0</v>
      </c>
      <c r="F11" s="16">
        <v>0</v>
      </c>
      <c r="G11" s="75">
        <v>0</v>
      </c>
    </row>
    <row r="12" spans="1:7" x14ac:dyDescent="0.25">
      <c r="A12" s="4" t="s">
        <v>3</v>
      </c>
      <c r="B12" s="92">
        <v>0</v>
      </c>
      <c r="C12" s="93">
        <v>0</v>
      </c>
      <c r="D12" s="16">
        <v>0</v>
      </c>
      <c r="E12" s="75">
        <v>0</v>
      </c>
      <c r="F12" s="16">
        <v>0</v>
      </c>
      <c r="G12" s="75">
        <v>0</v>
      </c>
    </row>
    <row r="13" spans="1:7" x14ac:dyDescent="0.25">
      <c r="A13" s="4" t="s">
        <v>4</v>
      </c>
      <c r="B13" s="92">
        <v>0</v>
      </c>
      <c r="C13" s="93">
        <v>0</v>
      </c>
      <c r="D13" s="16">
        <v>0</v>
      </c>
      <c r="E13" s="75">
        <v>0</v>
      </c>
      <c r="F13" s="16">
        <v>0</v>
      </c>
      <c r="G13" s="75">
        <v>0</v>
      </c>
    </row>
    <row r="14" spans="1:7" x14ac:dyDescent="0.25">
      <c r="A14" s="4" t="s">
        <v>5</v>
      </c>
      <c r="B14" s="92">
        <v>0</v>
      </c>
      <c r="C14" s="93">
        <v>0</v>
      </c>
      <c r="D14" s="16">
        <v>0</v>
      </c>
      <c r="E14" s="75">
        <v>0</v>
      </c>
      <c r="F14" s="16">
        <v>0</v>
      </c>
      <c r="G14" s="75">
        <v>0</v>
      </c>
    </row>
    <row r="15" spans="1:7" x14ac:dyDescent="0.25">
      <c r="A15" s="4" t="s">
        <v>6</v>
      </c>
      <c r="B15" s="92">
        <v>0</v>
      </c>
      <c r="C15" s="93">
        <v>0</v>
      </c>
      <c r="D15" s="16">
        <v>0</v>
      </c>
      <c r="E15" s="75">
        <v>0</v>
      </c>
      <c r="F15" s="16">
        <v>0</v>
      </c>
      <c r="G15" s="75">
        <v>0</v>
      </c>
    </row>
    <row r="16" spans="1:7" x14ac:dyDescent="0.25">
      <c r="A16" s="4" t="s">
        <v>7</v>
      </c>
      <c r="B16" s="92">
        <v>0</v>
      </c>
      <c r="C16" s="93">
        <v>0</v>
      </c>
      <c r="D16" s="16">
        <v>0</v>
      </c>
      <c r="E16" s="75">
        <v>0</v>
      </c>
      <c r="F16" s="16">
        <v>0</v>
      </c>
      <c r="G16" s="75">
        <v>0</v>
      </c>
    </row>
    <row r="17" spans="1:7" x14ac:dyDescent="0.25">
      <c r="A17" s="4" t="s">
        <v>8</v>
      </c>
      <c r="B17" s="92">
        <v>0</v>
      </c>
      <c r="C17" s="93">
        <v>0</v>
      </c>
      <c r="D17" s="16">
        <v>0</v>
      </c>
      <c r="E17" s="75">
        <v>0</v>
      </c>
      <c r="F17" s="16">
        <v>0</v>
      </c>
      <c r="G17" s="75">
        <v>0</v>
      </c>
    </row>
    <row r="18" spans="1:7" x14ac:dyDescent="0.25">
      <c r="A18" s="4" t="s">
        <v>9</v>
      </c>
      <c r="B18" s="92">
        <v>0</v>
      </c>
      <c r="C18" s="93">
        <v>0</v>
      </c>
      <c r="D18" s="16">
        <v>0</v>
      </c>
      <c r="E18" s="75">
        <v>0</v>
      </c>
      <c r="F18" s="16">
        <v>0</v>
      </c>
      <c r="G18" s="75">
        <v>0</v>
      </c>
    </row>
    <row r="19" spans="1:7" x14ac:dyDescent="0.25">
      <c r="A19" s="4" t="s">
        <v>10</v>
      </c>
      <c r="B19" s="92">
        <v>0</v>
      </c>
      <c r="C19" s="93">
        <v>0</v>
      </c>
      <c r="D19" s="16">
        <v>0</v>
      </c>
      <c r="E19" s="75">
        <v>0</v>
      </c>
      <c r="F19" s="16">
        <v>0</v>
      </c>
      <c r="G19" s="75">
        <v>0</v>
      </c>
    </row>
    <row r="20" spans="1:7" x14ac:dyDescent="0.25">
      <c r="A20" s="4" t="s">
        <v>11</v>
      </c>
      <c r="B20" s="92">
        <v>0</v>
      </c>
      <c r="C20" s="93">
        <v>0</v>
      </c>
      <c r="D20" s="16">
        <v>0</v>
      </c>
      <c r="E20" s="75">
        <v>0</v>
      </c>
      <c r="F20" s="16">
        <v>0</v>
      </c>
      <c r="G20" s="75">
        <v>0</v>
      </c>
    </row>
    <row r="21" spans="1:7" x14ac:dyDescent="0.25">
      <c r="A21" s="4" t="s">
        <v>12</v>
      </c>
      <c r="B21" s="92">
        <v>0</v>
      </c>
      <c r="C21" s="93">
        <v>0</v>
      </c>
      <c r="D21" s="16">
        <v>0</v>
      </c>
      <c r="E21" s="75">
        <v>0</v>
      </c>
      <c r="F21" s="16">
        <v>0</v>
      </c>
      <c r="G21" s="75">
        <v>0</v>
      </c>
    </row>
    <row r="22" spans="1:7" x14ac:dyDescent="0.25">
      <c r="A22" s="4" t="s">
        <v>13</v>
      </c>
      <c r="B22" s="92">
        <v>0</v>
      </c>
      <c r="C22" s="93">
        <v>0</v>
      </c>
      <c r="D22" s="16">
        <v>0</v>
      </c>
      <c r="E22" s="75">
        <v>0</v>
      </c>
      <c r="F22" s="16">
        <v>0</v>
      </c>
      <c r="G22" s="75">
        <v>0</v>
      </c>
    </row>
    <row r="23" spans="1:7" x14ac:dyDescent="0.25">
      <c r="A23" s="4" t="s">
        <v>14</v>
      </c>
      <c r="B23" s="92">
        <v>0</v>
      </c>
      <c r="C23" s="93">
        <v>0</v>
      </c>
      <c r="D23" s="16">
        <v>0</v>
      </c>
      <c r="E23" s="75">
        <v>0</v>
      </c>
      <c r="F23" s="16">
        <v>0</v>
      </c>
      <c r="G23" s="75">
        <v>0</v>
      </c>
    </row>
    <row r="24" spans="1:7" x14ac:dyDescent="0.25">
      <c r="A24" s="4" t="s">
        <v>15</v>
      </c>
      <c r="B24" s="92">
        <v>0</v>
      </c>
      <c r="C24" s="93">
        <v>0</v>
      </c>
      <c r="D24" s="16">
        <v>0</v>
      </c>
      <c r="E24" s="75">
        <v>0</v>
      </c>
      <c r="F24" s="16">
        <v>0</v>
      </c>
      <c r="G24" s="75">
        <v>0</v>
      </c>
    </row>
    <row r="25" spans="1:7" x14ac:dyDescent="0.25">
      <c r="A25" s="4" t="s">
        <v>16</v>
      </c>
      <c r="B25" s="92">
        <v>0</v>
      </c>
      <c r="C25" s="93">
        <v>0</v>
      </c>
      <c r="D25" s="16">
        <v>0</v>
      </c>
      <c r="E25" s="75">
        <v>0</v>
      </c>
      <c r="F25" s="16">
        <v>0</v>
      </c>
      <c r="G25" s="75">
        <v>0</v>
      </c>
    </row>
    <row r="26" spans="1:7" x14ac:dyDescent="0.25">
      <c r="A26" s="4" t="s">
        <v>17</v>
      </c>
      <c r="B26" s="92">
        <v>0</v>
      </c>
      <c r="C26" s="93">
        <v>9960</v>
      </c>
      <c r="D26" s="16">
        <v>0</v>
      </c>
      <c r="E26" s="75">
        <v>9960</v>
      </c>
      <c r="F26" s="16">
        <v>0</v>
      </c>
      <c r="G26" s="75">
        <v>0</v>
      </c>
    </row>
    <row r="27" spans="1:7" x14ac:dyDescent="0.25">
      <c r="A27" s="4" t="s">
        <v>18</v>
      </c>
      <c r="B27" s="92">
        <v>0</v>
      </c>
      <c r="C27" s="93">
        <v>0</v>
      </c>
      <c r="D27" s="16">
        <v>0</v>
      </c>
      <c r="E27" s="75">
        <v>0</v>
      </c>
      <c r="F27" s="16">
        <v>0</v>
      </c>
      <c r="G27" s="75">
        <v>0</v>
      </c>
    </row>
    <row r="28" spans="1:7" x14ac:dyDescent="0.25">
      <c r="A28" s="4" t="s">
        <v>19</v>
      </c>
      <c r="B28" s="92">
        <v>0</v>
      </c>
      <c r="C28" s="93">
        <v>0</v>
      </c>
      <c r="D28" s="16">
        <v>0</v>
      </c>
      <c r="E28" s="75">
        <v>0</v>
      </c>
      <c r="F28" s="16">
        <v>0</v>
      </c>
      <c r="G28" s="75">
        <v>0</v>
      </c>
    </row>
    <row r="29" spans="1:7" x14ac:dyDescent="0.25">
      <c r="A29" s="4" t="s">
        <v>20</v>
      </c>
      <c r="B29" s="92">
        <v>0</v>
      </c>
      <c r="C29" s="93">
        <v>0</v>
      </c>
      <c r="D29" s="16">
        <v>0</v>
      </c>
      <c r="E29" s="75">
        <v>0</v>
      </c>
      <c r="F29" s="16">
        <v>0</v>
      </c>
      <c r="G29" s="75">
        <v>0</v>
      </c>
    </row>
    <row r="30" spans="1:7" x14ac:dyDescent="0.25">
      <c r="A30" s="4" t="s">
        <v>21</v>
      </c>
      <c r="B30" s="92">
        <v>0</v>
      </c>
      <c r="C30" s="93">
        <v>0</v>
      </c>
      <c r="D30" s="16">
        <v>0</v>
      </c>
      <c r="E30" s="75">
        <v>0</v>
      </c>
      <c r="F30" s="16">
        <v>0</v>
      </c>
      <c r="G30" s="75">
        <v>0</v>
      </c>
    </row>
    <row r="31" spans="1:7" x14ac:dyDescent="0.25">
      <c r="A31" s="4" t="s">
        <v>22</v>
      </c>
      <c r="B31" s="92">
        <v>0</v>
      </c>
      <c r="C31" s="93">
        <v>0</v>
      </c>
      <c r="D31" s="16">
        <v>0</v>
      </c>
      <c r="E31" s="75">
        <v>0</v>
      </c>
      <c r="F31" s="16">
        <v>0</v>
      </c>
      <c r="G31" s="75">
        <v>0</v>
      </c>
    </row>
    <row r="32" spans="1:7" x14ac:dyDescent="0.25">
      <c r="A32" s="4" t="s">
        <v>23</v>
      </c>
      <c r="B32" s="92">
        <v>0</v>
      </c>
      <c r="C32" s="93">
        <v>0</v>
      </c>
      <c r="D32" s="16">
        <v>0</v>
      </c>
      <c r="E32" s="75">
        <v>0</v>
      </c>
      <c r="F32" s="16">
        <v>0</v>
      </c>
      <c r="G32" s="75">
        <v>0</v>
      </c>
    </row>
    <row r="33" spans="1:7" x14ac:dyDescent="0.25">
      <c r="A33" s="4" t="s">
        <v>24</v>
      </c>
      <c r="B33" s="92">
        <v>0</v>
      </c>
      <c r="C33" s="93">
        <v>0</v>
      </c>
      <c r="D33" s="16">
        <v>0</v>
      </c>
      <c r="E33" s="75">
        <v>0</v>
      </c>
      <c r="F33" s="16">
        <v>0</v>
      </c>
      <c r="G33" s="75">
        <v>0</v>
      </c>
    </row>
    <row r="34" spans="1:7" x14ac:dyDescent="0.25">
      <c r="A34" s="4" t="s">
        <v>25</v>
      </c>
      <c r="B34" s="92">
        <v>0</v>
      </c>
      <c r="C34" s="93">
        <v>0</v>
      </c>
      <c r="D34" s="16">
        <v>0</v>
      </c>
      <c r="E34" s="75">
        <v>0</v>
      </c>
      <c r="F34" s="16">
        <v>0</v>
      </c>
      <c r="G34" s="75">
        <v>0</v>
      </c>
    </row>
    <row r="35" spans="1:7" x14ac:dyDescent="0.25">
      <c r="A35" s="4" t="s">
        <v>26</v>
      </c>
      <c r="B35" s="92">
        <v>0</v>
      </c>
      <c r="C35" s="93">
        <v>0</v>
      </c>
      <c r="D35" s="16">
        <v>0</v>
      </c>
      <c r="E35" s="75">
        <v>0</v>
      </c>
      <c r="F35" s="16">
        <v>0</v>
      </c>
      <c r="G35" s="75">
        <v>0</v>
      </c>
    </row>
    <row r="36" spans="1:7" x14ac:dyDescent="0.25">
      <c r="A36" s="4" t="s">
        <v>27</v>
      </c>
      <c r="B36" s="92">
        <v>0</v>
      </c>
      <c r="C36" s="93">
        <v>0</v>
      </c>
      <c r="D36" s="16">
        <v>0</v>
      </c>
      <c r="E36" s="75">
        <v>0</v>
      </c>
      <c r="F36" s="16">
        <v>0</v>
      </c>
      <c r="G36" s="75">
        <v>0</v>
      </c>
    </row>
    <row r="37" spans="1:7" x14ac:dyDescent="0.25">
      <c r="A37" s="4" t="s">
        <v>28</v>
      </c>
      <c r="B37" s="92">
        <v>0</v>
      </c>
      <c r="C37" s="93">
        <v>0</v>
      </c>
      <c r="D37" s="16">
        <v>0</v>
      </c>
      <c r="E37" s="75">
        <v>0</v>
      </c>
      <c r="F37" s="16">
        <v>0</v>
      </c>
      <c r="G37" s="75">
        <v>0</v>
      </c>
    </row>
    <row r="38" spans="1:7" x14ac:dyDescent="0.25">
      <c r="A38" s="4" t="s">
        <v>29</v>
      </c>
      <c r="B38" s="92">
        <v>0</v>
      </c>
      <c r="C38" s="93">
        <v>0</v>
      </c>
      <c r="D38" s="16">
        <v>0</v>
      </c>
      <c r="E38" s="75">
        <v>0</v>
      </c>
      <c r="F38" s="16">
        <v>0</v>
      </c>
      <c r="G38" s="75">
        <v>0</v>
      </c>
    </row>
    <row r="39" spans="1:7" x14ac:dyDescent="0.25">
      <c r="A39" s="4" t="s">
        <v>30</v>
      </c>
      <c r="B39" s="92">
        <v>0</v>
      </c>
      <c r="C39" s="93">
        <v>0</v>
      </c>
      <c r="D39" s="16">
        <v>0</v>
      </c>
      <c r="E39" s="75">
        <v>0</v>
      </c>
      <c r="F39" s="16">
        <v>0</v>
      </c>
      <c r="G39" s="75">
        <v>0</v>
      </c>
    </row>
    <row r="40" spans="1:7" x14ac:dyDescent="0.25">
      <c r="A40" s="4" t="s">
        <v>31</v>
      </c>
      <c r="B40" s="92">
        <v>0</v>
      </c>
      <c r="C40" s="93">
        <v>0</v>
      </c>
      <c r="D40" s="16">
        <v>0</v>
      </c>
      <c r="E40" s="75">
        <v>0</v>
      </c>
      <c r="F40" s="16">
        <v>0</v>
      </c>
      <c r="G40" s="75">
        <v>0</v>
      </c>
    </row>
    <row r="41" spans="1:7" x14ac:dyDescent="0.25">
      <c r="A41" s="4" t="s">
        <v>32</v>
      </c>
      <c r="B41" s="92">
        <v>0</v>
      </c>
      <c r="C41" s="93">
        <v>0</v>
      </c>
      <c r="D41" s="16">
        <v>0</v>
      </c>
      <c r="E41" s="75">
        <v>0</v>
      </c>
      <c r="F41" s="16">
        <v>0</v>
      </c>
      <c r="G41" s="75">
        <v>0</v>
      </c>
    </row>
    <row r="42" spans="1:7" x14ac:dyDescent="0.25">
      <c r="A42" s="4" t="s">
        <v>33</v>
      </c>
      <c r="B42" s="92">
        <v>0</v>
      </c>
      <c r="C42" s="93">
        <v>0</v>
      </c>
      <c r="D42" s="16">
        <v>0</v>
      </c>
      <c r="E42" s="75">
        <v>0</v>
      </c>
      <c r="F42" s="16">
        <v>0</v>
      </c>
      <c r="G42" s="75">
        <v>0</v>
      </c>
    </row>
    <row r="43" spans="1:7" x14ac:dyDescent="0.25">
      <c r="A43" s="4" t="s">
        <v>34</v>
      </c>
      <c r="B43" s="92">
        <v>0</v>
      </c>
      <c r="C43" s="93">
        <v>0</v>
      </c>
      <c r="D43" s="16">
        <v>0</v>
      </c>
      <c r="E43" s="75">
        <v>0</v>
      </c>
      <c r="F43" s="16">
        <v>0</v>
      </c>
      <c r="G43" s="75">
        <v>0</v>
      </c>
    </row>
    <row r="44" spans="1:7" x14ac:dyDescent="0.25">
      <c r="A44" s="4" t="s">
        <v>35</v>
      </c>
      <c r="B44" s="92">
        <v>0</v>
      </c>
      <c r="C44" s="93">
        <v>0</v>
      </c>
      <c r="D44" s="16">
        <v>0</v>
      </c>
      <c r="E44" s="75">
        <v>0</v>
      </c>
      <c r="F44" s="16">
        <v>0</v>
      </c>
      <c r="G44" s="75">
        <v>0</v>
      </c>
    </row>
    <row r="45" spans="1:7" x14ac:dyDescent="0.25">
      <c r="A45" s="4" t="s">
        <v>36</v>
      </c>
      <c r="B45" s="92">
        <v>0</v>
      </c>
      <c r="C45" s="93">
        <v>0</v>
      </c>
      <c r="D45" s="16">
        <v>0</v>
      </c>
      <c r="E45" s="75">
        <v>0</v>
      </c>
      <c r="F45" s="16">
        <v>0</v>
      </c>
      <c r="G45" s="75">
        <v>0</v>
      </c>
    </row>
    <row r="46" spans="1:7" x14ac:dyDescent="0.25">
      <c r="A46" s="4" t="s">
        <v>37</v>
      </c>
      <c r="B46" s="92">
        <v>0</v>
      </c>
      <c r="C46" s="93">
        <v>0</v>
      </c>
      <c r="D46" s="16">
        <v>0</v>
      </c>
      <c r="E46" s="75">
        <v>0</v>
      </c>
      <c r="F46" s="16">
        <v>0</v>
      </c>
      <c r="G46" s="75">
        <v>0</v>
      </c>
    </row>
    <row r="47" spans="1:7" x14ac:dyDescent="0.25">
      <c r="A47" s="4" t="s">
        <v>38</v>
      </c>
      <c r="B47" s="92">
        <v>0</v>
      </c>
      <c r="C47" s="93">
        <v>0</v>
      </c>
      <c r="D47" s="16">
        <v>0</v>
      </c>
      <c r="E47" s="75">
        <v>0</v>
      </c>
      <c r="F47" s="16">
        <v>0</v>
      </c>
      <c r="G47" s="75">
        <v>0</v>
      </c>
    </row>
    <row r="48" spans="1:7" x14ac:dyDescent="0.25">
      <c r="A48" s="4" t="s">
        <v>39</v>
      </c>
      <c r="B48" s="92">
        <v>0</v>
      </c>
      <c r="C48" s="93">
        <v>0</v>
      </c>
      <c r="D48" s="16">
        <v>0</v>
      </c>
      <c r="E48" s="75">
        <v>0</v>
      </c>
      <c r="F48" s="16">
        <v>0</v>
      </c>
      <c r="G48" s="75">
        <v>0</v>
      </c>
    </row>
    <row r="49" spans="1:7" x14ac:dyDescent="0.25">
      <c r="A49" s="4" t="s">
        <v>40</v>
      </c>
      <c r="B49" s="92">
        <v>0</v>
      </c>
      <c r="C49" s="93">
        <v>0</v>
      </c>
      <c r="D49" s="16">
        <v>0</v>
      </c>
      <c r="E49" s="75">
        <v>0</v>
      </c>
      <c r="F49" s="16">
        <v>0</v>
      </c>
      <c r="G49" s="75">
        <v>0</v>
      </c>
    </row>
    <row r="50" spans="1:7" x14ac:dyDescent="0.25">
      <c r="A50" s="4" t="s">
        <v>41</v>
      </c>
      <c r="B50" s="92">
        <v>0</v>
      </c>
      <c r="C50" s="93">
        <v>0</v>
      </c>
      <c r="D50" s="16">
        <v>0</v>
      </c>
      <c r="E50" s="75">
        <v>0</v>
      </c>
      <c r="F50" s="16">
        <v>0</v>
      </c>
      <c r="G50" s="75">
        <v>0</v>
      </c>
    </row>
    <row r="51" spans="1:7" x14ac:dyDescent="0.25">
      <c r="A51" s="4" t="s">
        <v>42</v>
      </c>
      <c r="B51" s="92">
        <v>0</v>
      </c>
      <c r="C51" s="93">
        <v>0</v>
      </c>
      <c r="D51" s="16">
        <v>0</v>
      </c>
      <c r="E51" s="75">
        <v>0</v>
      </c>
      <c r="F51" s="16">
        <v>0</v>
      </c>
      <c r="G51" s="75">
        <v>0</v>
      </c>
    </row>
    <row r="52" spans="1:7" x14ac:dyDescent="0.25">
      <c r="A52" s="4" t="s">
        <v>43</v>
      </c>
      <c r="B52" s="92">
        <v>0</v>
      </c>
      <c r="C52" s="93">
        <v>0</v>
      </c>
      <c r="D52" s="16">
        <v>0</v>
      </c>
      <c r="E52" s="75">
        <v>0</v>
      </c>
      <c r="F52" s="16">
        <v>0</v>
      </c>
      <c r="G52" s="75">
        <v>0</v>
      </c>
    </row>
    <row r="53" spans="1:7" x14ac:dyDescent="0.25">
      <c r="A53" s="4" t="s">
        <v>44</v>
      </c>
      <c r="B53" s="92">
        <v>0</v>
      </c>
      <c r="C53" s="93">
        <v>0</v>
      </c>
      <c r="D53" s="16">
        <v>0</v>
      </c>
      <c r="E53" s="75">
        <v>0</v>
      </c>
      <c r="F53" s="16">
        <v>0</v>
      </c>
      <c r="G53" s="75">
        <v>0</v>
      </c>
    </row>
    <row r="54" spans="1:7" x14ac:dyDescent="0.25">
      <c r="A54" s="4" t="s">
        <v>264</v>
      </c>
      <c r="B54" s="92">
        <v>0</v>
      </c>
      <c r="C54" s="93">
        <v>0</v>
      </c>
      <c r="D54" s="16">
        <v>0</v>
      </c>
      <c r="E54" s="75">
        <v>0</v>
      </c>
      <c r="F54" s="16">
        <v>0</v>
      </c>
      <c r="G54" s="75">
        <v>0</v>
      </c>
    </row>
    <row r="55" spans="1:7" x14ac:dyDescent="0.25">
      <c r="A55" s="4" t="s">
        <v>45</v>
      </c>
      <c r="B55" s="92">
        <v>0</v>
      </c>
      <c r="C55" s="93">
        <v>0</v>
      </c>
      <c r="D55" s="16">
        <v>0</v>
      </c>
      <c r="E55" s="75">
        <v>0</v>
      </c>
      <c r="F55" s="16">
        <v>0</v>
      </c>
      <c r="G55" s="75">
        <v>0</v>
      </c>
    </row>
    <row r="56" spans="1:7" x14ac:dyDescent="0.25">
      <c r="A56" s="4" t="s">
        <v>46</v>
      </c>
      <c r="B56" s="92">
        <v>0</v>
      </c>
      <c r="C56" s="93">
        <v>0</v>
      </c>
      <c r="D56" s="16">
        <v>0</v>
      </c>
      <c r="E56" s="75">
        <v>0</v>
      </c>
      <c r="F56" s="16">
        <v>0</v>
      </c>
      <c r="G56" s="75">
        <v>0</v>
      </c>
    </row>
    <row r="57" spans="1:7" x14ac:dyDescent="0.25">
      <c r="A57" s="4" t="s">
        <v>47</v>
      </c>
      <c r="B57" s="92">
        <v>0</v>
      </c>
      <c r="C57" s="93">
        <v>0</v>
      </c>
      <c r="D57" s="16">
        <v>0</v>
      </c>
      <c r="E57" s="75">
        <v>0</v>
      </c>
      <c r="F57" s="16">
        <v>0</v>
      </c>
      <c r="G57" s="75">
        <v>0</v>
      </c>
    </row>
    <row r="58" spans="1:7" x14ac:dyDescent="0.25">
      <c r="A58" s="4" t="s">
        <v>48</v>
      </c>
      <c r="B58" s="92">
        <v>0</v>
      </c>
      <c r="C58" s="93">
        <v>0</v>
      </c>
      <c r="D58" s="16">
        <v>0</v>
      </c>
      <c r="E58" s="75">
        <v>0</v>
      </c>
      <c r="F58" s="16">
        <v>0</v>
      </c>
      <c r="G58" s="75">
        <v>0</v>
      </c>
    </row>
    <row r="59" spans="1:7" x14ac:dyDescent="0.25">
      <c r="A59" s="4" t="s">
        <v>49</v>
      </c>
      <c r="B59" s="92">
        <v>0</v>
      </c>
      <c r="C59" s="93">
        <v>0</v>
      </c>
      <c r="D59" s="16">
        <v>0</v>
      </c>
      <c r="E59" s="75">
        <v>0</v>
      </c>
      <c r="F59" s="16">
        <v>0</v>
      </c>
      <c r="G59" s="75">
        <v>0</v>
      </c>
    </row>
    <row r="60" spans="1:7" x14ac:dyDescent="0.25">
      <c r="A60" s="4" t="s">
        <v>50</v>
      </c>
      <c r="B60" s="92">
        <v>0</v>
      </c>
      <c r="C60" s="93">
        <v>0</v>
      </c>
      <c r="D60" s="16">
        <v>0</v>
      </c>
      <c r="E60" s="75">
        <v>0</v>
      </c>
      <c r="F60" s="16">
        <v>0</v>
      </c>
      <c r="G60" s="75">
        <v>0</v>
      </c>
    </row>
    <row r="61" spans="1:7" x14ac:dyDescent="0.25">
      <c r="A61" s="4" t="s">
        <v>51</v>
      </c>
      <c r="B61" s="92">
        <v>0</v>
      </c>
      <c r="C61" s="93">
        <v>0</v>
      </c>
      <c r="D61" s="16">
        <v>0</v>
      </c>
      <c r="E61" s="75">
        <v>0</v>
      </c>
      <c r="F61" s="16">
        <v>0</v>
      </c>
      <c r="G61" s="75">
        <v>0</v>
      </c>
    </row>
    <row r="62" spans="1:7" x14ac:dyDescent="0.25">
      <c r="A62" s="4" t="s">
        <v>52</v>
      </c>
      <c r="B62" s="92">
        <v>0</v>
      </c>
      <c r="C62" s="93">
        <v>0</v>
      </c>
      <c r="D62" s="16">
        <v>0</v>
      </c>
      <c r="E62" s="75">
        <v>0</v>
      </c>
      <c r="F62" s="16">
        <v>0</v>
      </c>
      <c r="G62" s="75">
        <v>0</v>
      </c>
    </row>
    <row r="63" spans="1:7" x14ac:dyDescent="0.25">
      <c r="A63" s="4" t="s">
        <v>53</v>
      </c>
      <c r="B63" s="92">
        <v>0</v>
      </c>
      <c r="C63" s="93">
        <v>0</v>
      </c>
      <c r="D63" s="16">
        <v>0</v>
      </c>
      <c r="E63" s="75">
        <v>0</v>
      </c>
      <c r="F63" s="16">
        <v>0</v>
      </c>
      <c r="G63" s="75">
        <v>0</v>
      </c>
    </row>
    <row r="64" spans="1:7" x14ac:dyDescent="0.25">
      <c r="A64" s="4" t="s">
        <v>54</v>
      </c>
      <c r="B64" s="92">
        <v>0</v>
      </c>
      <c r="C64" s="93">
        <v>0</v>
      </c>
      <c r="D64" s="16">
        <v>0</v>
      </c>
      <c r="E64" s="75">
        <v>0</v>
      </c>
      <c r="F64" s="16">
        <v>0</v>
      </c>
      <c r="G64" s="75">
        <v>0</v>
      </c>
    </row>
    <row r="65" spans="1:7" x14ac:dyDescent="0.25">
      <c r="A65" s="4" t="s">
        <v>55</v>
      </c>
      <c r="B65" s="92">
        <v>0</v>
      </c>
      <c r="C65" s="93">
        <v>0</v>
      </c>
      <c r="D65" s="16">
        <v>0</v>
      </c>
      <c r="E65" s="75">
        <v>0</v>
      </c>
      <c r="F65" s="16">
        <v>0</v>
      </c>
      <c r="G65" s="75">
        <v>0</v>
      </c>
    </row>
    <row r="66" spans="1:7" x14ac:dyDescent="0.25">
      <c r="A66" s="4" t="s">
        <v>56</v>
      </c>
      <c r="B66" s="92">
        <v>0</v>
      </c>
      <c r="C66" s="93">
        <v>0</v>
      </c>
      <c r="D66" s="16">
        <v>0</v>
      </c>
      <c r="E66" s="75">
        <v>0</v>
      </c>
      <c r="F66" s="16">
        <v>0</v>
      </c>
      <c r="G66" s="75">
        <v>0</v>
      </c>
    </row>
    <row r="67" spans="1:7" x14ac:dyDescent="0.25">
      <c r="A67" s="4" t="s">
        <v>57</v>
      </c>
      <c r="B67" s="92">
        <v>0</v>
      </c>
      <c r="C67" s="93">
        <v>0</v>
      </c>
      <c r="D67" s="16">
        <v>0</v>
      </c>
      <c r="E67" s="75">
        <v>0</v>
      </c>
      <c r="F67" s="16">
        <v>0</v>
      </c>
      <c r="G67" s="75">
        <v>0</v>
      </c>
    </row>
    <row r="68" spans="1:7" x14ac:dyDescent="0.25">
      <c r="A68" s="4" t="s">
        <v>58</v>
      </c>
      <c r="B68" s="92">
        <v>0</v>
      </c>
      <c r="C68" s="93">
        <v>0</v>
      </c>
      <c r="D68" s="16">
        <v>0</v>
      </c>
      <c r="E68" s="75">
        <v>0</v>
      </c>
      <c r="F68" s="16">
        <v>0</v>
      </c>
      <c r="G68" s="75">
        <v>0</v>
      </c>
    </row>
    <row r="69" spans="1:7" x14ac:dyDescent="0.25">
      <c r="A69" s="4" t="s">
        <v>59</v>
      </c>
      <c r="B69" s="92">
        <v>0</v>
      </c>
      <c r="C69" s="93">
        <v>0</v>
      </c>
      <c r="D69" s="16">
        <v>0</v>
      </c>
      <c r="E69" s="75">
        <v>0</v>
      </c>
      <c r="F69" s="16">
        <v>0</v>
      </c>
      <c r="G69" s="75">
        <v>0</v>
      </c>
    </row>
    <row r="70" spans="1:7" x14ac:dyDescent="0.25">
      <c r="A70" s="4" t="s">
        <v>60</v>
      </c>
      <c r="B70" s="92">
        <v>0</v>
      </c>
      <c r="C70" s="93">
        <v>0</v>
      </c>
      <c r="D70" s="16">
        <v>0</v>
      </c>
      <c r="E70" s="75">
        <v>0</v>
      </c>
      <c r="F70" s="16">
        <v>0</v>
      </c>
      <c r="G70" s="75">
        <v>0</v>
      </c>
    </row>
    <row r="71" spans="1:7" x14ac:dyDescent="0.25">
      <c r="A71" s="4" t="s">
        <v>61</v>
      </c>
      <c r="B71" s="92">
        <v>0</v>
      </c>
      <c r="C71" s="93">
        <v>0</v>
      </c>
      <c r="D71" s="16">
        <v>0</v>
      </c>
      <c r="E71" s="75">
        <v>0</v>
      </c>
      <c r="F71" s="16">
        <v>0</v>
      </c>
      <c r="G71" s="75">
        <v>0</v>
      </c>
    </row>
    <row r="72" spans="1:7" x14ac:dyDescent="0.25">
      <c r="A72" s="4" t="s">
        <v>62</v>
      </c>
      <c r="B72" s="92">
        <v>0</v>
      </c>
      <c r="C72" s="93">
        <v>0</v>
      </c>
      <c r="D72" s="16">
        <v>0</v>
      </c>
      <c r="E72" s="75">
        <v>0</v>
      </c>
      <c r="F72" s="16">
        <v>0</v>
      </c>
      <c r="G72" s="75">
        <v>0</v>
      </c>
    </row>
    <row r="73" spans="1:7" x14ac:dyDescent="0.25">
      <c r="A73" s="4" t="s">
        <v>63</v>
      </c>
      <c r="B73" s="92">
        <v>0</v>
      </c>
      <c r="C73" s="93">
        <v>0</v>
      </c>
      <c r="D73" s="16">
        <v>0</v>
      </c>
      <c r="E73" s="75">
        <v>0</v>
      </c>
      <c r="F73" s="16">
        <v>0</v>
      </c>
      <c r="G73" s="75">
        <v>0</v>
      </c>
    </row>
    <row r="74" spans="1:7" x14ac:dyDescent="0.25">
      <c r="A74" s="4" t="s">
        <v>64</v>
      </c>
      <c r="B74" s="92">
        <v>0</v>
      </c>
      <c r="C74" s="93">
        <v>0</v>
      </c>
      <c r="D74" s="16">
        <v>0</v>
      </c>
      <c r="E74" s="75">
        <v>0</v>
      </c>
      <c r="F74" s="16">
        <v>0</v>
      </c>
      <c r="G74" s="75">
        <v>0</v>
      </c>
    </row>
    <row r="75" spans="1:7" x14ac:dyDescent="0.25">
      <c r="A75" s="4" t="s">
        <v>65</v>
      </c>
      <c r="B75" s="92">
        <v>0</v>
      </c>
      <c r="C75" s="93">
        <v>0</v>
      </c>
      <c r="D75" s="16">
        <v>0</v>
      </c>
      <c r="E75" s="75">
        <v>0</v>
      </c>
      <c r="F75" s="16">
        <v>0</v>
      </c>
      <c r="G75" s="75">
        <v>0</v>
      </c>
    </row>
    <row r="76" spans="1:7" x14ac:dyDescent="0.25">
      <c r="A76" s="4" t="s">
        <v>66</v>
      </c>
      <c r="B76" s="92">
        <v>0</v>
      </c>
      <c r="C76" s="93">
        <v>0</v>
      </c>
      <c r="D76" s="16">
        <v>0</v>
      </c>
      <c r="E76" s="75">
        <v>0</v>
      </c>
      <c r="F76" s="16">
        <v>0</v>
      </c>
      <c r="G76" s="75">
        <v>0</v>
      </c>
    </row>
    <row r="77" spans="1:7" x14ac:dyDescent="0.25">
      <c r="A77" s="4" t="s">
        <v>67</v>
      </c>
      <c r="B77" s="92">
        <v>0</v>
      </c>
      <c r="C77" s="93">
        <v>0</v>
      </c>
      <c r="D77" s="16">
        <v>0</v>
      </c>
      <c r="E77" s="75">
        <v>0</v>
      </c>
      <c r="F77" s="16">
        <v>0</v>
      </c>
      <c r="G77" s="75">
        <v>0</v>
      </c>
    </row>
    <row r="78" spans="1:7" x14ac:dyDescent="0.25">
      <c r="A78" s="4" t="s">
        <v>68</v>
      </c>
      <c r="B78" s="92">
        <v>0</v>
      </c>
      <c r="C78" s="93">
        <v>0</v>
      </c>
      <c r="D78" s="16">
        <v>0</v>
      </c>
      <c r="E78" s="75">
        <v>0</v>
      </c>
      <c r="F78" s="16">
        <v>0</v>
      </c>
      <c r="G78" s="75">
        <v>0</v>
      </c>
    </row>
    <row r="79" spans="1:7" x14ac:dyDescent="0.25">
      <c r="A79" s="4" t="s">
        <v>69</v>
      </c>
      <c r="B79" s="92">
        <v>0</v>
      </c>
      <c r="C79" s="93">
        <v>0</v>
      </c>
      <c r="D79" s="16">
        <v>0</v>
      </c>
      <c r="E79" s="75">
        <v>0</v>
      </c>
      <c r="F79" s="16">
        <v>0</v>
      </c>
      <c r="G79" s="75">
        <v>0</v>
      </c>
    </row>
    <row r="80" spans="1:7" x14ac:dyDescent="0.25">
      <c r="A80" s="4" t="s">
        <v>70</v>
      </c>
      <c r="B80" s="92">
        <v>0</v>
      </c>
      <c r="C80" s="93">
        <v>0</v>
      </c>
      <c r="D80" s="16">
        <v>0</v>
      </c>
      <c r="E80" s="75">
        <v>0</v>
      </c>
      <c r="F80" s="16">
        <v>0</v>
      </c>
      <c r="G80" s="75">
        <v>0</v>
      </c>
    </row>
    <row r="81" spans="1:7" x14ac:dyDescent="0.25">
      <c r="A81" s="4" t="s">
        <v>71</v>
      </c>
      <c r="B81" s="92">
        <v>0</v>
      </c>
      <c r="C81" s="93">
        <v>0</v>
      </c>
      <c r="D81" s="16">
        <v>0</v>
      </c>
      <c r="E81" s="75">
        <v>0</v>
      </c>
      <c r="F81" s="16">
        <v>0</v>
      </c>
      <c r="G81" s="75">
        <v>0</v>
      </c>
    </row>
    <row r="82" spans="1:7" x14ac:dyDescent="0.25">
      <c r="A82" s="4" t="s">
        <v>72</v>
      </c>
      <c r="B82" s="92">
        <v>0</v>
      </c>
      <c r="C82" s="93">
        <v>0</v>
      </c>
      <c r="D82" s="16">
        <v>0</v>
      </c>
      <c r="E82" s="75">
        <v>0</v>
      </c>
      <c r="F82" s="16">
        <v>0</v>
      </c>
      <c r="G82" s="75">
        <v>0</v>
      </c>
    </row>
    <row r="83" spans="1:7" x14ac:dyDescent="0.25">
      <c r="A83" s="4" t="s">
        <v>73</v>
      </c>
      <c r="B83" s="92">
        <v>0</v>
      </c>
      <c r="C83" s="93">
        <v>0</v>
      </c>
      <c r="D83" s="16">
        <v>0</v>
      </c>
      <c r="E83" s="75">
        <v>0</v>
      </c>
      <c r="F83" s="16">
        <v>0</v>
      </c>
      <c r="G83" s="75">
        <v>0</v>
      </c>
    </row>
    <row r="84" spans="1:7" x14ac:dyDescent="0.25">
      <c r="A84" s="4" t="s">
        <v>74</v>
      </c>
      <c r="B84" s="92">
        <v>0</v>
      </c>
      <c r="C84" s="93">
        <v>0</v>
      </c>
      <c r="D84" s="16">
        <v>0</v>
      </c>
      <c r="E84" s="75">
        <v>0</v>
      </c>
      <c r="F84" s="16">
        <v>0</v>
      </c>
      <c r="G84" s="75">
        <v>0</v>
      </c>
    </row>
    <row r="85" spans="1:7" x14ac:dyDescent="0.25">
      <c r="A85" s="4" t="s">
        <v>75</v>
      </c>
      <c r="B85" s="92">
        <v>0</v>
      </c>
      <c r="C85" s="93">
        <v>0</v>
      </c>
      <c r="D85" s="16">
        <v>0</v>
      </c>
      <c r="E85" s="75">
        <v>0</v>
      </c>
      <c r="F85" s="16">
        <v>0</v>
      </c>
      <c r="G85" s="75">
        <v>0</v>
      </c>
    </row>
    <row r="86" spans="1:7" x14ac:dyDescent="0.25">
      <c r="A86" s="4" t="s">
        <v>76</v>
      </c>
      <c r="B86" s="92">
        <v>0</v>
      </c>
      <c r="C86" s="93">
        <v>0</v>
      </c>
      <c r="D86" s="16">
        <v>0</v>
      </c>
      <c r="E86" s="75">
        <v>0</v>
      </c>
      <c r="F86" s="16">
        <v>0</v>
      </c>
      <c r="G86" s="75">
        <v>0</v>
      </c>
    </row>
    <row r="87" spans="1:7" x14ac:dyDescent="0.25">
      <c r="A87" s="4" t="s">
        <v>77</v>
      </c>
      <c r="B87" s="92">
        <v>0</v>
      </c>
      <c r="C87" s="93">
        <v>0</v>
      </c>
      <c r="D87" s="16">
        <v>0</v>
      </c>
      <c r="E87" s="75">
        <v>0</v>
      </c>
      <c r="F87" s="16">
        <v>0</v>
      </c>
      <c r="G87" s="75">
        <v>0</v>
      </c>
    </row>
    <row r="88" spans="1:7" x14ac:dyDescent="0.25">
      <c r="A88" s="4" t="s">
        <v>78</v>
      </c>
      <c r="B88" s="92">
        <v>0</v>
      </c>
      <c r="C88" s="93">
        <v>0</v>
      </c>
      <c r="D88" s="16">
        <v>0</v>
      </c>
      <c r="E88" s="75">
        <v>0</v>
      </c>
      <c r="F88" s="16">
        <v>0</v>
      </c>
      <c r="G88" s="75">
        <v>0</v>
      </c>
    </row>
    <row r="89" spans="1:7" x14ac:dyDescent="0.25">
      <c r="A89" s="5"/>
      <c r="B89" s="101"/>
      <c r="C89" s="102"/>
      <c r="D89" s="18"/>
      <c r="E89" s="76"/>
      <c r="F89" s="18"/>
      <c r="G89" s="76"/>
    </row>
    <row r="90" spans="1:7" x14ac:dyDescent="0.25">
      <c r="A90" s="30"/>
      <c r="B90" s="31">
        <f>SUM(B9:B89)</f>
        <v>0</v>
      </c>
      <c r="C90" s="33">
        <f t="shared" ref="C90:G90" si="0">SUM(C9:C89)</f>
        <v>9960</v>
      </c>
      <c r="D90" s="31">
        <f t="shared" si="0"/>
        <v>0</v>
      </c>
      <c r="E90" s="33">
        <f t="shared" si="0"/>
        <v>9960</v>
      </c>
      <c r="F90" s="31">
        <f t="shared" si="0"/>
        <v>0</v>
      </c>
      <c r="G90" s="33">
        <f t="shared" si="0"/>
        <v>0</v>
      </c>
    </row>
    <row r="91" spans="1:7" x14ac:dyDescent="0.25">
      <c r="A91" s="29" t="s">
        <v>285</v>
      </c>
      <c r="B91" s="10"/>
      <c r="C91" s="10"/>
      <c r="D91" s="10"/>
      <c r="E91" s="10"/>
      <c r="F91" s="10"/>
      <c r="G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2" tint="-0.249977111117893"/>
  </sheetPr>
  <dimension ref="A1:O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640625" defaultRowHeight="13.8" x14ac:dyDescent="0.25"/>
  <cols>
    <col min="1" max="1" width="24.6640625" style="6" customWidth="1"/>
    <col min="2" max="15" width="12.6640625" style="9"/>
    <col min="16" max="16384" width="12.6640625" style="6"/>
  </cols>
  <sheetData>
    <row r="1" spans="1:15" x14ac:dyDescent="0.25">
      <c r="A1" s="1" t="s">
        <v>0</v>
      </c>
      <c r="B1" s="7"/>
      <c r="C1" s="7"/>
      <c r="D1" s="7"/>
      <c r="E1" s="7"/>
      <c r="F1" s="7"/>
      <c r="G1" s="7"/>
      <c r="H1" s="7"/>
      <c r="I1" s="7"/>
      <c r="J1" s="7"/>
      <c r="K1" s="7"/>
      <c r="L1" s="7"/>
      <c r="M1" s="7"/>
      <c r="N1" s="7"/>
      <c r="O1" s="7"/>
    </row>
    <row r="2" spans="1:15" ht="15.6" x14ac:dyDescent="0.3">
      <c r="A2" s="2" t="s">
        <v>271</v>
      </c>
      <c r="B2" s="8"/>
      <c r="C2" s="8"/>
      <c r="D2" s="8"/>
      <c r="E2" s="8"/>
      <c r="F2" s="8"/>
      <c r="G2" s="8"/>
      <c r="H2" s="8"/>
      <c r="I2" s="8"/>
      <c r="J2" s="8"/>
      <c r="K2" s="8"/>
      <c r="L2" s="8"/>
      <c r="M2" s="8"/>
      <c r="N2" s="8"/>
      <c r="O2" s="8"/>
    </row>
    <row r="3" spans="1:15" x14ac:dyDescent="0.25">
      <c r="A3" s="28" t="str">
        <f>'Total Exp'!A3</f>
        <v>2017-18</v>
      </c>
    </row>
    <row r="4" spans="1:15" ht="15.6" x14ac:dyDescent="0.3">
      <c r="A4" s="82" t="s">
        <v>126</v>
      </c>
      <c r="B4" s="83"/>
      <c r="C4" s="84"/>
      <c r="D4" s="85"/>
      <c r="E4" s="83"/>
      <c r="F4" s="83"/>
      <c r="G4" s="85"/>
      <c r="H4" s="83"/>
      <c r="I4" s="83"/>
      <c r="J4" s="85"/>
      <c r="K4" s="83"/>
      <c r="L4" s="83"/>
      <c r="M4" s="85"/>
      <c r="N4" s="83"/>
      <c r="O4" s="84" t="s">
        <v>287</v>
      </c>
    </row>
    <row r="5" spans="1:15" s="60" customFormat="1" ht="13.2" x14ac:dyDescent="0.25">
      <c r="A5" s="49"/>
      <c r="B5" s="78" t="s">
        <v>247</v>
      </c>
      <c r="C5" s="63"/>
      <c r="D5" s="68" t="s">
        <v>243</v>
      </c>
      <c r="E5" s="65"/>
      <c r="F5" s="66"/>
      <c r="G5" s="78" t="s">
        <v>244</v>
      </c>
      <c r="H5" s="65"/>
      <c r="I5" s="66"/>
      <c r="J5" s="78" t="s">
        <v>245</v>
      </c>
      <c r="K5" s="65"/>
      <c r="L5" s="66"/>
      <c r="M5" s="78" t="s">
        <v>246</v>
      </c>
      <c r="N5" s="65"/>
      <c r="O5" s="66"/>
    </row>
    <row r="6" spans="1:15" s="60" customFormat="1" ht="13.2" x14ac:dyDescent="0.25">
      <c r="A6" s="49"/>
      <c r="B6" s="50" t="str">
        <f>$A$4&amp;" Total"</f>
        <v>Other Total</v>
      </c>
      <c r="C6" s="52"/>
      <c r="D6" s="50"/>
      <c r="E6" s="51"/>
      <c r="F6" s="52"/>
      <c r="G6" s="51"/>
      <c r="H6" s="51"/>
      <c r="I6" s="52"/>
      <c r="J6" s="51"/>
      <c r="K6" s="51"/>
      <c r="L6" s="52"/>
      <c r="M6" s="51"/>
      <c r="N6" s="51"/>
      <c r="O6" s="52"/>
    </row>
    <row r="7" spans="1:15" s="59" customFormat="1" ht="20.399999999999999" x14ac:dyDescent="0.2">
      <c r="A7" s="57"/>
      <c r="B7" s="42" t="s">
        <v>118</v>
      </c>
      <c r="C7" s="44" t="s">
        <v>119</v>
      </c>
      <c r="D7" s="42" t="s">
        <v>248</v>
      </c>
      <c r="E7" s="43" t="s">
        <v>118</v>
      </c>
      <c r="F7" s="44" t="s">
        <v>119</v>
      </c>
      <c r="G7" s="42" t="s">
        <v>248</v>
      </c>
      <c r="H7" s="43" t="s">
        <v>118</v>
      </c>
      <c r="I7" s="44" t="s">
        <v>119</v>
      </c>
      <c r="J7" s="42" t="s">
        <v>248</v>
      </c>
      <c r="K7" s="43" t="s">
        <v>118</v>
      </c>
      <c r="L7" s="44" t="s">
        <v>119</v>
      </c>
      <c r="M7" s="42" t="s">
        <v>248</v>
      </c>
      <c r="N7" s="43" t="s">
        <v>118</v>
      </c>
      <c r="O7" s="44" t="s">
        <v>119</v>
      </c>
    </row>
    <row r="8" spans="1:15" s="59" customFormat="1" ht="10.199999999999999" x14ac:dyDescent="0.2">
      <c r="A8" s="67"/>
      <c r="B8" s="46" t="s">
        <v>120</v>
      </c>
      <c r="C8" s="48" t="s">
        <v>121</v>
      </c>
      <c r="D8" s="46"/>
      <c r="E8" s="47" t="s">
        <v>120</v>
      </c>
      <c r="F8" s="48" t="s">
        <v>121</v>
      </c>
      <c r="G8" s="46"/>
      <c r="H8" s="47" t="s">
        <v>120</v>
      </c>
      <c r="I8" s="48" t="s">
        <v>121</v>
      </c>
      <c r="J8" s="46"/>
      <c r="K8" s="47" t="s">
        <v>120</v>
      </c>
      <c r="L8" s="48" t="s">
        <v>121</v>
      </c>
      <c r="M8" s="46"/>
      <c r="N8" s="47" t="s">
        <v>120</v>
      </c>
      <c r="O8" s="48" t="s">
        <v>121</v>
      </c>
    </row>
    <row r="9" spans="1:15" x14ac:dyDescent="0.25">
      <c r="A9" s="3"/>
      <c r="B9" s="99"/>
      <c r="C9" s="100"/>
      <c r="D9" s="69"/>
      <c r="E9" s="15"/>
      <c r="F9" s="74"/>
      <c r="G9" s="69"/>
      <c r="H9" s="15"/>
      <c r="I9" s="74"/>
      <c r="J9" s="69"/>
      <c r="K9" s="15"/>
      <c r="L9" s="74"/>
      <c r="M9" s="69"/>
      <c r="N9" s="15"/>
      <c r="O9" s="74"/>
    </row>
    <row r="10" spans="1:15" x14ac:dyDescent="0.25">
      <c r="A10" s="4" t="s">
        <v>1</v>
      </c>
      <c r="B10" s="92">
        <v>0</v>
      </c>
      <c r="C10" s="93">
        <v>0</v>
      </c>
      <c r="D10" s="70">
        <v>0</v>
      </c>
      <c r="E10" s="17">
        <v>0</v>
      </c>
      <c r="F10" s="75">
        <v>0</v>
      </c>
      <c r="G10" s="70">
        <v>0</v>
      </c>
      <c r="H10" s="17">
        <v>0</v>
      </c>
      <c r="I10" s="75">
        <v>0</v>
      </c>
      <c r="J10" s="70">
        <v>0</v>
      </c>
      <c r="K10" s="17">
        <v>0</v>
      </c>
      <c r="L10" s="75">
        <v>0</v>
      </c>
      <c r="M10" s="70">
        <v>0</v>
      </c>
      <c r="N10" s="17">
        <v>0</v>
      </c>
      <c r="O10" s="75">
        <v>0</v>
      </c>
    </row>
    <row r="11" spans="1:15" x14ac:dyDescent="0.25">
      <c r="A11" s="4" t="s">
        <v>2</v>
      </c>
      <c r="B11" s="92">
        <v>0</v>
      </c>
      <c r="C11" s="93">
        <v>0</v>
      </c>
      <c r="D11" s="70">
        <v>0</v>
      </c>
      <c r="E11" s="17">
        <v>0</v>
      </c>
      <c r="F11" s="75">
        <v>0</v>
      </c>
      <c r="G11" s="70">
        <v>0</v>
      </c>
      <c r="H11" s="17">
        <v>0</v>
      </c>
      <c r="I11" s="75">
        <v>0</v>
      </c>
      <c r="J11" s="70">
        <v>0</v>
      </c>
      <c r="K11" s="17">
        <v>0</v>
      </c>
      <c r="L11" s="75">
        <v>0</v>
      </c>
      <c r="M11" s="70">
        <v>0</v>
      </c>
      <c r="N11" s="17">
        <v>0</v>
      </c>
      <c r="O11" s="75">
        <v>0</v>
      </c>
    </row>
    <row r="12" spans="1:15" x14ac:dyDescent="0.25">
      <c r="A12" s="4" t="s">
        <v>3</v>
      </c>
      <c r="B12" s="92">
        <v>0</v>
      </c>
      <c r="C12" s="93">
        <v>0</v>
      </c>
      <c r="D12" s="70">
        <v>0</v>
      </c>
      <c r="E12" s="17">
        <v>0</v>
      </c>
      <c r="F12" s="75">
        <v>0</v>
      </c>
      <c r="G12" s="70">
        <v>0</v>
      </c>
      <c r="H12" s="17">
        <v>0</v>
      </c>
      <c r="I12" s="75">
        <v>0</v>
      </c>
      <c r="J12" s="70">
        <v>0</v>
      </c>
      <c r="K12" s="17">
        <v>0</v>
      </c>
      <c r="L12" s="75">
        <v>0</v>
      </c>
      <c r="M12" s="70">
        <v>0</v>
      </c>
      <c r="N12" s="17">
        <v>0</v>
      </c>
      <c r="O12" s="75">
        <v>0</v>
      </c>
    </row>
    <row r="13" spans="1:15" x14ac:dyDescent="0.25">
      <c r="A13" s="4" t="s">
        <v>4</v>
      </c>
      <c r="B13" s="92">
        <v>0</v>
      </c>
      <c r="C13" s="93">
        <v>0</v>
      </c>
      <c r="D13" s="70">
        <v>0</v>
      </c>
      <c r="E13" s="17">
        <v>0</v>
      </c>
      <c r="F13" s="75">
        <v>0</v>
      </c>
      <c r="G13" s="70">
        <v>0</v>
      </c>
      <c r="H13" s="17">
        <v>0</v>
      </c>
      <c r="I13" s="75">
        <v>0</v>
      </c>
      <c r="J13" s="70">
        <v>0</v>
      </c>
      <c r="K13" s="17">
        <v>0</v>
      </c>
      <c r="L13" s="75">
        <v>0</v>
      </c>
      <c r="M13" s="70">
        <v>0</v>
      </c>
      <c r="N13" s="17">
        <v>0</v>
      </c>
      <c r="O13" s="75">
        <v>0</v>
      </c>
    </row>
    <row r="14" spans="1:15" x14ac:dyDescent="0.25">
      <c r="A14" s="4" t="s">
        <v>5</v>
      </c>
      <c r="B14" s="92">
        <v>977492</v>
      </c>
      <c r="C14" s="93">
        <v>0</v>
      </c>
      <c r="D14" s="70" t="s">
        <v>326</v>
      </c>
      <c r="E14" s="17">
        <v>0</v>
      </c>
      <c r="F14" s="75">
        <v>0</v>
      </c>
      <c r="G14" s="70" t="s">
        <v>327</v>
      </c>
      <c r="H14" s="17">
        <v>977492</v>
      </c>
      <c r="I14" s="75">
        <v>0</v>
      </c>
      <c r="J14" s="70" t="s">
        <v>328</v>
      </c>
      <c r="K14" s="17">
        <v>0</v>
      </c>
      <c r="L14" s="75">
        <v>0</v>
      </c>
      <c r="M14" s="70">
        <v>0</v>
      </c>
      <c r="N14" s="17">
        <v>0</v>
      </c>
      <c r="O14" s="75">
        <v>0</v>
      </c>
    </row>
    <row r="15" spans="1:15" x14ac:dyDescent="0.25">
      <c r="A15" s="4" t="s">
        <v>6</v>
      </c>
      <c r="B15" s="92">
        <v>0</v>
      </c>
      <c r="C15" s="93">
        <v>24696000</v>
      </c>
      <c r="D15" s="70" t="s">
        <v>329</v>
      </c>
      <c r="E15" s="17">
        <v>0</v>
      </c>
      <c r="F15" s="75">
        <v>24696000</v>
      </c>
      <c r="G15" s="70">
        <v>0</v>
      </c>
      <c r="H15" s="17">
        <v>0</v>
      </c>
      <c r="I15" s="75">
        <v>0</v>
      </c>
      <c r="J15" s="70">
        <v>0</v>
      </c>
      <c r="K15" s="17">
        <v>0</v>
      </c>
      <c r="L15" s="75">
        <v>0</v>
      </c>
      <c r="M15" s="70">
        <v>0</v>
      </c>
      <c r="N15" s="17">
        <v>0</v>
      </c>
      <c r="O15" s="75">
        <v>0</v>
      </c>
    </row>
    <row r="16" spans="1:15" x14ac:dyDescent="0.25">
      <c r="A16" s="4" t="s">
        <v>7</v>
      </c>
      <c r="B16" s="92">
        <v>0</v>
      </c>
      <c r="C16" s="93">
        <v>0</v>
      </c>
      <c r="D16" s="70">
        <v>0</v>
      </c>
      <c r="E16" s="17">
        <v>0</v>
      </c>
      <c r="F16" s="75">
        <v>0</v>
      </c>
      <c r="G16" s="70">
        <v>0</v>
      </c>
      <c r="H16" s="17">
        <v>0</v>
      </c>
      <c r="I16" s="75">
        <v>0</v>
      </c>
      <c r="J16" s="70">
        <v>0</v>
      </c>
      <c r="K16" s="17">
        <v>0</v>
      </c>
      <c r="L16" s="75">
        <v>0</v>
      </c>
      <c r="M16" s="70">
        <v>0</v>
      </c>
      <c r="N16" s="17">
        <v>0</v>
      </c>
      <c r="O16" s="75">
        <v>0</v>
      </c>
    </row>
    <row r="17" spans="1:15" x14ac:dyDescent="0.25">
      <c r="A17" s="4" t="s">
        <v>8</v>
      </c>
      <c r="B17" s="92">
        <v>0</v>
      </c>
      <c r="C17" s="93">
        <v>0</v>
      </c>
      <c r="D17" s="70">
        <v>0</v>
      </c>
      <c r="E17" s="17">
        <v>0</v>
      </c>
      <c r="F17" s="75">
        <v>0</v>
      </c>
      <c r="G17" s="70">
        <v>0</v>
      </c>
      <c r="H17" s="17">
        <v>0</v>
      </c>
      <c r="I17" s="75">
        <v>0</v>
      </c>
      <c r="J17" s="70">
        <v>0</v>
      </c>
      <c r="K17" s="17">
        <v>0</v>
      </c>
      <c r="L17" s="75">
        <v>0</v>
      </c>
      <c r="M17" s="70">
        <v>0</v>
      </c>
      <c r="N17" s="17">
        <v>0</v>
      </c>
      <c r="O17" s="75">
        <v>0</v>
      </c>
    </row>
    <row r="18" spans="1:15" x14ac:dyDescent="0.25">
      <c r="A18" s="4" t="s">
        <v>9</v>
      </c>
      <c r="B18" s="92">
        <v>6056098</v>
      </c>
      <c r="C18" s="93">
        <v>0</v>
      </c>
      <c r="D18" s="70" t="s">
        <v>330</v>
      </c>
      <c r="E18" s="17">
        <v>5185279</v>
      </c>
      <c r="F18" s="75">
        <v>0</v>
      </c>
      <c r="G18" s="70" t="s">
        <v>331</v>
      </c>
      <c r="H18" s="17">
        <v>870819</v>
      </c>
      <c r="I18" s="75">
        <v>0</v>
      </c>
      <c r="J18" s="70">
        <v>0</v>
      </c>
      <c r="K18" s="17">
        <v>0</v>
      </c>
      <c r="L18" s="75">
        <v>0</v>
      </c>
      <c r="M18" s="70">
        <v>0</v>
      </c>
      <c r="N18" s="17">
        <v>0</v>
      </c>
      <c r="O18" s="75">
        <v>0</v>
      </c>
    </row>
    <row r="19" spans="1:15" x14ac:dyDescent="0.25">
      <c r="A19" s="4" t="s">
        <v>10</v>
      </c>
      <c r="B19" s="92">
        <v>0</v>
      </c>
      <c r="C19" s="93">
        <v>0</v>
      </c>
      <c r="D19" s="70" t="s">
        <v>332</v>
      </c>
      <c r="E19" s="17">
        <v>0</v>
      </c>
      <c r="F19" s="75">
        <v>0</v>
      </c>
      <c r="G19" s="70" t="s">
        <v>333</v>
      </c>
      <c r="H19" s="17">
        <v>0</v>
      </c>
      <c r="I19" s="75">
        <v>0</v>
      </c>
      <c r="J19" s="70">
        <v>0</v>
      </c>
      <c r="K19" s="17">
        <v>0</v>
      </c>
      <c r="L19" s="75">
        <v>0</v>
      </c>
      <c r="M19" s="70">
        <v>0</v>
      </c>
      <c r="N19" s="17">
        <v>0</v>
      </c>
      <c r="O19" s="75">
        <v>0</v>
      </c>
    </row>
    <row r="20" spans="1:15" x14ac:dyDescent="0.25">
      <c r="A20" s="4" t="s">
        <v>11</v>
      </c>
      <c r="B20" s="92">
        <v>0</v>
      </c>
      <c r="C20" s="93">
        <v>0</v>
      </c>
      <c r="D20" s="70">
        <v>0</v>
      </c>
      <c r="E20" s="17">
        <v>0</v>
      </c>
      <c r="F20" s="75">
        <v>0</v>
      </c>
      <c r="G20" s="70">
        <v>0</v>
      </c>
      <c r="H20" s="17">
        <v>0</v>
      </c>
      <c r="I20" s="75">
        <v>0</v>
      </c>
      <c r="J20" s="70">
        <v>0</v>
      </c>
      <c r="K20" s="17">
        <v>0</v>
      </c>
      <c r="L20" s="75">
        <v>0</v>
      </c>
      <c r="M20" s="70">
        <v>0</v>
      </c>
      <c r="N20" s="17">
        <v>0</v>
      </c>
      <c r="O20" s="75">
        <v>0</v>
      </c>
    </row>
    <row r="21" spans="1:15" x14ac:dyDescent="0.25">
      <c r="A21" s="4" t="s">
        <v>12</v>
      </c>
      <c r="B21" s="92">
        <v>0</v>
      </c>
      <c r="C21" s="93">
        <v>0</v>
      </c>
      <c r="D21" s="70">
        <v>0</v>
      </c>
      <c r="E21" s="17">
        <v>0</v>
      </c>
      <c r="F21" s="75">
        <v>0</v>
      </c>
      <c r="G21" s="70">
        <v>0</v>
      </c>
      <c r="H21" s="17">
        <v>0</v>
      </c>
      <c r="I21" s="75">
        <v>0</v>
      </c>
      <c r="J21" s="70">
        <v>0</v>
      </c>
      <c r="K21" s="17">
        <v>0</v>
      </c>
      <c r="L21" s="75">
        <v>0</v>
      </c>
      <c r="M21" s="70">
        <v>0</v>
      </c>
      <c r="N21" s="17">
        <v>0</v>
      </c>
      <c r="O21" s="75">
        <v>0</v>
      </c>
    </row>
    <row r="22" spans="1:15" x14ac:dyDescent="0.25">
      <c r="A22" s="4" t="s">
        <v>13</v>
      </c>
      <c r="B22" s="92">
        <v>0</v>
      </c>
      <c r="C22" s="93">
        <v>0</v>
      </c>
      <c r="D22" s="70">
        <v>0</v>
      </c>
      <c r="E22" s="17">
        <v>0</v>
      </c>
      <c r="F22" s="75">
        <v>0</v>
      </c>
      <c r="G22" s="70">
        <v>0</v>
      </c>
      <c r="H22" s="17">
        <v>0</v>
      </c>
      <c r="I22" s="75">
        <v>0</v>
      </c>
      <c r="J22" s="70">
        <v>0</v>
      </c>
      <c r="K22" s="17">
        <v>0</v>
      </c>
      <c r="L22" s="75">
        <v>0</v>
      </c>
      <c r="M22" s="70">
        <v>0</v>
      </c>
      <c r="N22" s="17">
        <v>0</v>
      </c>
      <c r="O22" s="75">
        <v>0</v>
      </c>
    </row>
    <row r="23" spans="1:15" x14ac:dyDescent="0.25">
      <c r="A23" s="4" t="s">
        <v>14</v>
      </c>
      <c r="B23" s="92">
        <v>537256</v>
      </c>
      <c r="C23" s="93">
        <v>0</v>
      </c>
      <c r="D23" s="70" t="s">
        <v>334</v>
      </c>
      <c r="E23" s="17">
        <v>0</v>
      </c>
      <c r="F23" s="75">
        <v>0</v>
      </c>
      <c r="G23" s="70" t="s">
        <v>335</v>
      </c>
      <c r="H23" s="17">
        <v>537256</v>
      </c>
      <c r="I23" s="75">
        <v>0</v>
      </c>
      <c r="J23" s="70">
        <v>0</v>
      </c>
      <c r="K23" s="17">
        <v>0</v>
      </c>
      <c r="L23" s="75">
        <v>0</v>
      </c>
      <c r="M23" s="70">
        <v>0</v>
      </c>
      <c r="N23" s="17">
        <v>0</v>
      </c>
      <c r="O23" s="75">
        <v>0</v>
      </c>
    </row>
    <row r="24" spans="1:15" x14ac:dyDescent="0.25">
      <c r="A24" s="4" t="s">
        <v>15</v>
      </c>
      <c r="B24" s="92">
        <v>0</v>
      </c>
      <c r="C24" s="93">
        <v>0</v>
      </c>
      <c r="D24" s="70" t="s">
        <v>336</v>
      </c>
      <c r="E24" s="17">
        <v>0</v>
      </c>
      <c r="F24" s="75">
        <v>0</v>
      </c>
      <c r="G24" s="70">
        <v>0</v>
      </c>
      <c r="H24" s="17">
        <v>0</v>
      </c>
      <c r="I24" s="75">
        <v>0</v>
      </c>
      <c r="J24" s="70">
        <v>0</v>
      </c>
      <c r="K24" s="17">
        <v>0</v>
      </c>
      <c r="L24" s="75">
        <v>0</v>
      </c>
      <c r="M24" s="70">
        <v>0</v>
      </c>
      <c r="N24" s="17">
        <v>0</v>
      </c>
      <c r="O24" s="75">
        <v>0</v>
      </c>
    </row>
    <row r="25" spans="1:15" x14ac:dyDescent="0.25">
      <c r="A25" s="4" t="s">
        <v>16</v>
      </c>
      <c r="B25" s="92">
        <v>0</v>
      </c>
      <c r="C25" s="93">
        <v>0</v>
      </c>
      <c r="D25" s="70">
        <v>0</v>
      </c>
      <c r="E25" s="17">
        <v>0</v>
      </c>
      <c r="F25" s="75">
        <v>0</v>
      </c>
      <c r="G25" s="70">
        <v>0</v>
      </c>
      <c r="H25" s="17">
        <v>0</v>
      </c>
      <c r="I25" s="75">
        <v>0</v>
      </c>
      <c r="J25" s="70">
        <v>0</v>
      </c>
      <c r="K25" s="17">
        <v>0</v>
      </c>
      <c r="L25" s="75">
        <v>0</v>
      </c>
      <c r="M25" s="70">
        <v>0</v>
      </c>
      <c r="N25" s="17">
        <v>0</v>
      </c>
      <c r="O25" s="75">
        <v>0</v>
      </c>
    </row>
    <row r="26" spans="1:15" x14ac:dyDescent="0.25">
      <c r="A26" s="4" t="s">
        <v>17</v>
      </c>
      <c r="B26" s="92">
        <v>0</v>
      </c>
      <c r="C26" s="93">
        <v>5591.11</v>
      </c>
      <c r="D26" s="70" t="s">
        <v>337</v>
      </c>
      <c r="E26" s="17">
        <v>0</v>
      </c>
      <c r="F26" s="75">
        <v>5591.11</v>
      </c>
      <c r="G26" s="70">
        <v>0</v>
      </c>
      <c r="H26" s="17">
        <v>0</v>
      </c>
      <c r="I26" s="75">
        <v>0</v>
      </c>
      <c r="J26" s="70">
        <v>0</v>
      </c>
      <c r="K26" s="17">
        <v>0</v>
      </c>
      <c r="L26" s="75">
        <v>0</v>
      </c>
      <c r="M26" s="70">
        <v>0</v>
      </c>
      <c r="N26" s="17">
        <v>0</v>
      </c>
      <c r="O26" s="75">
        <v>0</v>
      </c>
    </row>
    <row r="27" spans="1:15" x14ac:dyDescent="0.25">
      <c r="A27" s="4" t="s">
        <v>18</v>
      </c>
      <c r="B27" s="92">
        <v>0</v>
      </c>
      <c r="C27" s="93">
        <v>0</v>
      </c>
      <c r="D27" s="70" t="s">
        <v>338</v>
      </c>
      <c r="E27" s="17">
        <v>0</v>
      </c>
      <c r="F27" s="75">
        <v>0</v>
      </c>
      <c r="G27" s="70" t="s">
        <v>339</v>
      </c>
      <c r="H27" s="17">
        <v>0</v>
      </c>
      <c r="I27" s="75">
        <v>0</v>
      </c>
      <c r="J27" s="70" t="s">
        <v>340</v>
      </c>
      <c r="K27" s="17">
        <v>0</v>
      </c>
      <c r="L27" s="75">
        <v>0</v>
      </c>
      <c r="M27" s="70">
        <v>0</v>
      </c>
      <c r="N27" s="17">
        <v>0</v>
      </c>
      <c r="O27" s="75">
        <v>0</v>
      </c>
    </row>
    <row r="28" spans="1:15" x14ac:dyDescent="0.25">
      <c r="A28" s="4" t="s">
        <v>19</v>
      </c>
      <c r="B28" s="92">
        <v>0</v>
      </c>
      <c r="C28" s="93">
        <v>0</v>
      </c>
      <c r="D28" s="70">
        <v>0</v>
      </c>
      <c r="E28" s="17">
        <v>0</v>
      </c>
      <c r="F28" s="75">
        <v>0</v>
      </c>
      <c r="G28" s="70">
        <v>0</v>
      </c>
      <c r="H28" s="17">
        <v>0</v>
      </c>
      <c r="I28" s="75">
        <v>0</v>
      </c>
      <c r="J28" s="70">
        <v>0</v>
      </c>
      <c r="K28" s="17">
        <v>0</v>
      </c>
      <c r="L28" s="75">
        <v>0</v>
      </c>
      <c r="M28" s="70">
        <v>0</v>
      </c>
      <c r="N28" s="17">
        <v>0</v>
      </c>
      <c r="O28" s="75">
        <v>0</v>
      </c>
    </row>
    <row r="29" spans="1:15" x14ac:dyDescent="0.25">
      <c r="A29" s="4" t="s">
        <v>20</v>
      </c>
      <c r="B29" s="92">
        <v>1483743.65</v>
      </c>
      <c r="C29" s="93">
        <v>1923719.51</v>
      </c>
      <c r="D29" s="70" t="s">
        <v>341</v>
      </c>
      <c r="E29" s="17">
        <v>0</v>
      </c>
      <c r="F29" s="75">
        <v>0</v>
      </c>
      <c r="G29" s="70" t="s">
        <v>342</v>
      </c>
      <c r="H29" s="17">
        <v>0</v>
      </c>
      <c r="I29" s="75">
        <v>0</v>
      </c>
      <c r="J29" s="70">
        <v>0</v>
      </c>
      <c r="K29" s="17">
        <v>0</v>
      </c>
      <c r="L29" s="75">
        <v>0</v>
      </c>
      <c r="M29" s="70">
        <v>0</v>
      </c>
      <c r="N29" s="17">
        <v>1483743.65</v>
      </c>
      <c r="O29" s="75">
        <v>1923719.51</v>
      </c>
    </row>
    <row r="30" spans="1:15" x14ac:dyDescent="0.25">
      <c r="A30" s="4" t="s">
        <v>21</v>
      </c>
      <c r="B30" s="92">
        <v>0</v>
      </c>
      <c r="C30" s="93">
        <v>0</v>
      </c>
      <c r="D30" s="70">
        <v>0</v>
      </c>
      <c r="E30" s="17">
        <v>0</v>
      </c>
      <c r="F30" s="75">
        <v>0</v>
      </c>
      <c r="G30" s="70">
        <v>0</v>
      </c>
      <c r="H30" s="17">
        <v>0</v>
      </c>
      <c r="I30" s="75">
        <v>0</v>
      </c>
      <c r="J30" s="70">
        <v>0</v>
      </c>
      <c r="K30" s="17">
        <v>0</v>
      </c>
      <c r="L30" s="75">
        <v>0</v>
      </c>
      <c r="M30" s="70">
        <v>0</v>
      </c>
      <c r="N30" s="17">
        <v>0</v>
      </c>
      <c r="O30" s="75">
        <v>0</v>
      </c>
    </row>
    <row r="31" spans="1:15" x14ac:dyDescent="0.25">
      <c r="A31" s="4" t="s">
        <v>22</v>
      </c>
      <c r="B31" s="92">
        <v>0</v>
      </c>
      <c r="C31" s="93">
        <v>310014538</v>
      </c>
      <c r="D31" s="70" t="s">
        <v>343</v>
      </c>
      <c r="E31" s="17">
        <v>0</v>
      </c>
      <c r="F31" s="75">
        <v>150189714</v>
      </c>
      <c r="G31" s="70" t="s">
        <v>344</v>
      </c>
      <c r="H31" s="17">
        <v>0</v>
      </c>
      <c r="I31" s="75">
        <v>159824824</v>
      </c>
      <c r="J31" s="70">
        <v>0</v>
      </c>
      <c r="K31" s="17">
        <v>0</v>
      </c>
      <c r="L31" s="75">
        <v>0</v>
      </c>
      <c r="M31" s="70">
        <v>0</v>
      </c>
      <c r="N31" s="17">
        <v>0</v>
      </c>
      <c r="O31" s="75">
        <v>0</v>
      </c>
    </row>
    <row r="32" spans="1:15" x14ac:dyDescent="0.25">
      <c r="A32" s="4" t="s">
        <v>23</v>
      </c>
      <c r="B32" s="92">
        <v>0</v>
      </c>
      <c r="C32" s="93">
        <v>0</v>
      </c>
      <c r="D32" s="70">
        <v>0</v>
      </c>
      <c r="E32" s="17">
        <v>0</v>
      </c>
      <c r="F32" s="75">
        <v>0</v>
      </c>
      <c r="G32" s="70">
        <v>0</v>
      </c>
      <c r="H32" s="17">
        <v>0</v>
      </c>
      <c r="I32" s="75">
        <v>0</v>
      </c>
      <c r="J32" s="70">
        <v>0</v>
      </c>
      <c r="K32" s="17">
        <v>0</v>
      </c>
      <c r="L32" s="75">
        <v>0</v>
      </c>
      <c r="M32" s="70">
        <v>0</v>
      </c>
      <c r="N32" s="17">
        <v>0</v>
      </c>
      <c r="O32" s="75">
        <v>0</v>
      </c>
    </row>
    <row r="33" spans="1:15" x14ac:dyDescent="0.25">
      <c r="A33" s="4" t="s">
        <v>24</v>
      </c>
      <c r="B33" s="92">
        <v>0</v>
      </c>
      <c r="C33" s="93">
        <v>192000</v>
      </c>
      <c r="D33" s="70">
        <v>0</v>
      </c>
      <c r="E33" s="17">
        <v>0</v>
      </c>
      <c r="F33" s="75">
        <v>0</v>
      </c>
      <c r="G33" s="70" t="s">
        <v>345</v>
      </c>
      <c r="H33" s="17">
        <v>0</v>
      </c>
      <c r="I33" s="75">
        <v>192000</v>
      </c>
      <c r="J33" s="70">
        <v>0</v>
      </c>
      <c r="K33" s="17">
        <v>0</v>
      </c>
      <c r="L33" s="75">
        <v>0</v>
      </c>
      <c r="M33" s="70">
        <v>0</v>
      </c>
      <c r="N33" s="17">
        <v>0</v>
      </c>
      <c r="O33" s="75">
        <v>0</v>
      </c>
    </row>
    <row r="34" spans="1:15" x14ac:dyDescent="0.25">
      <c r="A34" s="4" t="s">
        <v>25</v>
      </c>
      <c r="B34" s="92">
        <v>0</v>
      </c>
      <c r="C34" s="93">
        <v>0</v>
      </c>
      <c r="D34" s="70">
        <v>0</v>
      </c>
      <c r="E34" s="17">
        <v>0</v>
      </c>
      <c r="F34" s="75">
        <v>0</v>
      </c>
      <c r="G34" s="70">
        <v>0</v>
      </c>
      <c r="H34" s="17">
        <v>0</v>
      </c>
      <c r="I34" s="75">
        <v>0</v>
      </c>
      <c r="J34" s="70">
        <v>0</v>
      </c>
      <c r="K34" s="17">
        <v>0</v>
      </c>
      <c r="L34" s="75">
        <v>0</v>
      </c>
      <c r="M34" s="70">
        <v>0</v>
      </c>
      <c r="N34" s="17">
        <v>0</v>
      </c>
      <c r="O34" s="75">
        <v>0</v>
      </c>
    </row>
    <row r="35" spans="1:15" x14ac:dyDescent="0.25">
      <c r="A35" s="4" t="s">
        <v>26</v>
      </c>
      <c r="B35" s="92">
        <v>2827285</v>
      </c>
      <c r="C35" s="93">
        <v>20334955</v>
      </c>
      <c r="D35" s="70" t="s">
        <v>347</v>
      </c>
      <c r="E35" s="17">
        <v>0</v>
      </c>
      <c r="F35" s="75">
        <v>0</v>
      </c>
      <c r="G35" s="70" t="s">
        <v>348</v>
      </c>
      <c r="H35" s="17">
        <v>0</v>
      </c>
      <c r="I35" s="75">
        <v>19168719</v>
      </c>
      <c r="J35" s="70" t="s">
        <v>349</v>
      </c>
      <c r="K35" s="17">
        <v>2827285</v>
      </c>
      <c r="L35" s="75">
        <v>141236</v>
      </c>
      <c r="M35" s="70" t="s">
        <v>350</v>
      </c>
      <c r="N35" s="17">
        <v>0</v>
      </c>
      <c r="O35" s="75">
        <v>1025000</v>
      </c>
    </row>
    <row r="36" spans="1:15" x14ac:dyDescent="0.25">
      <c r="A36" s="4" t="s">
        <v>27</v>
      </c>
      <c r="B36" s="92">
        <v>4231762.41</v>
      </c>
      <c r="C36" s="93">
        <v>36108793.799999997</v>
      </c>
      <c r="D36" s="70" t="s">
        <v>351</v>
      </c>
      <c r="E36" s="17">
        <v>4231762.41</v>
      </c>
      <c r="F36" s="75">
        <v>36108793.799999997</v>
      </c>
      <c r="G36" s="70">
        <v>0</v>
      </c>
      <c r="H36" s="17">
        <v>0</v>
      </c>
      <c r="I36" s="75">
        <v>0</v>
      </c>
      <c r="J36" s="70">
        <v>0</v>
      </c>
      <c r="K36" s="17">
        <v>0</v>
      </c>
      <c r="L36" s="75">
        <v>0</v>
      </c>
      <c r="M36" s="70">
        <v>0</v>
      </c>
      <c r="N36" s="17">
        <v>0</v>
      </c>
      <c r="O36" s="75">
        <v>0</v>
      </c>
    </row>
    <row r="37" spans="1:15" x14ac:dyDescent="0.25">
      <c r="A37" s="4" t="s">
        <v>28</v>
      </c>
      <c r="B37" s="92">
        <v>151804825</v>
      </c>
      <c r="C37" s="93">
        <v>116925083</v>
      </c>
      <c r="D37" s="70" t="s">
        <v>352</v>
      </c>
      <c r="E37" s="17">
        <v>825045</v>
      </c>
      <c r="F37" s="75">
        <v>0</v>
      </c>
      <c r="G37" s="70" t="s">
        <v>353</v>
      </c>
      <c r="H37" s="17">
        <v>150979780</v>
      </c>
      <c r="I37" s="75">
        <v>0</v>
      </c>
      <c r="J37" s="70" t="s">
        <v>354</v>
      </c>
      <c r="K37" s="17">
        <v>0</v>
      </c>
      <c r="L37" s="75">
        <v>116979280</v>
      </c>
      <c r="M37" s="70" t="s">
        <v>355</v>
      </c>
      <c r="N37" s="17">
        <v>0</v>
      </c>
      <c r="O37" s="75">
        <v>-54197</v>
      </c>
    </row>
    <row r="38" spans="1:15" x14ac:dyDescent="0.25">
      <c r="A38" s="4" t="s">
        <v>29</v>
      </c>
      <c r="B38" s="92">
        <v>0</v>
      </c>
      <c r="C38" s="93">
        <v>0</v>
      </c>
      <c r="D38" s="70">
        <v>0</v>
      </c>
      <c r="E38" s="17">
        <v>0</v>
      </c>
      <c r="F38" s="75">
        <v>0</v>
      </c>
      <c r="G38" s="70">
        <v>0</v>
      </c>
      <c r="H38" s="17">
        <v>0</v>
      </c>
      <c r="I38" s="75">
        <v>0</v>
      </c>
      <c r="J38" s="70">
        <v>0</v>
      </c>
      <c r="K38" s="17">
        <v>0</v>
      </c>
      <c r="L38" s="75">
        <v>0</v>
      </c>
      <c r="M38" s="70">
        <v>0</v>
      </c>
      <c r="N38" s="17">
        <v>0</v>
      </c>
      <c r="O38" s="75">
        <v>0</v>
      </c>
    </row>
    <row r="39" spans="1:15" x14ac:dyDescent="0.25">
      <c r="A39" s="4" t="s">
        <v>30</v>
      </c>
      <c r="B39" s="92">
        <v>0</v>
      </c>
      <c r="C39" s="93">
        <v>0</v>
      </c>
      <c r="D39" s="70" t="s">
        <v>356</v>
      </c>
      <c r="E39" s="17">
        <v>0</v>
      </c>
      <c r="F39" s="75">
        <v>0</v>
      </c>
      <c r="G39" s="70">
        <v>0</v>
      </c>
      <c r="H39" s="17">
        <v>0</v>
      </c>
      <c r="I39" s="75">
        <v>0</v>
      </c>
      <c r="J39" s="70">
        <v>0</v>
      </c>
      <c r="K39" s="17">
        <v>0</v>
      </c>
      <c r="L39" s="75">
        <v>0</v>
      </c>
      <c r="M39" s="70">
        <v>0</v>
      </c>
      <c r="N39" s="17">
        <v>0</v>
      </c>
      <c r="O39" s="75">
        <v>0</v>
      </c>
    </row>
    <row r="40" spans="1:15" x14ac:dyDescent="0.25">
      <c r="A40" s="4" t="s">
        <v>31</v>
      </c>
      <c r="B40" s="92">
        <v>484389</v>
      </c>
      <c r="C40" s="93">
        <v>0</v>
      </c>
      <c r="D40" s="70">
        <v>0</v>
      </c>
      <c r="E40" s="17">
        <v>0</v>
      </c>
      <c r="F40" s="75">
        <v>0</v>
      </c>
      <c r="G40" s="70" t="s">
        <v>357</v>
      </c>
      <c r="H40" s="17">
        <v>0</v>
      </c>
      <c r="I40" s="75">
        <v>0</v>
      </c>
      <c r="J40" s="70">
        <v>0</v>
      </c>
      <c r="K40" s="17">
        <v>0</v>
      </c>
      <c r="L40" s="75">
        <v>0</v>
      </c>
      <c r="M40" s="70">
        <v>0</v>
      </c>
      <c r="N40" s="17">
        <v>484389</v>
      </c>
      <c r="O40" s="75">
        <v>0</v>
      </c>
    </row>
    <row r="41" spans="1:15" x14ac:dyDescent="0.25">
      <c r="A41" s="4" t="s">
        <v>32</v>
      </c>
      <c r="B41" s="92">
        <v>0</v>
      </c>
      <c r="C41" s="93">
        <v>0</v>
      </c>
      <c r="D41" s="70">
        <v>0</v>
      </c>
      <c r="E41" s="17">
        <v>0</v>
      </c>
      <c r="F41" s="75">
        <v>0</v>
      </c>
      <c r="G41" s="70">
        <v>0</v>
      </c>
      <c r="H41" s="17">
        <v>0</v>
      </c>
      <c r="I41" s="75">
        <v>0</v>
      </c>
      <c r="J41" s="70">
        <v>0</v>
      </c>
      <c r="K41" s="17">
        <v>0</v>
      </c>
      <c r="L41" s="75">
        <v>0</v>
      </c>
      <c r="M41" s="70">
        <v>0</v>
      </c>
      <c r="N41" s="17">
        <v>0</v>
      </c>
      <c r="O41" s="75">
        <v>0</v>
      </c>
    </row>
    <row r="42" spans="1:15" x14ac:dyDescent="0.25">
      <c r="A42" s="4" t="s">
        <v>33</v>
      </c>
      <c r="B42" s="92">
        <v>0</v>
      </c>
      <c r="C42" s="93">
        <v>0</v>
      </c>
      <c r="D42" s="70">
        <v>0</v>
      </c>
      <c r="E42" s="17">
        <v>0</v>
      </c>
      <c r="F42" s="75">
        <v>0</v>
      </c>
      <c r="G42" s="70">
        <v>0</v>
      </c>
      <c r="H42" s="17">
        <v>0</v>
      </c>
      <c r="I42" s="75">
        <v>0</v>
      </c>
      <c r="J42" s="70">
        <v>0</v>
      </c>
      <c r="K42" s="17">
        <v>0</v>
      </c>
      <c r="L42" s="75">
        <v>0</v>
      </c>
      <c r="M42" s="70">
        <v>0</v>
      </c>
      <c r="N42" s="17">
        <v>0</v>
      </c>
      <c r="O42" s="75">
        <v>0</v>
      </c>
    </row>
    <row r="43" spans="1:15" x14ac:dyDescent="0.25">
      <c r="A43" s="4" t="s">
        <v>34</v>
      </c>
      <c r="B43" s="92">
        <v>0</v>
      </c>
      <c r="C43" s="93">
        <v>0</v>
      </c>
      <c r="D43" s="70">
        <v>0</v>
      </c>
      <c r="E43" s="17">
        <v>0</v>
      </c>
      <c r="F43" s="75">
        <v>0</v>
      </c>
      <c r="G43" s="70">
        <v>0</v>
      </c>
      <c r="H43" s="17">
        <v>0</v>
      </c>
      <c r="I43" s="75">
        <v>0</v>
      </c>
      <c r="J43" s="70">
        <v>0</v>
      </c>
      <c r="K43" s="17">
        <v>0</v>
      </c>
      <c r="L43" s="75">
        <v>0</v>
      </c>
      <c r="M43" s="70">
        <v>0</v>
      </c>
      <c r="N43" s="17">
        <v>0</v>
      </c>
      <c r="O43" s="75">
        <v>0</v>
      </c>
    </row>
    <row r="44" spans="1:15" x14ac:dyDescent="0.25">
      <c r="A44" s="4" t="s">
        <v>35</v>
      </c>
      <c r="B44" s="92">
        <v>0</v>
      </c>
      <c r="C44" s="93">
        <v>0</v>
      </c>
      <c r="D44" s="70" t="s">
        <v>358</v>
      </c>
      <c r="E44" s="17">
        <v>0</v>
      </c>
      <c r="F44" s="75">
        <v>0</v>
      </c>
      <c r="G44" s="70" t="s">
        <v>359</v>
      </c>
      <c r="H44" s="17">
        <v>0</v>
      </c>
      <c r="I44" s="75">
        <v>0</v>
      </c>
      <c r="J44" s="70">
        <v>0</v>
      </c>
      <c r="K44" s="17">
        <v>0</v>
      </c>
      <c r="L44" s="75">
        <v>0</v>
      </c>
      <c r="M44" s="70">
        <v>0</v>
      </c>
      <c r="N44" s="17">
        <v>0</v>
      </c>
      <c r="O44" s="75">
        <v>0</v>
      </c>
    </row>
    <row r="45" spans="1:15" x14ac:dyDescent="0.25">
      <c r="A45" s="4" t="s">
        <v>36</v>
      </c>
      <c r="B45" s="92">
        <v>0</v>
      </c>
      <c r="C45" s="93">
        <v>0</v>
      </c>
      <c r="D45" s="70">
        <v>0</v>
      </c>
      <c r="E45" s="17">
        <v>0</v>
      </c>
      <c r="F45" s="75">
        <v>0</v>
      </c>
      <c r="G45" s="70">
        <v>0</v>
      </c>
      <c r="H45" s="17">
        <v>0</v>
      </c>
      <c r="I45" s="75">
        <v>0</v>
      </c>
      <c r="J45" s="70">
        <v>0</v>
      </c>
      <c r="K45" s="17">
        <v>0</v>
      </c>
      <c r="L45" s="75">
        <v>0</v>
      </c>
      <c r="M45" s="70">
        <v>0</v>
      </c>
      <c r="N45" s="17">
        <v>0</v>
      </c>
      <c r="O45" s="75">
        <v>0</v>
      </c>
    </row>
    <row r="46" spans="1:15" x14ac:dyDescent="0.25">
      <c r="A46" s="4" t="s">
        <v>37</v>
      </c>
      <c r="B46" s="92">
        <v>49.621494152738414</v>
      </c>
      <c r="C46" s="93">
        <v>0</v>
      </c>
      <c r="D46" s="70" t="s">
        <v>360</v>
      </c>
      <c r="E46" s="17">
        <v>49.621494152738414</v>
      </c>
      <c r="F46" s="75">
        <v>0</v>
      </c>
      <c r="G46" s="70">
        <v>0</v>
      </c>
      <c r="H46" s="17">
        <v>0</v>
      </c>
      <c r="I46" s="75">
        <v>0</v>
      </c>
      <c r="J46" s="70">
        <v>0</v>
      </c>
      <c r="K46" s="17">
        <v>0</v>
      </c>
      <c r="L46" s="75">
        <v>0</v>
      </c>
      <c r="M46" s="70">
        <v>0</v>
      </c>
      <c r="N46" s="17">
        <v>0</v>
      </c>
      <c r="O46" s="75">
        <v>0</v>
      </c>
    </row>
    <row r="47" spans="1:15" x14ac:dyDescent="0.25">
      <c r="A47" s="4" t="s">
        <v>38</v>
      </c>
      <c r="B47" s="92">
        <v>0</v>
      </c>
      <c r="C47" s="93">
        <v>0</v>
      </c>
      <c r="D47" s="70">
        <v>0</v>
      </c>
      <c r="E47" s="17">
        <v>0</v>
      </c>
      <c r="F47" s="75">
        <v>0</v>
      </c>
      <c r="G47" s="70">
        <v>0</v>
      </c>
      <c r="H47" s="17">
        <v>0</v>
      </c>
      <c r="I47" s="75">
        <v>0</v>
      </c>
      <c r="J47" s="70">
        <v>0</v>
      </c>
      <c r="K47" s="17">
        <v>0</v>
      </c>
      <c r="L47" s="75">
        <v>0</v>
      </c>
      <c r="M47" s="70">
        <v>0</v>
      </c>
      <c r="N47" s="17">
        <v>0</v>
      </c>
      <c r="O47" s="75">
        <v>0</v>
      </c>
    </row>
    <row r="48" spans="1:15" x14ac:dyDescent="0.25">
      <c r="A48" s="4" t="s">
        <v>39</v>
      </c>
      <c r="B48" s="92">
        <v>0</v>
      </c>
      <c r="C48" s="93">
        <v>6482583</v>
      </c>
      <c r="D48" s="70" t="s">
        <v>361</v>
      </c>
      <c r="E48" s="17">
        <v>0</v>
      </c>
      <c r="F48" s="75">
        <v>6482583</v>
      </c>
      <c r="G48" s="70">
        <v>0</v>
      </c>
      <c r="H48" s="17">
        <v>0</v>
      </c>
      <c r="I48" s="75">
        <v>0</v>
      </c>
      <c r="J48" s="70">
        <v>0</v>
      </c>
      <c r="K48" s="17">
        <v>0</v>
      </c>
      <c r="L48" s="75">
        <v>0</v>
      </c>
      <c r="M48" s="70">
        <v>0</v>
      </c>
      <c r="N48" s="17">
        <v>0</v>
      </c>
      <c r="O48" s="75">
        <v>0</v>
      </c>
    </row>
    <row r="49" spans="1:15" x14ac:dyDescent="0.25">
      <c r="A49" s="4" t="s">
        <v>40</v>
      </c>
      <c r="B49" s="92">
        <v>0</v>
      </c>
      <c r="C49" s="93">
        <v>10331115.4</v>
      </c>
      <c r="D49" s="70" t="s">
        <v>362</v>
      </c>
      <c r="E49" s="17">
        <v>0</v>
      </c>
      <c r="F49" s="75">
        <v>0</v>
      </c>
      <c r="G49" s="70" t="s">
        <v>363</v>
      </c>
      <c r="H49" s="17">
        <v>0</v>
      </c>
      <c r="I49" s="75">
        <v>10331115.4</v>
      </c>
      <c r="J49" s="70" t="s">
        <v>364</v>
      </c>
      <c r="K49" s="17">
        <v>0</v>
      </c>
      <c r="L49" s="75">
        <v>0</v>
      </c>
      <c r="M49" s="70">
        <v>0</v>
      </c>
      <c r="N49" s="17">
        <v>0</v>
      </c>
      <c r="O49" s="75">
        <v>0</v>
      </c>
    </row>
    <row r="50" spans="1:15" x14ac:dyDescent="0.25">
      <c r="A50" s="4" t="s">
        <v>41</v>
      </c>
      <c r="B50" s="92">
        <v>357036</v>
      </c>
      <c r="C50" s="93">
        <v>10983476</v>
      </c>
      <c r="D50" s="70" t="s">
        <v>365</v>
      </c>
      <c r="E50" s="17">
        <v>357036</v>
      </c>
      <c r="F50" s="75">
        <v>760881</v>
      </c>
      <c r="G50" s="70" t="s">
        <v>366</v>
      </c>
      <c r="H50" s="17">
        <v>0</v>
      </c>
      <c r="I50" s="75">
        <v>9532000</v>
      </c>
      <c r="J50" s="70" t="s">
        <v>363</v>
      </c>
      <c r="K50" s="17">
        <v>0</v>
      </c>
      <c r="L50" s="75">
        <v>650656</v>
      </c>
      <c r="M50" s="70" t="s">
        <v>367</v>
      </c>
      <c r="N50" s="17">
        <v>0</v>
      </c>
      <c r="O50" s="75">
        <v>39939</v>
      </c>
    </row>
    <row r="51" spans="1:15" x14ac:dyDescent="0.25">
      <c r="A51" s="4" t="s">
        <v>42</v>
      </c>
      <c r="B51" s="92">
        <v>0</v>
      </c>
      <c r="C51" s="93">
        <v>267601</v>
      </c>
      <c r="D51" s="70" t="s">
        <v>368</v>
      </c>
      <c r="E51" s="17">
        <v>0</v>
      </c>
      <c r="F51" s="75">
        <v>267601</v>
      </c>
      <c r="G51" s="70">
        <v>0</v>
      </c>
      <c r="H51" s="17">
        <v>0</v>
      </c>
      <c r="I51" s="75">
        <v>0</v>
      </c>
      <c r="J51" s="70">
        <v>0</v>
      </c>
      <c r="K51" s="17">
        <v>0</v>
      </c>
      <c r="L51" s="75">
        <v>0</v>
      </c>
      <c r="M51" s="70">
        <v>0</v>
      </c>
      <c r="N51" s="17">
        <v>0</v>
      </c>
      <c r="O51" s="75">
        <v>0</v>
      </c>
    </row>
    <row r="52" spans="1:15" x14ac:dyDescent="0.25">
      <c r="A52" s="4" t="s">
        <v>43</v>
      </c>
      <c r="B52" s="92">
        <v>2969886</v>
      </c>
      <c r="C52" s="93">
        <v>2382676</v>
      </c>
      <c r="D52" s="70" t="s">
        <v>369</v>
      </c>
      <c r="E52" s="17">
        <v>0</v>
      </c>
      <c r="F52" s="75">
        <v>0</v>
      </c>
      <c r="G52" s="70" t="s">
        <v>370</v>
      </c>
      <c r="H52" s="17">
        <v>0</v>
      </c>
      <c r="I52" s="75">
        <v>492676</v>
      </c>
      <c r="J52" s="70" t="s">
        <v>371</v>
      </c>
      <c r="K52" s="17">
        <v>2969886</v>
      </c>
      <c r="L52" s="75">
        <v>0</v>
      </c>
      <c r="M52" s="70" t="s">
        <v>372</v>
      </c>
      <c r="N52" s="17">
        <v>0</v>
      </c>
      <c r="O52" s="75">
        <v>1890000</v>
      </c>
    </row>
    <row r="53" spans="1:15" x14ac:dyDescent="0.25">
      <c r="A53" s="4" t="s">
        <v>44</v>
      </c>
      <c r="B53" s="92">
        <v>0</v>
      </c>
      <c r="C53" s="93">
        <v>0</v>
      </c>
      <c r="D53" s="70">
        <v>0</v>
      </c>
      <c r="E53" s="17">
        <v>0</v>
      </c>
      <c r="F53" s="75">
        <v>0</v>
      </c>
      <c r="G53" s="70">
        <v>0</v>
      </c>
      <c r="H53" s="17">
        <v>0</v>
      </c>
      <c r="I53" s="75">
        <v>0</v>
      </c>
      <c r="J53" s="70">
        <v>0</v>
      </c>
      <c r="K53" s="17">
        <v>0</v>
      </c>
      <c r="L53" s="75">
        <v>0</v>
      </c>
      <c r="M53" s="70">
        <v>0</v>
      </c>
      <c r="N53" s="17">
        <v>0</v>
      </c>
      <c r="O53" s="75">
        <v>0</v>
      </c>
    </row>
    <row r="54" spans="1:15" x14ac:dyDescent="0.25">
      <c r="A54" s="4" t="s">
        <v>264</v>
      </c>
      <c r="B54" s="92">
        <v>0</v>
      </c>
      <c r="C54" s="93">
        <v>0</v>
      </c>
      <c r="D54" s="70">
        <v>0</v>
      </c>
      <c r="E54" s="17">
        <v>0</v>
      </c>
      <c r="F54" s="75">
        <v>0</v>
      </c>
      <c r="G54" s="70">
        <v>0</v>
      </c>
      <c r="H54" s="17">
        <v>0</v>
      </c>
      <c r="I54" s="75">
        <v>0</v>
      </c>
      <c r="J54" s="70">
        <v>0</v>
      </c>
      <c r="K54" s="17">
        <v>0</v>
      </c>
      <c r="L54" s="75">
        <v>0</v>
      </c>
      <c r="M54" s="70">
        <v>0</v>
      </c>
      <c r="N54" s="17">
        <v>0</v>
      </c>
      <c r="O54" s="75">
        <v>0</v>
      </c>
    </row>
    <row r="55" spans="1:15" x14ac:dyDescent="0.25">
      <c r="A55" s="4" t="s">
        <v>45</v>
      </c>
      <c r="B55" s="92">
        <v>0</v>
      </c>
      <c r="C55" s="93">
        <v>0</v>
      </c>
      <c r="D55" s="70" t="s">
        <v>373</v>
      </c>
      <c r="E55" s="17">
        <v>0</v>
      </c>
      <c r="F55" s="75">
        <v>0</v>
      </c>
      <c r="G55" s="70">
        <v>0</v>
      </c>
      <c r="H55" s="17">
        <v>0</v>
      </c>
      <c r="I55" s="75">
        <v>0</v>
      </c>
      <c r="J55" s="70" t="s">
        <v>374</v>
      </c>
      <c r="K55" s="17">
        <v>0</v>
      </c>
      <c r="L55" s="75">
        <v>0</v>
      </c>
      <c r="M55" s="70">
        <v>0</v>
      </c>
      <c r="N55" s="17">
        <v>0</v>
      </c>
      <c r="O55" s="75">
        <v>0</v>
      </c>
    </row>
    <row r="56" spans="1:15" x14ac:dyDescent="0.25">
      <c r="A56" s="4" t="s">
        <v>46</v>
      </c>
      <c r="B56" s="92">
        <v>0</v>
      </c>
      <c r="C56" s="93">
        <v>0</v>
      </c>
      <c r="D56" s="70">
        <v>0</v>
      </c>
      <c r="E56" s="17">
        <v>0</v>
      </c>
      <c r="F56" s="75">
        <v>0</v>
      </c>
      <c r="G56" s="70">
        <v>0</v>
      </c>
      <c r="H56" s="17">
        <v>0</v>
      </c>
      <c r="I56" s="75">
        <v>0</v>
      </c>
      <c r="J56" s="70">
        <v>0</v>
      </c>
      <c r="K56" s="17">
        <v>0</v>
      </c>
      <c r="L56" s="75">
        <v>0</v>
      </c>
      <c r="M56" s="70">
        <v>0</v>
      </c>
      <c r="N56" s="17">
        <v>0</v>
      </c>
      <c r="O56" s="75">
        <v>0</v>
      </c>
    </row>
    <row r="57" spans="1:15" x14ac:dyDescent="0.25">
      <c r="A57" s="4" t="s">
        <v>47</v>
      </c>
      <c r="B57" s="92">
        <v>0</v>
      </c>
      <c r="C57" s="93">
        <v>0</v>
      </c>
      <c r="D57" s="70" t="s">
        <v>375</v>
      </c>
      <c r="E57" s="17">
        <v>0</v>
      </c>
      <c r="F57" s="75">
        <v>0</v>
      </c>
      <c r="G57" s="70">
        <v>0</v>
      </c>
      <c r="H57" s="17">
        <v>0</v>
      </c>
      <c r="I57" s="75">
        <v>0</v>
      </c>
      <c r="J57" s="70">
        <v>0</v>
      </c>
      <c r="K57" s="17">
        <v>0</v>
      </c>
      <c r="L57" s="75">
        <v>0</v>
      </c>
      <c r="M57" s="70">
        <v>0</v>
      </c>
      <c r="N57" s="17">
        <v>0</v>
      </c>
      <c r="O57" s="75">
        <v>0</v>
      </c>
    </row>
    <row r="58" spans="1:15" x14ac:dyDescent="0.25">
      <c r="A58" s="4" t="s">
        <v>48</v>
      </c>
      <c r="B58" s="92">
        <v>0</v>
      </c>
      <c r="C58" s="93">
        <v>0</v>
      </c>
      <c r="D58" s="70">
        <v>0</v>
      </c>
      <c r="E58" s="17">
        <v>0</v>
      </c>
      <c r="F58" s="75">
        <v>0</v>
      </c>
      <c r="G58" s="70">
        <v>0</v>
      </c>
      <c r="H58" s="17">
        <v>0</v>
      </c>
      <c r="I58" s="75">
        <v>0</v>
      </c>
      <c r="J58" s="70">
        <v>0</v>
      </c>
      <c r="K58" s="17">
        <v>0</v>
      </c>
      <c r="L58" s="75">
        <v>0</v>
      </c>
      <c r="M58" s="70">
        <v>0</v>
      </c>
      <c r="N58" s="17">
        <v>0</v>
      </c>
      <c r="O58" s="75">
        <v>0</v>
      </c>
    </row>
    <row r="59" spans="1:15" x14ac:dyDescent="0.25">
      <c r="A59" s="4" t="s">
        <v>49</v>
      </c>
      <c r="B59" s="92">
        <v>0</v>
      </c>
      <c r="C59" s="93">
        <v>0</v>
      </c>
      <c r="D59" s="70">
        <v>0</v>
      </c>
      <c r="E59" s="17">
        <v>0</v>
      </c>
      <c r="F59" s="75">
        <v>0</v>
      </c>
      <c r="G59" s="70">
        <v>0</v>
      </c>
      <c r="H59" s="17">
        <v>0</v>
      </c>
      <c r="I59" s="75">
        <v>0</v>
      </c>
      <c r="J59" s="70">
        <v>0</v>
      </c>
      <c r="K59" s="17">
        <v>0</v>
      </c>
      <c r="L59" s="75">
        <v>0</v>
      </c>
      <c r="M59" s="70">
        <v>0</v>
      </c>
      <c r="N59" s="17">
        <v>0</v>
      </c>
      <c r="O59" s="75">
        <v>0</v>
      </c>
    </row>
    <row r="60" spans="1:15" x14ac:dyDescent="0.25">
      <c r="A60" s="4" t="s">
        <v>50</v>
      </c>
      <c r="B60" s="92">
        <v>95</v>
      </c>
      <c r="C60" s="93">
        <v>0</v>
      </c>
      <c r="D60" s="70" t="s">
        <v>376</v>
      </c>
      <c r="E60" s="17">
        <v>95</v>
      </c>
      <c r="F60" s="75">
        <v>0</v>
      </c>
      <c r="G60" s="70">
        <v>0</v>
      </c>
      <c r="H60" s="17">
        <v>0</v>
      </c>
      <c r="I60" s="75">
        <v>0</v>
      </c>
      <c r="J60" s="70">
        <v>0</v>
      </c>
      <c r="K60" s="17">
        <v>0</v>
      </c>
      <c r="L60" s="75">
        <v>0</v>
      </c>
      <c r="M60" s="70">
        <v>0</v>
      </c>
      <c r="N60" s="17">
        <v>0</v>
      </c>
      <c r="O60" s="75">
        <v>0</v>
      </c>
    </row>
    <row r="61" spans="1:15" x14ac:dyDescent="0.25">
      <c r="A61" s="4" t="s">
        <v>51</v>
      </c>
      <c r="B61" s="92">
        <v>7347000</v>
      </c>
      <c r="C61" s="93">
        <v>32037000</v>
      </c>
      <c r="D61" s="70" t="s">
        <v>377</v>
      </c>
      <c r="E61" s="17">
        <v>0</v>
      </c>
      <c r="F61" s="75">
        <v>6677000</v>
      </c>
      <c r="G61" s="70" t="s">
        <v>378</v>
      </c>
      <c r="H61" s="17">
        <v>0</v>
      </c>
      <c r="I61" s="75">
        <v>25360000</v>
      </c>
      <c r="J61" s="70" t="s">
        <v>379</v>
      </c>
      <c r="K61" s="17">
        <v>7347000</v>
      </c>
      <c r="L61" s="75">
        <v>0</v>
      </c>
      <c r="M61" s="70">
        <v>0</v>
      </c>
      <c r="N61" s="17">
        <v>0</v>
      </c>
      <c r="O61" s="75">
        <v>0</v>
      </c>
    </row>
    <row r="62" spans="1:15" x14ac:dyDescent="0.25">
      <c r="A62" s="4" t="s">
        <v>52</v>
      </c>
      <c r="B62" s="92">
        <v>3024915</v>
      </c>
      <c r="C62" s="93">
        <v>822595</v>
      </c>
      <c r="D62" s="70" t="s">
        <v>380</v>
      </c>
      <c r="E62" s="17">
        <v>0</v>
      </c>
      <c r="F62" s="75">
        <v>822595</v>
      </c>
      <c r="G62" s="70" t="s">
        <v>381</v>
      </c>
      <c r="H62" s="17">
        <v>192717</v>
      </c>
      <c r="I62" s="75">
        <v>0</v>
      </c>
      <c r="J62" s="70" t="s">
        <v>382</v>
      </c>
      <c r="K62" s="17">
        <v>2832198</v>
      </c>
      <c r="L62" s="75">
        <v>0</v>
      </c>
      <c r="M62" s="70">
        <v>0</v>
      </c>
      <c r="N62" s="17">
        <v>0</v>
      </c>
      <c r="O62" s="75">
        <v>0</v>
      </c>
    </row>
    <row r="63" spans="1:15" x14ac:dyDescent="0.25">
      <c r="A63" s="4" t="s">
        <v>53</v>
      </c>
      <c r="B63" s="92">
        <v>678508</v>
      </c>
      <c r="C63" s="93">
        <v>348166</v>
      </c>
      <c r="D63" s="70" t="s">
        <v>383</v>
      </c>
      <c r="E63" s="17">
        <v>0</v>
      </c>
      <c r="F63" s="75">
        <v>19349</v>
      </c>
      <c r="G63" s="70" t="s">
        <v>384</v>
      </c>
      <c r="H63" s="17">
        <v>678508</v>
      </c>
      <c r="I63" s="75">
        <v>264032</v>
      </c>
      <c r="J63" s="70" t="s">
        <v>385</v>
      </c>
      <c r="K63" s="17">
        <v>0</v>
      </c>
      <c r="L63" s="75">
        <v>64785</v>
      </c>
      <c r="M63" s="70">
        <v>0</v>
      </c>
      <c r="N63" s="17">
        <v>0</v>
      </c>
      <c r="O63" s="75">
        <v>0</v>
      </c>
    </row>
    <row r="64" spans="1:15" x14ac:dyDescent="0.25">
      <c r="A64" s="4" t="s">
        <v>54</v>
      </c>
      <c r="B64" s="92">
        <v>0</v>
      </c>
      <c r="C64" s="93">
        <v>0</v>
      </c>
      <c r="D64" s="70">
        <v>0</v>
      </c>
      <c r="E64" s="17">
        <v>0</v>
      </c>
      <c r="F64" s="75">
        <v>0</v>
      </c>
      <c r="G64" s="70">
        <v>0</v>
      </c>
      <c r="H64" s="17">
        <v>0</v>
      </c>
      <c r="I64" s="75">
        <v>0</v>
      </c>
      <c r="J64" s="70">
        <v>0</v>
      </c>
      <c r="K64" s="17">
        <v>0</v>
      </c>
      <c r="L64" s="75">
        <v>0</v>
      </c>
      <c r="M64" s="70">
        <v>0</v>
      </c>
      <c r="N64" s="17">
        <v>0</v>
      </c>
      <c r="O64" s="75">
        <v>0</v>
      </c>
    </row>
    <row r="65" spans="1:15" x14ac:dyDescent="0.25">
      <c r="A65" s="4" t="s">
        <v>55</v>
      </c>
      <c r="B65" s="92">
        <v>0</v>
      </c>
      <c r="C65" s="93">
        <v>0</v>
      </c>
      <c r="D65" s="70">
        <v>0</v>
      </c>
      <c r="E65" s="17">
        <v>0</v>
      </c>
      <c r="F65" s="75">
        <v>0</v>
      </c>
      <c r="G65" s="70">
        <v>0</v>
      </c>
      <c r="H65" s="17">
        <v>0</v>
      </c>
      <c r="I65" s="75">
        <v>0</v>
      </c>
      <c r="J65" s="70">
        <v>0</v>
      </c>
      <c r="K65" s="17">
        <v>0</v>
      </c>
      <c r="L65" s="75">
        <v>0</v>
      </c>
      <c r="M65" s="70">
        <v>0</v>
      </c>
      <c r="N65" s="17">
        <v>0</v>
      </c>
      <c r="O65" s="75">
        <v>0</v>
      </c>
    </row>
    <row r="66" spans="1:15" x14ac:dyDescent="0.25">
      <c r="A66" s="4" t="s">
        <v>56</v>
      </c>
      <c r="B66" s="92">
        <v>0</v>
      </c>
      <c r="C66" s="93">
        <v>1351000</v>
      </c>
      <c r="D66" s="70" t="s">
        <v>386</v>
      </c>
      <c r="E66" s="17">
        <v>0</v>
      </c>
      <c r="F66" s="75">
        <v>1351000</v>
      </c>
      <c r="G66" s="70">
        <v>0</v>
      </c>
      <c r="H66" s="17">
        <v>0</v>
      </c>
      <c r="I66" s="75">
        <v>0</v>
      </c>
      <c r="J66" s="70">
        <v>0</v>
      </c>
      <c r="K66" s="17">
        <v>0</v>
      </c>
      <c r="L66" s="75">
        <v>0</v>
      </c>
      <c r="M66" s="70">
        <v>0</v>
      </c>
      <c r="N66" s="17">
        <v>0</v>
      </c>
      <c r="O66" s="75">
        <v>0</v>
      </c>
    </row>
    <row r="67" spans="1:15" x14ac:dyDescent="0.25">
      <c r="A67" s="4" t="s">
        <v>57</v>
      </c>
      <c r="B67" s="92">
        <v>0</v>
      </c>
      <c r="C67" s="93">
        <v>0</v>
      </c>
      <c r="D67" s="70">
        <v>0</v>
      </c>
      <c r="E67" s="17">
        <v>0</v>
      </c>
      <c r="F67" s="75">
        <v>0</v>
      </c>
      <c r="G67" s="70">
        <v>0</v>
      </c>
      <c r="H67" s="17">
        <v>0</v>
      </c>
      <c r="I67" s="75">
        <v>0</v>
      </c>
      <c r="J67" s="70">
        <v>0</v>
      </c>
      <c r="K67" s="17">
        <v>0</v>
      </c>
      <c r="L67" s="75">
        <v>0</v>
      </c>
      <c r="M67" s="70">
        <v>0</v>
      </c>
      <c r="N67" s="17">
        <v>0</v>
      </c>
      <c r="O67" s="75">
        <v>0</v>
      </c>
    </row>
    <row r="68" spans="1:15" x14ac:dyDescent="0.25">
      <c r="A68" s="4" t="s">
        <v>58</v>
      </c>
      <c r="B68" s="92">
        <v>0</v>
      </c>
      <c r="C68" s="93">
        <v>0</v>
      </c>
      <c r="D68" s="70">
        <v>0</v>
      </c>
      <c r="E68" s="17">
        <v>0</v>
      </c>
      <c r="F68" s="75">
        <v>0</v>
      </c>
      <c r="G68" s="70">
        <v>0</v>
      </c>
      <c r="H68" s="17">
        <v>0</v>
      </c>
      <c r="I68" s="75">
        <v>0</v>
      </c>
      <c r="J68" s="70">
        <v>0</v>
      </c>
      <c r="K68" s="17">
        <v>0</v>
      </c>
      <c r="L68" s="75">
        <v>0</v>
      </c>
      <c r="M68" s="70">
        <v>0</v>
      </c>
      <c r="N68" s="17">
        <v>0</v>
      </c>
      <c r="O68" s="75">
        <v>0</v>
      </c>
    </row>
    <row r="69" spans="1:15" x14ac:dyDescent="0.25">
      <c r="A69" s="4" t="s">
        <v>59</v>
      </c>
      <c r="B69" s="92">
        <v>0</v>
      </c>
      <c r="C69" s="93">
        <v>0</v>
      </c>
      <c r="D69" s="70" t="s">
        <v>387</v>
      </c>
      <c r="E69" s="17">
        <v>0</v>
      </c>
      <c r="F69" s="75">
        <v>0</v>
      </c>
      <c r="G69" s="70">
        <v>0</v>
      </c>
      <c r="H69" s="17">
        <v>0</v>
      </c>
      <c r="I69" s="75">
        <v>0</v>
      </c>
      <c r="J69" s="70">
        <v>0</v>
      </c>
      <c r="K69" s="17">
        <v>0</v>
      </c>
      <c r="L69" s="75">
        <v>0</v>
      </c>
      <c r="M69" s="70">
        <v>0</v>
      </c>
      <c r="N69" s="17">
        <v>0</v>
      </c>
      <c r="O69" s="75">
        <v>0</v>
      </c>
    </row>
    <row r="70" spans="1:15" x14ac:dyDescent="0.25">
      <c r="A70" s="4" t="s">
        <v>60</v>
      </c>
      <c r="B70" s="92">
        <v>0</v>
      </c>
      <c r="C70" s="93">
        <v>0</v>
      </c>
      <c r="D70" s="70">
        <v>0</v>
      </c>
      <c r="E70" s="17">
        <v>0</v>
      </c>
      <c r="F70" s="75">
        <v>0</v>
      </c>
      <c r="G70" s="70">
        <v>0</v>
      </c>
      <c r="H70" s="17">
        <v>0</v>
      </c>
      <c r="I70" s="75">
        <v>0</v>
      </c>
      <c r="J70" s="70">
        <v>0</v>
      </c>
      <c r="K70" s="17">
        <v>0</v>
      </c>
      <c r="L70" s="75">
        <v>0</v>
      </c>
      <c r="M70" s="70">
        <v>0</v>
      </c>
      <c r="N70" s="17">
        <v>0</v>
      </c>
      <c r="O70" s="75">
        <v>0</v>
      </c>
    </row>
    <row r="71" spans="1:15" x14ac:dyDescent="0.25">
      <c r="A71" s="4" t="s">
        <v>61</v>
      </c>
      <c r="B71" s="92">
        <v>0</v>
      </c>
      <c r="C71" s="93">
        <v>0</v>
      </c>
      <c r="D71" s="70" t="s">
        <v>388</v>
      </c>
      <c r="E71" s="17">
        <v>0</v>
      </c>
      <c r="F71" s="75">
        <v>0</v>
      </c>
      <c r="G71" s="70">
        <v>0</v>
      </c>
      <c r="H71" s="17">
        <v>0</v>
      </c>
      <c r="I71" s="75">
        <v>0</v>
      </c>
      <c r="J71" s="70">
        <v>0</v>
      </c>
      <c r="K71" s="17">
        <v>0</v>
      </c>
      <c r="L71" s="75">
        <v>0</v>
      </c>
      <c r="M71" s="70">
        <v>0</v>
      </c>
      <c r="N71" s="17">
        <v>0</v>
      </c>
      <c r="O71" s="75">
        <v>0</v>
      </c>
    </row>
    <row r="72" spans="1:15" x14ac:dyDescent="0.25">
      <c r="A72" s="4" t="s">
        <v>62</v>
      </c>
      <c r="B72" s="92">
        <v>0</v>
      </c>
      <c r="C72" s="93">
        <v>0</v>
      </c>
      <c r="D72" s="70">
        <v>0</v>
      </c>
      <c r="E72" s="17">
        <v>0</v>
      </c>
      <c r="F72" s="75">
        <v>0</v>
      </c>
      <c r="G72" s="70">
        <v>0</v>
      </c>
      <c r="H72" s="17">
        <v>0</v>
      </c>
      <c r="I72" s="75">
        <v>0</v>
      </c>
      <c r="J72" s="70">
        <v>0</v>
      </c>
      <c r="K72" s="17">
        <v>0</v>
      </c>
      <c r="L72" s="75">
        <v>0</v>
      </c>
      <c r="M72" s="70">
        <v>0</v>
      </c>
      <c r="N72" s="17">
        <v>0</v>
      </c>
      <c r="O72" s="75">
        <v>0</v>
      </c>
    </row>
    <row r="73" spans="1:15" x14ac:dyDescent="0.25">
      <c r="A73" s="4" t="s">
        <v>63</v>
      </c>
      <c r="B73" s="92">
        <v>0</v>
      </c>
      <c r="C73" s="93">
        <v>0</v>
      </c>
      <c r="D73" s="70">
        <v>0</v>
      </c>
      <c r="E73" s="17">
        <v>0</v>
      </c>
      <c r="F73" s="75">
        <v>0</v>
      </c>
      <c r="G73" s="70">
        <v>0</v>
      </c>
      <c r="H73" s="17">
        <v>0</v>
      </c>
      <c r="I73" s="75">
        <v>0</v>
      </c>
      <c r="J73" s="70">
        <v>0</v>
      </c>
      <c r="K73" s="17">
        <v>0</v>
      </c>
      <c r="L73" s="75">
        <v>0</v>
      </c>
      <c r="M73" s="70">
        <v>0</v>
      </c>
      <c r="N73" s="17">
        <v>0</v>
      </c>
      <c r="O73" s="75">
        <v>0</v>
      </c>
    </row>
    <row r="74" spans="1:15" x14ac:dyDescent="0.25">
      <c r="A74" s="4" t="s">
        <v>64</v>
      </c>
      <c r="B74" s="92">
        <v>0</v>
      </c>
      <c r="C74" s="93">
        <v>0</v>
      </c>
      <c r="D74" s="70">
        <v>0</v>
      </c>
      <c r="E74" s="17">
        <v>0</v>
      </c>
      <c r="F74" s="75">
        <v>0</v>
      </c>
      <c r="G74" s="70">
        <v>0</v>
      </c>
      <c r="H74" s="17">
        <v>0</v>
      </c>
      <c r="I74" s="75">
        <v>0</v>
      </c>
      <c r="J74" s="70">
        <v>0</v>
      </c>
      <c r="K74" s="17">
        <v>0</v>
      </c>
      <c r="L74" s="75">
        <v>0</v>
      </c>
      <c r="M74" s="70">
        <v>0</v>
      </c>
      <c r="N74" s="17">
        <v>0</v>
      </c>
      <c r="O74" s="75">
        <v>0</v>
      </c>
    </row>
    <row r="75" spans="1:15" x14ac:dyDescent="0.25">
      <c r="A75" s="4" t="s">
        <v>65</v>
      </c>
      <c r="B75" s="92">
        <v>111</v>
      </c>
      <c r="C75" s="93">
        <v>19223885.170000002</v>
      </c>
      <c r="D75" s="70" t="s">
        <v>389</v>
      </c>
      <c r="E75" s="17">
        <v>0</v>
      </c>
      <c r="F75" s="75">
        <v>18426398.170000002</v>
      </c>
      <c r="G75" s="70" t="s">
        <v>390</v>
      </c>
      <c r="H75" s="17">
        <v>0</v>
      </c>
      <c r="I75" s="75">
        <v>797487</v>
      </c>
      <c r="J75" s="70" t="s">
        <v>391</v>
      </c>
      <c r="K75" s="17">
        <v>111</v>
      </c>
      <c r="L75" s="75">
        <v>0</v>
      </c>
      <c r="M75" s="70">
        <v>0</v>
      </c>
      <c r="N75" s="17">
        <v>0</v>
      </c>
      <c r="O75" s="75">
        <v>0</v>
      </c>
    </row>
    <row r="76" spans="1:15" x14ac:dyDescent="0.25">
      <c r="A76" s="4" t="s">
        <v>66</v>
      </c>
      <c r="B76" s="92">
        <v>0</v>
      </c>
      <c r="C76" s="93">
        <v>0</v>
      </c>
      <c r="D76" s="70">
        <v>0</v>
      </c>
      <c r="E76" s="17">
        <v>0</v>
      </c>
      <c r="F76" s="75">
        <v>0</v>
      </c>
      <c r="G76" s="70">
        <v>0</v>
      </c>
      <c r="H76" s="17">
        <v>0</v>
      </c>
      <c r="I76" s="75">
        <v>0</v>
      </c>
      <c r="J76" s="70">
        <v>0</v>
      </c>
      <c r="K76" s="17">
        <v>0</v>
      </c>
      <c r="L76" s="75">
        <v>0</v>
      </c>
      <c r="M76" s="70">
        <v>0</v>
      </c>
      <c r="N76" s="17">
        <v>0</v>
      </c>
      <c r="O76" s="75">
        <v>0</v>
      </c>
    </row>
    <row r="77" spans="1:15" x14ac:dyDescent="0.25">
      <c r="A77" s="4" t="s">
        <v>67</v>
      </c>
      <c r="B77" s="92">
        <v>0</v>
      </c>
      <c r="C77" s="93">
        <v>164466</v>
      </c>
      <c r="D77" s="70" t="s">
        <v>392</v>
      </c>
      <c r="E77" s="17">
        <v>0</v>
      </c>
      <c r="F77" s="75">
        <v>10000</v>
      </c>
      <c r="G77" s="70" t="s">
        <v>393</v>
      </c>
      <c r="H77" s="17">
        <v>0</v>
      </c>
      <c r="I77" s="75">
        <v>154466</v>
      </c>
      <c r="J77" s="70">
        <v>0</v>
      </c>
      <c r="K77" s="17">
        <v>0</v>
      </c>
      <c r="L77" s="75">
        <v>0</v>
      </c>
      <c r="M77" s="70">
        <v>0</v>
      </c>
      <c r="N77" s="17">
        <v>0</v>
      </c>
      <c r="O77" s="75">
        <v>0</v>
      </c>
    </row>
    <row r="78" spans="1:15" x14ac:dyDescent="0.25">
      <c r="A78" s="4" t="s">
        <v>68</v>
      </c>
      <c r="B78" s="92">
        <v>0</v>
      </c>
      <c r="C78" s="93">
        <v>0</v>
      </c>
      <c r="D78" s="70">
        <v>0</v>
      </c>
      <c r="E78" s="17">
        <v>0</v>
      </c>
      <c r="F78" s="75">
        <v>0</v>
      </c>
      <c r="G78" s="70">
        <v>0</v>
      </c>
      <c r="H78" s="17">
        <v>0</v>
      </c>
      <c r="I78" s="75">
        <v>0</v>
      </c>
      <c r="J78" s="70">
        <v>0</v>
      </c>
      <c r="K78" s="17">
        <v>0</v>
      </c>
      <c r="L78" s="75">
        <v>0</v>
      </c>
      <c r="M78" s="70">
        <v>0</v>
      </c>
      <c r="N78" s="17">
        <v>0</v>
      </c>
      <c r="O78" s="75">
        <v>0</v>
      </c>
    </row>
    <row r="79" spans="1:15" x14ac:dyDescent="0.25">
      <c r="A79" s="4" t="s">
        <v>69</v>
      </c>
      <c r="B79" s="92">
        <v>0</v>
      </c>
      <c r="C79" s="93">
        <v>0</v>
      </c>
      <c r="D79" s="70">
        <v>0</v>
      </c>
      <c r="E79" s="17">
        <v>0</v>
      </c>
      <c r="F79" s="75">
        <v>0</v>
      </c>
      <c r="G79" s="70">
        <v>0</v>
      </c>
      <c r="H79" s="17">
        <v>0</v>
      </c>
      <c r="I79" s="75">
        <v>0</v>
      </c>
      <c r="J79" s="70">
        <v>0</v>
      </c>
      <c r="K79" s="17">
        <v>0</v>
      </c>
      <c r="L79" s="75">
        <v>0</v>
      </c>
      <c r="M79" s="70">
        <v>0</v>
      </c>
      <c r="N79" s="17">
        <v>0</v>
      </c>
      <c r="O79" s="75">
        <v>0</v>
      </c>
    </row>
    <row r="80" spans="1:15" x14ac:dyDescent="0.25">
      <c r="A80" s="4" t="s">
        <v>70</v>
      </c>
      <c r="B80" s="92">
        <v>0</v>
      </c>
      <c r="C80" s="93">
        <v>0</v>
      </c>
      <c r="D80" s="70">
        <v>0</v>
      </c>
      <c r="E80" s="17">
        <v>0</v>
      </c>
      <c r="F80" s="75">
        <v>0</v>
      </c>
      <c r="G80" s="70">
        <v>0</v>
      </c>
      <c r="H80" s="17">
        <v>0</v>
      </c>
      <c r="I80" s="75">
        <v>0</v>
      </c>
      <c r="J80" s="70">
        <v>0</v>
      </c>
      <c r="K80" s="17">
        <v>0</v>
      </c>
      <c r="L80" s="75">
        <v>0</v>
      </c>
      <c r="M80" s="70">
        <v>0</v>
      </c>
      <c r="N80" s="17">
        <v>0</v>
      </c>
      <c r="O80" s="75">
        <v>0</v>
      </c>
    </row>
    <row r="81" spans="1:15" x14ac:dyDescent="0.25">
      <c r="A81" s="4" t="s">
        <v>71</v>
      </c>
      <c r="B81" s="92">
        <v>0</v>
      </c>
      <c r="C81" s="93">
        <v>0</v>
      </c>
      <c r="D81" s="70">
        <v>0</v>
      </c>
      <c r="E81" s="17">
        <v>0</v>
      </c>
      <c r="F81" s="75">
        <v>0</v>
      </c>
      <c r="G81" s="70">
        <v>0</v>
      </c>
      <c r="H81" s="17">
        <v>0</v>
      </c>
      <c r="I81" s="75">
        <v>0</v>
      </c>
      <c r="J81" s="70">
        <v>0</v>
      </c>
      <c r="K81" s="17">
        <v>0</v>
      </c>
      <c r="L81" s="75">
        <v>0</v>
      </c>
      <c r="M81" s="70">
        <v>0</v>
      </c>
      <c r="N81" s="17">
        <v>0</v>
      </c>
      <c r="O81" s="75">
        <v>0</v>
      </c>
    </row>
    <row r="82" spans="1:15" x14ac:dyDescent="0.25">
      <c r="A82" s="4" t="s">
        <v>72</v>
      </c>
      <c r="B82" s="92">
        <v>0</v>
      </c>
      <c r="C82" s="93">
        <v>0</v>
      </c>
      <c r="D82" s="70">
        <v>0</v>
      </c>
      <c r="E82" s="17">
        <v>0</v>
      </c>
      <c r="F82" s="75">
        <v>0</v>
      </c>
      <c r="G82" s="70">
        <v>0</v>
      </c>
      <c r="H82" s="17">
        <v>0</v>
      </c>
      <c r="I82" s="75">
        <v>0</v>
      </c>
      <c r="J82" s="70">
        <v>0</v>
      </c>
      <c r="K82" s="17">
        <v>0</v>
      </c>
      <c r="L82" s="75">
        <v>0</v>
      </c>
      <c r="M82" s="70">
        <v>0</v>
      </c>
      <c r="N82" s="17">
        <v>0</v>
      </c>
      <c r="O82" s="75">
        <v>0</v>
      </c>
    </row>
    <row r="83" spans="1:15" x14ac:dyDescent="0.25">
      <c r="A83" s="4" t="s">
        <v>73</v>
      </c>
      <c r="B83" s="92">
        <v>0</v>
      </c>
      <c r="C83" s="93">
        <v>0</v>
      </c>
      <c r="D83" s="70" t="s">
        <v>395</v>
      </c>
      <c r="E83" s="17">
        <v>0</v>
      </c>
      <c r="F83" s="75">
        <v>0</v>
      </c>
      <c r="G83" s="70">
        <v>0</v>
      </c>
      <c r="H83" s="17">
        <v>0</v>
      </c>
      <c r="I83" s="75">
        <v>0</v>
      </c>
      <c r="J83" s="70">
        <v>0</v>
      </c>
      <c r="K83" s="17">
        <v>0</v>
      </c>
      <c r="L83" s="75">
        <v>0</v>
      </c>
      <c r="M83" s="70">
        <v>0</v>
      </c>
      <c r="N83" s="17">
        <v>0</v>
      </c>
      <c r="O83" s="75">
        <v>0</v>
      </c>
    </row>
    <row r="84" spans="1:15" x14ac:dyDescent="0.25">
      <c r="A84" s="4" t="s">
        <v>74</v>
      </c>
      <c r="B84" s="92">
        <v>0</v>
      </c>
      <c r="C84" s="93">
        <v>0</v>
      </c>
      <c r="D84" s="70">
        <v>0</v>
      </c>
      <c r="E84" s="17">
        <v>0</v>
      </c>
      <c r="F84" s="75">
        <v>0</v>
      </c>
      <c r="G84" s="70">
        <v>0</v>
      </c>
      <c r="H84" s="17">
        <v>0</v>
      </c>
      <c r="I84" s="75">
        <v>0</v>
      </c>
      <c r="J84" s="70">
        <v>0</v>
      </c>
      <c r="K84" s="17">
        <v>0</v>
      </c>
      <c r="L84" s="75">
        <v>0</v>
      </c>
      <c r="M84" s="70">
        <v>0</v>
      </c>
      <c r="N84" s="17">
        <v>0</v>
      </c>
      <c r="O84" s="75">
        <v>0</v>
      </c>
    </row>
    <row r="85" spans="1:15" x14ac:dyDescent="0.25">
      <c r="A85" s="4" t="s">
        <v>75</v>
      </c>
      <c r="B85" s="92">
        <v>30181341.870000001</v>
      </c>
      <c r="C85" s="93">
        <v>171786770.97</v>
      </c>
      <c r="D85" s="70" t="s">
        <v>396</v>
      </c>
      <c r="E85" s="17">
        <v>0</v>
      </c>
      <c r="F85" s="75">
        <v>0</v>
      </c>
      <c r="G85" s="70" t="s">
        <v>397</v>
      </c>
      <c r="H85" s="17">
        <v>0</v>
      </c>
      <c r="I85" s="75">
        <v>171786770.97</v>
      </c>
      <c r="J85" s="70" t="s">
        <v>398</v>
      </c>
      <c r="K85" s="17">
        <v>0</v>
      </c>
      <c r="L85" s="75">
        <v>0</v>
      </c>
      <c r="M85" s="70" t="s">
        <v>399</v>
      </c>
      <c r="N85" s="17">
        <v>30181341.870000001</v>
      </c>
      <c r="O85" s="75">
        <v>0</v>
      </c>
    </row>
    <row r="86" spans="1:15" x14ac:dyDescent="0.25">
      <c r="A86" s="4" t="s">
        <v>76</v>
      </c>
      <c r="B86" s="92">
        <v>0</v>
      </c>
      <c r="C86" s="93">
        <v>0</v>
      </c>
      <c r="D86" s="70" t="s">
        <v>142</v>
      </c>
      <c r="E86" s="17">
        <v>0</v>
      </c>
      <c r="F86" s="75">
        <v>0</v>
      </c>
      <c r="G86" s="70" t="s">
        <v>400</v>
      </c>
      <c r="H86" s="17">
        <v>0</v>
      </c>
      <c r="I86" s="75">
        <v>0</v>
      </c>
      <c r="J86" s="70">
        <v>0</v>
      </c>
      <c r="K86" s="17">
        <v>0</v>
      </c>
      <c r="L86" s="75">
        <v>0</v>
      </c>
      <c r="M86" s="70">
        <v>0</v>
      </c>
      <c r="N86" s="17">
        <v>0</v>
      </c>
      <c r="O86" s="75">
        <v>0</v>
      </c>
    </row>
    <row r="87" spans="1:15" x14ac:dyDescent="0.25">
      <c r="A87" s="4" t="s">
        <v>77</v>
      </c>
      <c r="B87" s="92">
        <v>0</v>
      </c>
      <c r="C87" s="93">
        <v>0</v>
      </c>
      <c r="D87" s="70">
        <v>0</v>
      </c>
      <c r="E87" s="17">
        <v>0</v>
      </c>
      <c r="F87" s="75">
        <v>0</v>
      </c>
      <c r="G87" s="70">
        <v>0</v>
      </c>
      <c r="H87" s="17">
        <v>0</v>
      </c>
      <c r="I87" s="75">
        <v>0</v>
      </c>
      <c r="J87" s="70">
        <v>0</v>
      </c>
      <c r="K87" s="17">
        <v>0</v>
      </c>
      <c r="L87" s="75">
        <v>0</v>
      </c>
      <c r="M87" s="70">
        <v>0</v>
      </c>
      <c r="N87" s="17">
        <v>0</v>
      </c>
      <c r="O87" s="75">
        <v>0</v>
      </c>
    </row>
    <row r="88" spans="1:15" x14ac:dyDescent="0.25">
      <c r="A88" s="4" t="s">
        <v>78</v>
      </c>
      <c r="B88" s="92">
        <v>0</v>
      </c>
      <c r="C88" s="93">
        <v>0</v>
      </c>
      <c r="D88" s="70">
        <v>0</v>
      </c>
      <c r="E88" s="17">
        <v>0</v>
      </c>
      <c r="F88" s="75">
        <v>0</v>
      </c>
      <c r="G88" s="70">
        <v>0</v>
      </c>
      <c r="H88" s="17">
        <v>0</v>
      </c>
      <c r="I88" s="75">
        <v>0</v>
      </c>
      <c r="J88" s="70">
        <v>0</v>
      </c>
      <c r="K88" s="17">
        <v>0</v>
      </c>
      <c r="L88" s="75">
        <v>0</v>
      </c>
      <c r="M88" s="70">
        <v>0</v>
      </c>
      <c r="N88" s="17">
        <v>0</v>
      </c>
      <c r="O88" s="75">
        <v>0</v>
      </c>
    </row>
    <row r="89" spans="1:15" x14ac:dyDescent="0.25">
      <c r="A89" s="5"/>
      <c r="B89" s="101"/>
      <c r="C89" s="102"/>
      <c r="D89" s="71"/>
      <c r="E89" s="19"/>
      <c r="F89" s="76"/>
      <c r="G89" s="71"/>
      <c r="H89" s="19"/>
      <c r="I89" s="76"/>
      <c r="J89" s="71"/>
      <c r="K89" s="19"/>
      <c r="L89" s="76"/>
      <c r="M89" s="71"/>
      <c r="N89" s="19"/>
      <c r="O89" s="76"/>
    </row>
    <row r="90" spans="1:15" x14ac:dyDescent="0.25">
      <c r="A90" s="30"/>
      <c r="B90" s="31">
        <f>SUM(B9:B89)</f>
        <v>212961793.55149415</v>
      </c>
      <c r="C90" s="33">
        <f t="shared" ref="C90:O90" si="0">SUM(C9:C89)</f>
        <v>766382014.95999992</v>
      </c>
      <c r="D90" s="31">
        <f t="shared" si="0"/>
        <v>0</v>
      </c>
      <c r="E90" s="32"/>
      <c r="F90" s="33">
        <f t="shared" si="0"/>
        <v>245817506.08000004</v>
      </c>
      <c r="G90" s="31">
        <f t="shared" si="0"/>
        <v>0</v>
      </c>
      <c r="H90" s="32"/>
      <c r="I90" s="33">
        <f t="shared" ref="I90:J90" si="1">SUM(I9:I89)</f>
        <v>397904090.37</v>
      </c>
      <c r="J90" s="31">
        <f t="shared" si="1"/>
        <v>0</v>
      </c>
      <c r="K90" s="32"/>
      <c r="L90" s="33">
        <f t="shared" ref="L90" si="2">SUM(L9:L89)</f>
        <v>117835957</v>
      </c>
      <c r="M90" s="31">
        <f t="shared" si="0"/>
        <v>0</v>
      </c>
      <c r="N90" s="32"/>
      <c r="O90" s="33">
        <f t="shared" si="0"/>
        <v>4824461.51</v>
      </c>
    </row>
    <row r="91" spans="1:15" x14ac:dyDescent="0.25">
      <c r="A91" s="29" t="s">
        <v>285</v>
      </c>
      <c r="B91" s="10"/>
      <c r="C91" s="10"/>
      <c r="D91" s="10"/>
      <c r="E91" s="10"/>
      <c r="F91" s="10"/>
      <c r="G91" s="10"/>
      <c r="H91" s="10"/>
      <c r="I91" s="10"/>
      <c r="J91" s="10"/>
      <c r="K91" s="10"/>
      <c r="L91" s="10"/>
      <c r="M91" s="10"/>
      <c r="N91" s="10"/>
      <c r="O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2" tint="-0.249977111117893"/>
  </sheetPr>
  <dimension ref="A1:E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640625" defaultRowHeight="13.8" x14ac:dyDescent="0.25"/>
  <cols>
    <col min="1" max="1" width="24.6640625" style="6" customWidth="1"/>
    <col min="2" max="5" width="12.6640625" style="9"/>
    <col min="6" max="16384" width="12.6640625" style="6"/>
  </cols>
  <sheetData>
    <row r="1" spans="1:5" x14ac:dyDescent="0.25">
      <c r="A1" s="1" t="s">
        <v>0</v>
      </c>
      <c r="B1" s="7"/>
      <c r="C1" s="7"/>
      <c r="D1" s="7"/>
      <c r="E1" s="7"/>
    </row>
    <row r="2" spans="1:5" ht="15.6" x14ac:dyDescent="0.3">
      <c r="A2" s="2" t="s">
        <v>271</v>
      </c>
      <c r="B2" s="8"/>
      <c r="C2" s="8"/>
      <c r="D2" s="8"/>
      <c r="E2" s="8"/>
    </row>
    <row r="3" spans="1:5" x14ac:dyDescent="0.25">
      <c r="A3" s="28" t="str">
        <f>'Total Exp'!A3</f>
        <v>2017-18</v>
      </c>
    </row>
    <row r="4" spans="1:5" ht="15.6" x14ac:dyDescent="0.3">
      <c r="A4" s="82" t="s">
        <v>107</v>
      </c>
      <c r="B4" s="85" t="s">
        <v>281</v>
      </c>
      <c r="C4" s="83"/>
      <c r="D4" s="83"/>
      <c r="E4" s="84" t="s">
        <v>287</v>
      </c>
    </row>
    <row r="5" spans="1:5" s="60" customFormat="1" ht="13.2" x14ac:dyDescent="0.25">
      <c r="A5" s="49"/>
      <c r="B5" s="64" t="s">
        <v>252</v>
      </c>
      <c r="C5" s="66"/>
      <c r="D5" s="61" t="s">
        <v>253</v>
      </c>
      <c r="E5" s="63"/>
    </row>
    <row r="6" spans="1:5" s="60" customFormat="1" ht="13.2" x14ac:dyDescent="0.25">
      <c r="A6" s="49"/>
      <c r="B6" s="50" t="s">
        <v>265</v>
      </c>
      <c r="C6" s="52"/>
      <c r="D6" s="50" t="s">
        <v>278</v>
      </c>
      <c r="E6" s="52"/>
    </row>
    <row r="7" spans="1:5" s="59" customFormat="1" ht="20.399999999999999" x14ac:dyDescent="0.2">
      <c r="A7" s="57"/>
      <c r="B7" s="42" t="s">
        <v>118</v>
      </c>
      <c r="C7" s="44" t="s">
        <v>119</v>
      </c>
      <c r="D7" s="42" t="s">
        <v>118</v>
      </c>
      <c r="E7" s="44" t="s">
        <v>119</v>
      </c>
    </row>
    <row r="8" spans="1:5" s="59" customFormat="1" ht="10.199999999999999" x14ac:dyDescent="0.2">
      <c r="A8" s="67"/>
      <c r="B8" s="46" t="s">
        <v>120</v>
      </c>
      <c r="C8" s="48" t="s">
        <v>121</v>
      </c>
      <c r="D8" s="46" t="s">
        <v>120</v>
      </c>
      <c r="E8" s="48" t="s">
        <v>121</v>
      </c>
    </row>
    <row r="9" spans="1:5" x14ac:dyDescent="0.25">
      <c r="A9" s="3"/>
      <c r="B9" s="99"/>
      <c r="C9" s="100"/>
      <c r="D9" s="99"/>
      <c r="E9" s="100"/>
    </row>
    <row r="10" spans="1:5" x14ac:dyDescent="0.25">
      <c r="A10" s="4" t="s">
        <v>1</v>
      </c>
      <c r="B10" s="92">
        <v>959509</v>
      </c>
      <c r="C10" s="93">
        <v>400622</v>
      </c>
      <c r="D10" s="92">
        <v>959509</v>
      </c>
      <c r="E10" s="93">
        <v>400622</v>
      </c>
    </row>
    <row r="11" spans="1:5" x14ac:dyDescent="0.25">
      <c r="A11" s="4" t="s">
        <v>2</v>
      </c>
      <c r="B11" s="92">
        <v>555713.44999999995</v>
      </c>
      <c r="C11" s="93">
        <v>47300</v>
      </c>
      <c r="D11" s="92">
        <v>555713.44999999995</v>
      </c>
      <c r="E11" s="93">
        <v>47300</v>
      </c>
    </row>
    <row r="12" spans="1:5" x14ac:dyDescent="0.25">
      <c r="A12" s="4" t="s">
        <v>3</v>
      </c>
      <c r="B12" s="92">
        <v>0</v>
      </c>
      <c r="C12" s="93">
        <v>25882909</v>
      </c>
      <c r="D12" s="92">
        <v>0</v>
      </c>
      <c r="E12" s="93">
        <v>25882909</v>
      </c>
    </row>
    <row r="13" spans="1:5" x14ac:dyDescent="0.25">
      <c r="A13" s="4" t="s">
        <v>4</v>
      </c>
      <c r="B13" s="92">
        <v>0</v>
      </c>
      <c r="C13" s="93">
        <v>625000</v>
      </c>
      <c r="D13" s="92">
        <v>0</v>
      </c>
      <c r="E13" s="93">
        <v>625000</v>
      </c>
    </row>
    <row r="14" spans="1:5" x14ac:dyDescent="0.25">
      <c r="A14" s="4" t="s">
        <v>5</v>
      </c>
      <c r="B14" s="92">
        <v>49112</v>
      </c>
      <c r="C14" s="93">
        <v>6011460</v>
      </c>
      <c r="D14" s="92">
        <v>1026604</v>
      </c>
      <c r="E14" s="93">
        <v>6011460</v>
      </c>
    </row>
    <row r="15" spans="1:5" x14ac:dyDescent="0.25">
      <c r="A15" s="4" t="s">
        <v>6</v>
      </c>
      <c r="B15" s="92">
        <v>4952550</v>
      </c>
      <c r="C15" s="93">
        <v>7490794</v>
      </c>
      <c r="D15" s="92">
        <v>4952550</v>
      </c>
      <c r="E15" s="93">
        <v>32186794</v>
      </c>
    </row>
    <row r="16" spans="1:5" x14ac:dyDescent="0.25">
      <c r="A16" s="4" t="s">
        <v>7</v>
      </c>
      <c r="B16" s="92">
        <v>1927969.52</v>
      </c>
      <c r="C16" s="93">
        <v>982723.49</v>
      </c>
      <c r="D16" s="92">
        <v>1927969.52</v>
      </c>
      <c r="E16" s="93">
        <v>982723.49</v>
      </c>
    </row>
    <row r="17" spans="1:5" x14ac:dyDescent="0.25">
      <c r="A17" s="4" t="s">
        <v>8</v>
      </c>
      <c r="B17" s="92">
        <v>11181.03</v>
      </c>
      <c r="C17" s="93">
        <v>0</v>
      </c>
      <c r="D17" s="92">
        <v>11181.03</v>
      </c>
      <c r="E17" s="93">
        <v>0</v>
      </c>
    </row>
    <row r="18" spans="1:5" x14ac:dyDescent="0.25">
      <c r="A18" s="4" t="s">
        <v>9</v>
      </c>
      <c r="B18" s="92">
        <v>0</v>
      </c>
      <c r="C18" s="93">
        <v>0</v>
      </c>
      <c r="D18" s="92">
        <v>6056098</v>
      </c>
      <c r="E18" s="93">
        <v>0</v>
      </c>
    </row>
    <row r="19" spans="1:5" x14ac:dyDescent="0.25">
      <c r="A19" s="4" t="s">
        <v>10</v>
      </c>
      <c r="B19" s="92">
        <v>0</v>
      </c>
      <c r="C19" s="93">
        <v>2164260</v>
      </c>
      <c r="D19" s="92">
        <v>0</v>
      </c>
      <c r="E19" s="93">
        <v>2164260</v>
      </c>
    </row>
    <row r="20" spans="1:5" x14ac:dyDescent="0.25">
      <c r="A20" s="4" t="s">
        <v>11</v>
      </c>
      <c r="B20" s="92">
        <v>0</v>
      </c>
      <c r="C20" s="93">
        <v>-79897.349999999991</v>
      </c>
      <c r="D20" s="92">
        <v>0</v>
      </c>
      <c r="E20" s="93">
        <v>-79897.349999999991</v>
      </c>
    </row>
    <row r="21" spans="1:5" x14ac:dyDescent="0.25">
      <c r="A21" s="4" t="s">
        <v>12</v>
      </c>
      <c r="B21" s="92">
        <v>13325653.550000001</v>
      </c>
      <c r="C21" s="93">
        <v>7663338.2000000002</v>
      </c>
      <c r="D21" s="92">
        <v>13325653.550000001</v>
      </c>
      <c r="E21" s="93">
        <v>7663338.2000000002</v>
      </c>
    </row>
    <row r="22" spans="1:5" x14ac:dyDescent="0.25">
      <c r="A22" s="4" t="s">
        <v>13</v>
      </c>
      <c r="B22" s="92">
        <v>2363765.63</v>
      </c>
      <c r="C22" s="93">
        <v>71137333.530000001</v>
      </c>
      <c r="D22" s="92">
        <v>2363765.63</v>
      </c>
      <c r="E22" s="93">
        <v>71137333.530000001</v>
      </c>
    </row>
    <row r="23" spans="1:5" x14ac:dyDescent="0.25">
      <c r="A23" s="4" t="s">
        <v>14</v>
      </c>
      <c r="B23" s="92">
        <v>-113406</v>
      </c>
      <c r="C23" s="93">
        <v>456361</v>
      </c>
      <c r="D23" s="92">
        <v>423850</v>
      </c>
      <c r="E23" s="93">
        <v>456361</v>
      </c>
    </row>
    <row r="24" spans="1:5" x14ac:dyDescent="0.25">
      <c r="A24" s="4" t="s">
        <v>15</v>
      </c>
      <c r="B24" s="92">
        <v>0</v>
      </c>
      <c r="C24" s="93">
        <v>0</v>
      </c>
      <c r="D24" s="92">
        <v>0</v>
      </c>
      <c r="E24" s="93">
        <v>0</v>
      </c>
    </row>
    <row r="25" spans="1:5" x14ac:dyDescent="0.25">
      <c r="A25" s="4" t="s">
        <v>16</v>
      </c>
      <c r="B25" s="92">
        <v>86818.13</v>
      </c>
      <c r="C25" s="93">
        <v>1615630.2400000002</v>
      </c>
      <c r="D25" s="92">
        <v>86818.13</v>
      </c>
      <c r="E25" s="93">
        <v>1615630.2400000002</v>
      </c>
    </row>
    <row r="26" spans="1:5" x14ac:dyDescent="0.25">
      <c r="A26" s="4" t="s">
        <v>17</v>
      </c>
      <c r="B26" s="92">
        <v>-115907.4699999999</v>
      </c>
      <c r="C26" s="93">
        <v>2248666.16</v>
      </c>
      <c r="D26" s="92">
        <v>-115907.4699999999</v>
      </c>
      <c r="E26" s="93">
        <v>2264217.27</v>
      </c>
    </row>
    <row r="27" spans="1:5" x14ac:dyDescent="0.25">
      <c r="A27" s="4" t="s">
        <v>18</v>
      </c>
      <c r="B27" s="92">
        <v>4388930</v>
      </c>
      <c r="C27" s="93">
        <v>133230</v>
      </c>
      <c r="D27" s="92">
        <v>4388930</v>
      </c>
      <c r="E27" s="93">
        <v>133230</v>
      </c>
    </row>
    <row r="28" spans="1:5" x14ac:dyDescent="0.25">
      <c r="A28" s="4" t="s">
        <v>19</v>
      </c>
      <c r="B28" s="92">
        <v>3975869</v>
      </c>
      <c r="C28" s="93">
        <v>3366666</v>
      </c>
      <c r="D28" s="92">
        <v>3975869</v>
      </c>
      <c r="E28" s="93">
        <v>3366666</v>
      </c>
    </row>
    <row r="29" spans="1:5" x14ac:dyDescent="0.25">
      <c r="A29" s="4" t="s">
        <v>20</v>
      </c>
      <c r="B29" s="92">
        <v>0</v>
      </c>
      <c r="C29" s="93">
        <v>0</v>
      </c>
      <c r="D29" s="92">
        <v>1483743.65</v>
      </c>
      <c r="E29" s="93">
        <v>1923719.51</v>
      </c>
    </row>
    <row r="30" spans="1:5" x14ac:dyDescent="0.25">
      <c r="A30" s="4" t="s">
        <v>21</v>
      </c>
      <c r="B30" s="92">
        <v>0</v>
      </c>
      <c r="C30" s="93">
        <v>453858</v>
      </c>
      <c r="D30" s="92">
        <v>0</v>
      </c>
      <c r="E30" s="93">
        <v>453858</v>
      </c>
    </row>
    <row r="31" spans="1:5" x14ac:dyDescent="0.25">
      <c r="A31" s="4" t="s">
        <v>22</v>
      </c>
      <c r="B31" s="92">
        <v>1687289.2399999998</v>
      </c>
      <c r="C31" s="93">
        <v>36773562</v>
      </c>
      <c r="D31" s="92">
        <v>1687289.2399999998</v>
      </c>
      <c r="E31" s="93">
        <v>346788100</v>
      </c>
    </row>
    <row r="32" spans="1:5" x14ac:dyDescent="0.25">
      <c r="A32" s="4" t="s">
        <v>23</v>
      </c>
      <c r="B32" s="92">
        <v>106010</v>
      </c>
      <c r="C32" s="93">
        <v>0</v>
      </c>
      <c r="D32" s="92">
        <v>106010</v>
      </c>
      <c r="E32" s="93">
        <v>0</v>
      </c>
    </row>
    <row r="33" spans="1:5" x14ac:dyDescent="0.25">
      <c r="A33" s="4" t="s">
        <v>24</v>
      </c>
      <c r="B33" s="92">
        <v>0</v>
      </c>
      <c r="C33" s="93">
        <v>154000</v>
      </c>
      <c r="D33" s="92">
        <v>0</v>
      </c>
      <c r="E33" s="93">
        <v>346000</v>
      </c>
    </row>
    <row r="34" spans="1:5" x14ac:dyDescent="0.25">
      <c r="A34" s="4" t="s">
        <v>25</v>
      </c>
      <c r="B34" s="92">
        <v>0</v>
      </c>
      <c r="C34" s="93">
        <v>0</v>
      </c>
      <c r="D34" s="92">
        <v>0</v>
      </c>
      <c r="E34" s="93">
        <v>0</v>
      </c>
    </row>
    <row r="35" spans="1:5" x14ac:dyDescent="0.25">
      <c r="A35" s="4" t="s">
        <v>26</v>
      </c>
      <c r="B35" s="92">
        <v>0</v>
      </c>
      <c r="C35" s="93">
        <v>0</v>
      </c>
      <c r="D35" s="92">
        <v>2827285</v>
      </c>
      <c r="E35" s="93">
        <v>20334955</v>
      </c>
    </row>
    <row r="36" spans="1:5" x14ac:dyDescent="0.25">
      <c r="A36" s="4" t="s">
        <v>27</v>
      </c>
      <c r="B36" s="92">
        <v>17249546.640000001</v>
      </c>
      <c r="C36" s="93">
        <v>20745533.060000002</v>
      </c>
      <c r="D36" s="92">
        <v>21481309.050000001</v>
      </c>
      <c r="E36" s="93">
        <v>56854326.859999999</v>
      </c>
    </row>
    <row r="37" spans="1:5" x14ac:dyDescent="0.25">
      <c r="A37" s="4" t="s">
        <v>28</v>
      </c>
      <c r="B37" s="92">
        <v>0</v>
      </c>
      <c r="C37" s="93">
        <v>0</v>
      </c>
      <c r="D37" s="92">
        <v>151804825</v>
      </c>
      <c r="E37" s="93">
        <v>116925083</v>
      </c>
    </row>
    <row r="38" spans="1:5" x14ac:dyDescent="0.25">
      <c r="A38" s="4" t="s">
        <v>29</v>
      </c>
      <c r="B38" s="92">
        <v>529876</v>
      </c>
      <c r="C38" s="93">
        <v>354622</v>
      </c>
      <c r="D38" s="92">
        <v>529876</v>
      </c>
      <c r="E38" s="93">
        <v>354622</v>
      </c>
    </row>
    <row r="39" spans="1:5" x14ac:dyDescent="0.25">
      <c r="A39" s="4" t="s">
        <v>30</v>
      </c>
      <c r="B39" s="92">
        <v>0</v>
      </c>
      <c r="C39" s="93">
        <v>0</v>
      </c>
      <c r="D39" s="92">
        <v>0</v>
      </c>
      <c r="E39" s="93">
        <v>0</v>
      </c>
    </row>
    <row r="40" spans="1:5" x14ac:dyDescent="0.25">
      <c r="A40" s="4" t="s">
        <v>31</v>
      </c>
      <c r="B40" s="92">
        <v>0</v>
      </c>
      <c r="C40" s="93">
        <v>3804000</v>
      </c>
      <c r="D40" s="92">
        <v>484389</v>
      </c>
      <c r="E40" s="93">
        <v>3804000</v>
      </c>
    </row>
    <row r="41" spans="1:5" x14ac:dyDescent="0.25">
      <c r="A41" s="4" t="s">
        <v>32</v>
      </c>
      <c r="B41" s="92">
        <v>1068116</v>
      </c>
      <c r="C41" s="93">
        <v>5978745.0899999999</v>
      </c>
      <c r="D41" s="92">
        <v>1068116</v>
      </c>
      <c r="E41" s="93">
        <v>5978745.0899999999</v>
      </c>
    </row>
    <row r="42" spans="1:5" x14ac:dyDescent="0.25">
      <c r="A42" s="4" t="s">
        <v>33</v>
      </c>
      <c r="B42" s="92">
        <v>3433296.21</v>
      </c>
      <c r="C42" s="93">
        <v>139996018.92665151</v>
      </c>
      <c r="D42" s="92">
        <v>3433296.21</v>
      </c>
      <c r="E42" s="93">
        <v>139996018.92665151</v>
      </c>
    </row>
    <row r="43" spans="1:5" x14ac:dyDescent="0.25">
      <c r="A43" s="4" t="s">
        <v>34</v>
      </c>
      <c r="B43" s="92">
        <v>0</v>
      </c>
      <c r="C43" s="93">
        <v>0</v>
      </c>
      <c r="D43" s="92">
        <v>0</v>
      </c>
      <c r="E43" s="93">
        <v>0</v>
      </c>
    </row>
    <row r="44" spans="1:5" x14ac:dyDescent="0.25">
      <c r="A44" s="4" t="s">
        <v>35</v>
      </c>
      <c r="B44" s="92">
        <v>0</v>
      </c>
      <c r="C44" s="93">
        <v>0</v>
      </c>
      <c r="D44" s="92">
        <v>0</v>
      </c>
      <c r="E44" s="93">
        <v>0</v>
      </c>
    </row>
    <row r="45" spans="1:5" x14ac:dyDescent="0.25">
      <c r="A45" s="4" t="s">
        <v>36</v>
      </c>
      <c r="B45" s="92">
        <v>1938264</v>
      </c>
      <c r="C45" s="93">
        <v>768095</v>
      </c>
      <c r="D45" s="92">
        <v>1938264</v>
      </c>
      <c r="E45" s="93">
        <v>768095</v>
      </c>
    </row>
    <row r="46" spans="1:5" x14ac:dyDescent="0.25">
      <c r="A46" s="4" t="s">
        <v>37</v>
      </c>
      <c r="B46" s="92">
        <v>17411936.368505847</v>
      </c>
      <c r="C46" s="93">
        <v>6133098.8400000008</v>
      </c>
      <c r="D46" s="92">
        <v>17411985.989999998</v>
      </c>
      <c r="E46" s="93">
        <v>6133098.8400000008</v>
      </c>
    </row>
    <row r="47" spans="1:5" x14ac:dyDescent="0.25">
      <c r="A47" s="4" t="s">
        <v>38</v>
      </c>
      <c r="B47" s="92">
        <v>0</v>
      </c>
      <c r="C47" s="93">
        <v>-70993.289999999994</v>
      </c>
      <c r="D47" s="92">
        <v>0</v>
      </c>
      <c r="E47" s="93">
        <v>-70993.289999999994</v>
      </c>
    </row>
    <row r="48" spans="1:5" x14ac:dyDescent="0.25">
      <c r="A48" s="4" t="s">
        <v>39</v>
      </c>
      <c r="B48" s="92">
        <v>89003.260000000242</v>
      </c>
      <c r="C48" s="93">
        <v>-21000</v>
      </c>
      <c r="D48" s="92">
        <v>89003.260000000242</v>
      </c>
      <c r="E48" s="93">
        <v>6461583</v>
      </c>
    </row>
    <row r="49" spans="1:5" x14ac:dyDescent="0.25">
      <c r="A49" s="4" t="s">
        <v>40</v>
      </c>
      <c r="B49" s="92">
        <v>2119.0800000000513</v>
      </c>
      <c r="C49" s="93">
        <v>475802.56999999989</v>
      </c>
      <c r="D49" s="92">
        <v>2119.0800000000513</v>
      </c>
      <c r="E49" s="93">
        <v>10806917.970000001</v>
      </c>
    </row>
    <row r="50" spans="1:5" x14ac:dyDescent="0.25">
      <c r="A50" s="4" t="s">
        <v>41</v>
      </c>
      <c r="B50" s="92">
        <v>0</v>
      </c>
      <c r="C50" s="93">
        <v>0</v>
      </c>
      <c r="D50" s="92">
        <v>357036</v>
      </c>
      <c r="E50" s="93">
        <v>10983476</v>
      </c>
    </row>
    <row r="51" spans="1:5" x14ac:dyDescent="0.25">
      <c r="A51" s="4" t="s">
        <v>42</v>
      </c>
      <c r="B51" s="92">
        <v>1066156</v>
      </c>
      <c r="C51" s="93">
        <v>0</v>
      </c>
      <c r="D51" s="92">
        <v>1066156</v>
      </c>
      <c r="E51" s="93">
        <v>267601</v>
      </c>
    </row>
    <row r="52" spans="1:5" x14ac:dyDescent="0.25">
      <c r="A52" s="4" t="s">
        <v>43</v>
      </c>
      <c r="B52" s="92">
        <v>0</v>
      </c>
      <c r="C52" s="93">
        <v>292002</v>
      </c>
      <c r="D52" s="92">
        <v>2969886</v>
      </c>
      <c r="E52" s="93">
        <v>2674678</v>
      </c>
    </row>
    <row r="53" spans="1:5" x14ac:dyDescent="0.25">
      <c r="A53" s="4" t="s">
        <v>44</v>
      </c>
      <c r="B53" s="92">
        <v>0</v>
      </c>
      <c r="C53" s="93">
        <v>0</v>
      </c>
      <c r="D53" s="92">
        <v>0</v>
      </c>
      <c r="E53" s="93">
        <v>0</v>
      </c>
    </row>
    <row r="54" spans="1:5" x14ac:dyDescent="0.25">
      <c r="A54" s="4" t="s">
        <v>264</v>
      </c>
      <c r="B54" s="92">
        <v>15797524</v>
      </c>
      <c r="C54" s="93">
        <v>151901400.16</v>
      </c>
      <c r="D54" s="92">
        <v>15797524</v>
      </c>
      <c r="E54" s="93">
        <v>151901400.16</v>
      </c>
    </row>
    <row r="55" spans="1:5" x14ac:dyDescent="0.25">
      <c r="A55" s="4" t="s">
        <v>45</v>
      </c>
      <c r="B55" s="92">
        <v>3995110</v>
      </c>
      <c r="C55" s="93">
        <v>3891669.01</v>
      </c>
      <c r="D55" s="92">
        <v>3995110</v>
      </c>
      <c r="E55" s="93">
        <v>3891669.01</v>
      </c>
    </row>
    <row r="56" spans="1:5" x14ac:dyDescent="0.25">
      <c r="A56" s="4" t="s">
        <v>46</v>
      </c>
      <c r="B56" s="92">
        <v>7179686.8100000005</v>
      </c>
      <c r="C56" s="93">
        <v>0</v>
      </c>
      <c r="D56" s="92">
        <v>7179686.8100000005</v>
      </c>
      <c r="E56" s="93">
        <v>0</v>
      </c>
    </row>
    <row r="57" spans="1:5" x14ac:dyDescent="0.25">
      <c r="A57" s="4" t="s">
        <v>47</v>
      </c>
      <c r="B57" s="92">
        <v>719366</v>
      </c>
      <c r="C57" s="93">
        <v>0</v>
      </c>
      <c r="D57" s="92">
        <v>719366</v>
      </c>
      <c r="E57" s="93">
        <v>0</v>
      </c>
    </row>
    <row r="58" spans="1:5" x14ac:dyDescent="0.25">
      <c r="A58" s="4" t="s">
        <v>48</v>
      </c>
      <c r="B58" s="92">
        <v>0</v>
      </c>
      <c r="C58" s="93">
        <v>0</v>
      </c>
      <c r="D58" s="92">
        <v>0</v>
      </c>
      <c r="E58" s="93">
        <v>0</v>
      </c>
    </row>
    <row r="59" spans="1:5" x14ac:dyDescent="0.25">
      <c r="A59" s="4" t="s">
        <v>49</v>
      </c>
      <c r="B59" s="92">
        <v>0</v>
      </c>
      <c r="C59" s="93">
        <v>349434011.37781072</v>
      </c>
      <c r="D59" s="92">
        <v>0</v>
      </c>
      <c r="E59" s="93">
        <v>349434011.37781072</v>
      </c>
    </row>
    <row r="60" spans="1:5" x14ac:dyDescent="0.25">
      <c r="A60" s="4" t="s">
        <v>50</v>
      </c>
      <c r="B60" s="92">
        <v>1401165.9300000002</v>
      </c>
      <c r="C60" s="93">
        <v>5499520.8300000001</v>
      </c>
      <c r="D60" s="92">
        <v>1401260.9300000002</v>
      </c>
      <c r="E60" s="93">
        <v>5499520.8300000001</v>
      </c>
    </row>
    <row r="61" spans="1:5" x14ac:dyDescent="0.25">
      <c r="A61" s="4" t="s">
        <v>51</v>
      </c>
      <c r="B61" s="92">
        <v>0</v>
      </c>
      <c r="C61" s="93">
        <v>0</v>
      </c>
      <c r="D61" s="92">
        <v>7347000</v>
      </c>
      <c r="E61" s="93">
        <v>32037000</v>
      </c>
    </row>
    <row r="62" spans="1:5" x14ac:dyDescent="0.25">
      <c r="A62" s="4" t="s">
        <v>52</v>
      </c>
      <c r="B62" s="92">
        <v>0</v>
      </c>
      <c r="C62" s="93">
        <v>4634405.6100000003</v>
      </c>
      <c r="D62" s="92">
        <v>3024915</v>
      </c>
      <c r="E62" s="93">
        <v>5457000.6100000003</v>
      </c>
    </row>
    <row r="63" spans="1:5" x14ac:dyDescent="0.25">
      <c r="A63" s="4" t="s">
        <v>53</v>
      </c>
      <c r="B63" s="92">
        <v>0</v>
      </c>
      <c r="C63" s="93">
        <v>192136</v>
      </c>
      <c r="D63" s="92">
        <v>678508</v>
      </c>
      <c r="E63" s="93">
        <v>540302</v>
      </c>
    </row>
    <row r="64" spans="1:5" x14ac:dyDescent="0.25">
      <c r="A64" s="4" t="s">
        <v>54</v>
      </c>
      <c r="B64" s="92">
        <v>0</v>
      </c>
      <c r="C64" s="93">
        <v>324883</v>
      </c>
      <c r="D64" s="92">
        <v>0</v>
      </c>
      <c r="E64" s="93">
        <v>324883</v>
      </c>
    </row>
    <row r="65" spans="1:5" x14ac:dyDescent="0.25">
      <c r="A65" s="4" t="s">
        <v>55</v>
      </c>
      <c r="B65" s="92">
        <v>504952</v>
      </c>
      <c r="C65" s="93">
        <v>249786</v>
      </c>
      <c r="D65" s="92">
        <v>504952</v>
      </c>
      <c r="E65" s="93">
        <v>249786</v>
      </c>
    </row>
    <row r="66" spans="1:5" x14ac:dyDescent="0.25">
      <c r="A66" s="4" t="s">
        <v>56</v>
      </c>
      <c r="B66" s="92">
        <v>0</v>
      </c>
      <c r="C66" s="93">
        <v>0</v>
      </c>
      <c r="D66" s="92">
        <v>0</v>
      </c>
      <c r="E66" s="93">
        <v>1351000</v>
      </c>
    </row>
    <row r="67" spans="1:5" x14ac:dyDescent="0.25">
      <c r="A67" s="4" t="s">
        <v>57</v>
      </c>
      <c r="B67" s="92">
        <v>0</v>
      </c>
      <c r="C67" s="93">
        <v>1119193</v>
      </c>
      <c r="D67" s="92">
        <v>0</v>
      </c>
      <c r="E67" s="93">
        <v>1119193</v>
      </c>
    </row>
    <row r="68" spans="1:5" x14ac:dyDescent="0.25">
      <c r="A68" s="4" t="s">
        <v>58</v>
      </c>
      <c r="B68" s="92">
        <v>0</v>
      </c>
      <c r="C68" s="93">
        <v>2139056.89</v>
      </c>
      <c r="D68" s="92">
        <v>0</v>
      </c>
      <c r="E68" s="93">
        <v>2139056.89</v>
      </c>
    </row>
    <row r="69" spans="1:5" x14ac:dyDescent="0.25">
      <c r="A69" s="4" t="s">
        <v>59</v>
      </c>
      <c r="B69" s="92">
        <v>0</v>
      </c>
      <c r="C69" s="93">
        <v>0</v>
      </c>
      <c r="D69" s="92">
        <v>0</v>
      </c>
      <c r="E69" s="93">
        <v>0</v>
      </c>
    </row>
    <row r="70" spans="1:5" x14ac:dyDescent="0.25">
      <c r="A70" s="4" t="s">
        <v>60</v>
      </c>
      <c r="B70" s="92">
        <v>0</v>
      </c>
      <c r="C70" s="93">
        <v>68645.75</v>
      </c>
      <c r="D70" s="92">
        <v>0</v>
      </c>
      <c r="E70" s="93">
        <v>68645.75</v>
      </c>
    </row>
    <row r="71" spans="1:5" x14ac:dyDescent="0.25">
      <c r="A71" s="4" t="s">
        <v>61</v>
      </c>
      <c r="B71" s="92">
        <v>0</v>
      </c>
      <c r="C71" s="93">
        <v>0</v>
      </c>
      <c r="D71" s="92">
        <v>0</v>
      </c>
      <c r="E71" s="93">
        <v>0</v>
      </c>
    </row>
    <row r="72" spans="1:5" x14ac:dyDescent="0.25">
      <c r="A72" s="4" t="s">
        <v>62</v>
      </c>
      <c r="B72" s="92">
        <v>2032423</v>
      </c>
      <c r="C72" s="93">
        <v>474453</v>
      </c>
      <c r="D72" s="92">
        <v>2032423</v>
      </c>
      <c r="E72" s="93">
        <v>474453</v>
      </c>
    </row>
    <row r="73" spans="1:5" x14ac:dyDescent="0.25">
      <c r="A73" s="4" t="s">
        <v>63</v>
      </c>
      <c r="B73" s="92">
        <v>3056273.51</v>
      </c>
      <c r="C73" s="93">
        <v>0</v>
      </c>
      <c r="D73" s="92">
        <v>3056273.51</v>
      </c>
      <c r="E73" s="93">
        <v>0</v>
      </c>
    </row>
    <row r="74" spans="1:5" x14ac:dyDescent="0.25">
      <c r="A74" s="4" t="s">
        <v>64</v>
      </c>
      <c r="B74" s="92">
        <v>270803</v>
      </c>
      <c r="C74" s="93">
        <v>1383202</v>
      </c>
      <c r="D74" s="92">
        <v>270803</v>
      </c>
      <c r="E74" s="93">
        <v>1383202</v>
      </c>
    </row>
    <row r="75" spans="1:5" x14ac:dyDescent="0.25">
      <c r="A75" s="4" t="s">
        <v>65</v>
      </c>
      <c r="B75" s="92">
        <v>2956022.65</v>
      </c>
      <c r="C75" s="93">
        <v>0</v>
      </c>
      <c r="D75" s="92">
        <v>2956133.65</v>
      </c>
      <c r="E75" s="93">
        <v>19223885.170000002</v>
      </c>
    </row>
    <row r="76" spans="1:5" x14ac:dyDescent="0.25">
      <c r="A76" s="4" t="s">
        <v>66</v>
      </c>
      <c r="B76" s="92">
        <v>1050301.3004540952</v>
      </c>
      <c r="C76" s="93">
        <v>572585.14999999991</v>
      </c>
      <c r="D76" s="92">
        <v>1050301.3004540952</v>
      </c>
      <c r="E76" s="93">
        <v>572585.14999999991</v>
      </c>
    </row>
    <row r="77" spans="1:5" x14ac:dyDescent="0.25">
      <c r="A77" s="4" t="s">
        <v>67</v>
      </c>
      <c r="B77" s="92">
        <v>0</v>
      </c>
      <c r="C77" s="93">
        <v>16070</v>
      </c>
      <c r="D77" s="92">
        <v>0</v>
      </c>
      <c r="E77" s="93">
        <v>180536</v>
      </c>
    </row>
    <row r="78" spans="1:5" x14ac:dyDescent="0.25">
      <c r="A78" s="4" t="s">
        <v>68</v>
      </c>
      <c r="B78" s="92">
        <v>1215822</v>
      </c>
      <c r="C78" s="93">
        <v>46742259</v>
      </c>
      <c r="D78" s="92">
        <v>1215822</v>
      </c>
      <c r="E78" s="93">
        <v>46742259</v>
      </c>
    </row>
    <row r="79" spans="1:5" x14ac:dyDescent="0.25">
      <c r="A79" s="4" t="s">
        <v>69</v>
      </c>
      <c r="B79" s="92">
        <v>0</v>
      </c>
      <c r="C79" s="93">
        <v>0</v>
      </c>
      <c r="D79" s="92">
        <v>0</v>
      </c>
      <c r="E79" s="93">
        <v>0</v>
      </c>
    </row>
    <row r="80" spans="1:5" x14ac:dyDescent="0.25">
      <c r="A80" s="4" t="s">
        <v>70</v>
      </c>
      <c r="B80" s="92">
        <v>3408366.77</v>
      </c>
      <c r="C80" s="93">
        <v>786665.96</v>
      </c>
      <c r="D80" s="92">
        <v>3408366.77</v>
      </c>
      <c r="E80" s="93">
        <v>786665.96</v>
      </c>
    </row>
    <row r="81" spans="1:5" x14ac:dyDescent="0.25">
      <c r="A81" s="4" t="s">
        <v>71</v>
      </c>
      <c r="B81" s="92">
        <v>0</v>
      </c>
      <c r="C81" s="93">
        <v>156576</v>
      </c>
      <c r="D81" s="92">
        <v>0</v>
      </c>
      <c r="E81" s="93">
        <v>156576</v>
      </c>
    </row>
    <row r="82" spans="1:5" x14ac:dyDescent="0.25">
      <c r="A82" s="4" t="s">
        <v>72</v>
      </c>
      <c r="B82" s="92">
        <v>1352237</v>
      </c>
      <c r="C82" s="93">
        <v>1646368</v>
      </c>
      <c r="D82" s="92">
        <v>1352237</v>
      </c>
      <c r="E82" s="93">
        <v>1646368</v>
      </c>
    </row>
    <row r="83" spans="1:5" x14ac:dyDescent="0.25">
      <c r="A83" s="4" t="s">
        <v>73</v>
      </c>
      <c r="B83" s="92">
        <v>119436.71999999997</v>
      </c>
      <c r="C83" s="93">
        <v>67026917.810000002</v>
      </c>
      <c r="D83" s="92">
        <v>119436.71999999997</v>
      </c>
      <c r="E83" s="93">
        <v>67026917.810000002</v>
      </c>
    </row>
    <row r="84" spans="1:5" x14ac:dyDescent="0.25">
      <c r="A84" s="4" t="s">
        <v>74</v>
      </c>
      <c r="B84" s="92">
        <v>152802</v>
      </c>
      <c r="C84" s="93">
        <v>6521233</v>
      </c>
      <c r="D84" s="92">
        <v>152802</v>
      </c>
      <c r="E84" s="93">
        <v>6521233</v>
      </c>
    </row>
    <row r="85" spans="1:5" x14ac:dyDescent="0.25">
      <c r="A85" s="4" t="s">
        <v>75</v>
      </c>
      <c r="B85" s="92">
        <v>0</v>
      </c>
      <c r="C85" s="93">
        <v>51913000</v>
      </c>
      <c r="D85" s="92">
        <v>30181341.870000001</v>
      </c>
      <c r="E85" s="93">
        <v>223699770.97</v>
      </c>
    </row>
    <row r="86" spans="1:5" x14ac:dyDescent="0.25">
      <c r="A86" s="4" t="s">
        <v>76</v>
      </c>
      <c r="B86" s="92">
        <v>0</v>
      </c>
      <c r="C86" s="93">
        <v>0</v>
      </c>
      <c r="D86" s="92">
        <v>0</v>
      </c>
      <c r="E86" s="93">
        <v>0</v>
      </c>
    </row>
    <row r="87" spans="1:5" x14ac:dyDescent="0.25">
      <c r="A87" s="4" t="s">
        <v>77</v>
      </c>
      <c r="B87" s="92">
        <v>1543893.31</v>
      </c>
      <c r="C87" s="93">
        <v>4578100.959999999</v>
      </c>
      <c r="D87" s="92">
        <v>1543893.31</v>
      </c>
      <c r="E87" s="93">
        <v>4578100.959999999</v>
      </c>
    </row>
    <row r="88" spans="1:5" x14ac:dyDescent="0.25">
      <c r="A88" s="4" t="s">
        <v>78</v>
      </c>
      <c r="B88" s="92">
        <v>0</v>
      </c>
      <c r="C88" s="93">
        <v>0</v>
      </c>
      <c r="D88" s="92">
        <v>0</v>
      </c>
      <c r="E88" s="93">
        <v>0</v>
      </c>
    </row>
    <row r="89" spans="1:5" x14ac:dyDescent="0.25">
      <c r="A89" s="5"/>
      <c r="B89" s="101"/>
      <c r="C89" s="102"/>
      <c r="D89" s="101"/>
      <c r="E89" s="102"/>
    </row>
    <row r="90" spans="1:5" x14ac:dyDescent="0.25">
      <c r="A90" s="30"/>
      <c r="B90" s="31">
        <f t="shared" ref="B90:C90" si="0">SUM(B9:B89)</f>
        <v>123705556.63895996</v>
      </c>
      <c r="C90" s="33">
        <f t="shared" si="0"/>
        <v>1047255878.9744623</v>
      </c>
      <c r="D90" s="31">
        <f>SUM(D9:D89)</f>
        <v>336667350.19045413</v>
      </c>
      <c r="E90" s="33">
        <f t="shared" ref="E90" si="1">SUM(E9:E89)</f>
        <v>1813647853.9344623</v>
      </c>
    </row>
    <row r="91" spans="1:5" x14ac:dyDescent="0.25">
      <c r="A91" s="29" t="str">
        <f>'Total Exp'!A91</f>
        <v>Source: Victoria Grants Commission - Questionnaire 2017-18 response from Council</v>
      </c>
      <c r="B91" s="10"/>
      <c r="C91" s="10"/>
      <c r="D91" s="10"/>
      <c r="E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41</vt:i4>
      </vt:variant>
      <vt:variant>
        <vt:lpstr>Named Ranges</vt:lpstr>
      </vt:variant>
      <vt:variant>
        <vt:i4>81</vt:i4>
      </vt:variant>
    </vt:vector>
  </HeadingPairs>
  <TitlesOfParts>
    <vt:vector size="122" baseType="lpstr">
      <vt:lpstr>Description</vt:lpstr>
      <vt:lpstr>VGC1</vt:lpstr>
      <vt:lpstr>Total Exp</vt:lpstr>
      <vt:lpstr>E-G</vt:lpstr>
      <vt:lpstr>E-FCS</vt:lpstr>
      <vt:lpstr>E-ADS</vt:lpstr>
      <vt:lpstr>E-RC</vt:lpstr>
      <vt:lpstr>E-WM</vt:lpstr>
      <vt:lpstr>E-TSM</vt:lpstr>
      <vt:lpstr>E-E</vt:lpstr>
      <vt:lpstr>E-BES</vt:lpstr>
      <vt:lpstr>E-LRB</vt:lpstr>
      <vt:lpstr>E-MR</vt:lpstr>
      <vt:lpstr>E-O</vt:lpstr>
      <vt:lpstr>E-Total</vt:lpstr>
      <vt:lpstr>Total Rev</vt:lpstr>
      <vt:lpstr>R-G</vt:lpstr>
      <vt:lpstr>R-FCS</vt:lpstr>
      <vt:lpstr>R-ADS</vt:lpstr>
      <vt:lpstr>R-RC</vt:lpstr>
      <vt:lpstr>R-WM</vt:lpstr>
      <vt:lpstr>R-TSM</vt:lpstr>
      <vt:lpstr>R-E</vt:lpstr>
      <vt:lpstr>R-BES</vt:lpstr>
      <vt:lpstr>R-LRB</vt:lpstr>
      <vt:lpstr>R-MR</vt:lpstr>
      <vt:lpstr>R-O</vt:lpstr>
      <vt:lpstr>R-OR</vt:lpstr>
      <vt:lpstr>R-Total</vt:lpstr>
      <vt:lpstr>N-G</vt:lpstr>
      <vt:lpstr>N-FCS</vt:lpstr>
      <vt:lpstr>N-ADS</vt:lpstr>
      <vt:lpstr>N-RC</vt:lpstr>
      <vt:lpstr>N-WM</vt:lpstr>
      <vt:lpstr>N-TSM</vt:lpstr>
      <vt:lpstr>N-E</vt:lpstr>
      <vt:lpstr>N-BES</vt:lpstr>
      <vt:lpstr>N-LRB</vt:lpstr>
      <vt:lpstr>N-MR</vt:lpstr>
      <vt:lpstr>N-O</vt:lpstr>
      <vt:lpstr>N-Total</vt:lpstr>
      <vt:lpstr>Description!Print_Area</vt:lpstr>
      <vt:lpstr>'E-ADS'!Print_Area</vt:lpstr>
      <vt:lpstr>'E-BES'!Print_Area</vt:lpstr>
      <vt:lpstr>'E-E'!Print_Area</vt:lpstr>
      <vt:lpstr>'E-FCS'!Print_Area</vt:lpstr>
      <vt:lpstr>'E-G'!Print_Area</vt:lpstr>
      <vt:lpstr>'E-LRB'!Print_Area</vt:lpstr>
      <vt:lpstr>'E-MR'!Print_Area</vt:lpstr>
      <vt:lpstr>'E-O'!Print_Area</vt:lpstr>
      <vt:lpstr>'E-RC'!Print_Area</vt:lpstr>
      <vt:lpstr>'E-Total'!Print_Area</vt:lpstr>
      <vt:lpstr>'E-TSM'!Print_Area</vt:lpstr>
      <vt:lpstr>'E-WM'!Print_Area</vt:lpstr>
      <vt:lpstr>'N-ADS'!Print_Area</vt:lpstr>
      <vt:lpstr>'N-BES'!Print_Area</vt:lpstr>
      <vt:lpstr>'N-E'!Print_Area</vt:lpstr>
      <vt:lpstr>'N-FCS'!Print_Area</vt:lpstr>
      <vt:lpstr>'N-G'!Print_Area</vt:lpstr>
      <vt:lpstr>'N-LRB'!Print_Area</vt:lpstr>
      <vt:lpstr>'N-MR'!Print_Area</vt:lpstr>
      <vt:lpstr>'N-O'!Print_Area</vt:lpstr>
      <vt:lpstr>'N-RC'!Print_Area</vt:lpstr>
      <vt:lpstr>'N-Total'!Print_Area</vt:lpstr>
      <vt:lpstr>'N-TSM'!Print_Area</vt:lpstr>
      <vt:lpstr>'N-WM'!Print_Area</vt:lpstr>
      <vt:lpstr>'R-ADS'!Print_Area</vt:lpstr>
      <vt:lpstr>'R-BES'!Print_Area</vt:lpstr>
      <vt:lpstr>'R-E'!Print_Area</vt:lpstr>
      <vt:lpstr>'R-FCS'!Print_Area</vt:lpstr>
      <vt:lpstr>'R-G'!Print_Area</vt:lpstr>
      <vt:lpstr>'R-LRB'!Print_Area</vt:lpstr>
      <vt:lpstr>'R-MR'!Print_Area</vt:lpstr>
      <vt:lpstr>'R-O'!Print_Area</vt:lpstr>
      <vt:lpstr>'R-OR'!Print_Area</vt:lpstr>
      <vt:lpstr>'R-RC'!Print_Area</vt:lpstr>
      <vt:lpstr>'R-Total'!Print_Area</vt:lpstr>
      <vt:lpstr>'R-TSM'!Print_Area</vt:lpstr>
      <vt:lpstr>'R-WM'!Print_Area</vt:lpstr>
      <vt:lpstr>'Total Exp'!Print_Area</vt:lpstr>
      <vt:lpstr>'Total Rev'!Print_Area</vt:lpstr>
      <vt:lpstr>'VGC1'!Print_Area</vt:lpstr>
      <vt:lpstr>'E-ADS'!Print_Titles</vt:lpstr>
      <vt:lpstr>'E-BES'!Print_Titles</vt:lpstr>
      <vt:lpstr>'E-E'!Print_Titles</vt:lpstr>
      <vt:lpstr>'E-FCS'!Print_Titles</vt:lpstr>
      <vt:lpstr>'E-G'!Print_Titles</vt:lpstr>
      <vt:lpstr>'E-LRB'!Print_Titles</vt:lpstr>
      <vt:lpstr>'E-MR'!Print_Titles</vt:lpstr>
      <vt:lpstr>'E-O'!Print_Titles</vt:lpstr>
      <vt:lpstr>'E-RC'!Print_Titles</vt:lpstr>
      <vt:lpstr>'E-Total'!Print_Titles</vt:lpstr>
      <vt:lpstr>'E-TSM'!Print_Titles</vt:lpstr>
      <vt:lpstr>'E-WM'!Print_Titles</vt:lpstr>
      <vt:lpstr>'N-ADS'!Print_Titles</vt:lpstr>
      <vt:lpstr>'N-BES'!Print_Titles</vt:lpstr>
      <vt:lpstr>'N-E'!Print_Titles</vt:lpstr>
      <vt:lpstr>'N-FCS'!Print_Titles</vt:lpstr>
      <vt:lpstr>'N-G'!Print_Titles</vt:lpstr>
      <vt:lpstr>'N-LRB'!Print_Titles</vt:lpstr>
      <vt:lpstr>'N-MR'!Print_Titles</vt:lpstr>
      <vt:lpstr>'N-O'!Print_Titles</vt:lpstr>
      <vt:lpstr>'N-RC'!Print_Titles</vt:lpstr>
      <vt:lpstr>'N-Total'!Print_Titles</vt:lpstr>
      <vt:lpstr>'N-TSM'!Print_Titles</vt:lpstr>
      <vt:lpstr>'N-WM'!Print_Titles</vt:lpstr>
      <vt:lpstr>'R-ADS'!Print_Titles</vt:lpstr>
      <vt:lpstr>'R-BES'!Print_Titles</vt:lpstr>
      <vt:lpstr>'R-E'!Print_Titles</vt:lpstr>
      <vt:lpstr>'R-FCS'!Print_Titles</vt:lpstr>
      <vt:lpstr>'R-G'!Print_Titles</vt:lpstr>
      <vt:lpstr>'R-LRB'!Print_Titles</vt:lpstr>
      <vt:lpstr>'R-MR'!Print_Titles</vt:lpstr>
      <vt:lpstr>'R-O'!Print_Titles</vt:lpstr>
      <vt:lpstr>'R-OR'!Print_Titles</vt:lpstr>
      <vt:lpstr>'R-RC'!Print_Titles</vt:lpstr>
      <vt:lpstr>'R-Total'!Print_Titles</vt:lpstr>
      <vt:lpstr>'R-TSM'!Print_Titles</vt:lpstr>
      <vt:lpstr>'R-WM'!Print_Titles</vt:lpstr>
      <vt:lpstr>'Total Exp'!Print_Titles</vt:lpstr>
      <vt:lpstr>'Total Rev'!Print_Titles</vt:lpstr>
      <vt:lpstr>'VGC1'!Print_Titles</vt:lpstr>
    </vt:vector>
  </TitlesOfParts>
  <Company>CenITex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bagarin</dc:creator>
  <cp:lastModifiedBy>Nada Bagaric (DELWP)</cp:lastModifiedBy>
  <cp:lastPrinted>2016-02-18T22:51:56Z</cp:lastPrinted>
  <dcterms:created xsi:type="dcterms:W3CDTF">2012-08-03T00:53:16Z</dcterms:created>
  <dcterms:modified xsi:type="dcterms:W3CDTF">2019-05-03T00:06:49Z</dcterms:modified>
</cp:coreProperties>
</file>