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24226"/>
  <mc:AlternateContent xmlns:mc="http://schemas.openxmlformats.org/markup-compatibility/2006">
    <mc:Choice Requires="x15">
      <x15ac:absPath xmlns:x15ac="http://schemas.microsoft.com/office/spreadsheetml/2010/11/ac" url="G:\LGV\LOCAL GOVERNMENT VICTORIA\VGC\2017-18\06 REPORTING\20 Maps - Charts - Web - etc\Web\2015-16 - VGC Data Online\"/>
    </mc:Choice>
  </mc:AlternateContent>
  <bookViews>
    <workbookView xWindow="12096" yWindow="-12" windowWidth="10956" windowHeight="9432"/>
  </bookViews>
  <sheets>
    <sheet name="Description" sheetId="6" r:id="rId1"/>
    <sheet name="ABS2" sheetId="5" r:id="rId2"/>
    <sheet name="Balance Sheets" sheetId="1" r:id="rId3"/>
    <sheet name="ABS3" sheetId="7" r:id="rId4"/>
    <sheet name="Sources &amp; Applications" sheetId="8" r:id="rId5"/>
  </sheets>
  <definedNames>
    <definedName name="_xlnm.Print_Area" localSheetId="1">'ABS2'!$A$1:$F$235</definedName>
    <definedName name="_xlnm.Print_Area" localSheetId="3">'ABS3'!$B$1:$K$25</definedName>
    <definedName name="_xlnm.Print_Area" localSheetId="2">'Balance Sheets'!$A$1:$EN$91</definedName>
    <definedName name="_xlnm.Print_Area" localSheetId="0">Description!$B$1:$C$30</definedName>
    <definedName name="_xlnm.Print_Area" localSheetId="4">'Sources &amp; Applications'!$A$1:$AQ$91</definedName>
    <definedName name="_xlnm.Print_Titles" localSheetId="1">'ABS2'!$A:$D,'ABS2'!$1:$10</definedName>
    <definedName name="_xlnm.Print_Titles" localSheetId="3">'ABS3'!$A:$D,'ABS3'!$1:$11</definedName>
    <definedName name="_xlnm.Print_Titles" localSheetId="2">'Balance Sheets'!$A:$A,'Balance Sheets'!$1:$9</definedName>
    <definedName name="_xlnm.Print_Titles" localSheetId="4">'Sources &amp; Applications'!$A:$A,'Sources &amp; Applications'!$1:$9</definedName>
  </definedNames>
  <calcPr calcId="171027"/>
</workbook>
</file>

<file path=xl/calcChain.xml><?xml version="1.0" encoding="utf-8"?>
<calcChain xmlns="http://schemas.openxmlformats.org/spreadsheetml/2006/main">
  <c r="A91" i="8" l="1"/>
  <c r="AQ90" i="8"/>
  <c r="AP90" i="8"/>
  <c r="AM90" i="8"/>
  <c r="AL90" i="8"/>
  <c r="AI90" i="8"/>
  <c r="AH90" i="8"/>
  <c r="AE90" i="8"/>
  <c r="AD90" i="8"/>
  <c r="AA90" i="8"/>
  <c r="Z90" i="8"/>
  <c r="W90" i="8"/>
  <c r="V90" i="8"/>
  <c r="S90" i="8"/>
  <c r="R90" i="8"/>
  <c r="O90" i="8"/>
  <c r="N90" i="8"/>
  <c r="K90" i="8"/>
  <c r="J90" i="8"/>
  <c r="G90" i="8"/>
  <c r="F90" i="8"/>
  <c r="C90" i="8"/>
  <c r="B90" i="8"/>
  <c r="AO90" i="8"/>
  <c r="AN90" i="8"/>
  <c r="AK90" i="8"/>
  <c r="AJ90" i="8"/>
  <c r="AG90" i="8"/>
  <c r="AF90" i="8"/>
  <c r="AC90" i="8"/>
  <c r="AB90" i="8"/>
  <c r="Y90" i="8"/>
  <c r="X90" i="8"/>
  <c r="U90" i="8"/>
  <c r="T90" i="8"/>
  <c r="Q90" i="8"/>
  <c r="P90" i="8"/>
  <c r="M90" i="8"/>
  <c r="L90" i="8"/>
  <c r="I90" i="8"/>
  <c r="H90" i="8"/>
  <c r="E90" i="8"/>
  <c r="D90" i="8"/>
  <c r="K19" i="7"/>
  <c r="J19" i="7"/>
  <c r="I19" i="7"/>
  <c r="H19" i="7"/>
  <c r="G19" i="7"/>
  <c r="F19" i="7"/>
  <c r="E19" i="7"/>
  <c r="E228" i="5" l="1"/>
  <c r="E148" i="5"/>
  <c r="E135" i="5"/>
  <c r="E121" i="5"/>
  <c r="E104" i="5"/>
  <c r="E122" i="5" s="1"/>
  <c r="E150" i="5" s="1"/>
  <c r="E87" i="5"/>
  <c r="E79" i="5"/>
  <c r="E81" i="5" s="1"/>
  <c r="E70" i="5"/>
  <c r="E83" i="5" s="1"/>
  <c r="E69" i="5"/>
  <c r="E54" i="5"/>
  <c r="E48" i="5"/>
  <c r="E32" i="5"/>
  <c r="E24" i="5"/>
  <c r="E20" i="5"/>
  <c r="E33" i="5" s="1"/>
  <c r="E56" i="5" s="1"/>
  <c r="E89" i="5" l="1"/>
  <c r="AE90" i="1"/>
  <c r="EI90" i="1" l="1"/>
  <c r="DT90" i="1"/>
  <c r="BO90" i="1"/>
  <c r="BS90" i="1"/>
  <c r="A91" i="1"/>
  <c r="DP90" i="1" l="1"/>
  <c r="DU90" i="1"/>
  <c r="DY90" i="1"/>
  <c r="EC90" i="1"/>
  <c r="EG90" i="1"/>
  <c r="EL90" i="1"/>
  <c r="EE90" i="1"/>
  <c r="DA90" i="1"/>
  <c r="EN90" i="1"/>
  <c r="DE90" i="1"/>
  <c r="DI90" i="1"/>
  <c r="DM90" i="1"/>
  <c r="DD90" i="1"/>
  <c r="DH90" i="1"/>
  <c r="DL90" i="1"/>
  <c r="DQ90" i="1"/>
  <c r="DV90" i="1"/>
  <c r="DZ90" i="1"/>
  <c r="ED90" i="1"/>
  <c r="EH90" i="1"/>
  <c r="EM90" i="1"/>
  <c r="EJ90" i="1"/>
  <c r="DS90" i="1"/>
  <c r="EK90" i="1"/>
  <c r="EB90" i="1"/>
  <c r="DB90" i="1"/>
  <c r="DF90" i="1"/>
  <c r="DJ90" i="1"/>
  <c r="DN90" i="1"/>
  <c r="DR90" i="1"/>
  <c r="DW90" i="1"/>
  <c r="EA90" i="1"/>
  <c r="DC90" i="1"/>
  <c r="DG90" i="1"/>
  <c r="DK90" i="1"/>
  <c r="DO90" i="1"/>
  <c r="DX90" i="1"/>
  <c r="EF90" i="1"/>
  <c r="BF90" i="1"/>
  <c r="BJ90" i="1"/>
  <c r="BN90" i="1"/>
  <c r="BT90" i="1"/>
  <c r="BX90" i="1"/>
  <c r="CB90" i="1"/>
  <c r="BE90" i="1"/>
  <c r="BI90" i="1"/>
  <c r="BM90" i="1"/>
  <c r="BR90" i="1"/>
  <c r="BW90" i="1"/>
  <c r="CA90" i="1"/>
  <c r="CE90" i="1"/>
  <c r="CI90" i="1"/>
  <c r="CX90" i="1"/>
  <c r="CL90" i="1"/>
  <c r="CP90" i="1"/>
  <c r="CT90" i="1"/>
  <c r="CF90" i="1"/>
  <c r="CJ90" i="1"/>
  <c r="CY90" i="1"/>
  <c r="CM90" i="1"/>
  <c r="CQ90" i="1"/>
  <c r="CU90" i="1"/>
  <c r="BH90" i="1"/>
  <c r="BL90" i="1"/>
  <c r="BQ90" i="1"/>
  <c r="BV90" i="1"/>
  <c r="BZ90" i="1"/>
  <c r="CD90" i="1"/>
  <c r="CH90" i="1"/>
  <c r="CW90" i="1"/>
  <c r="CK90" i="1"/>
  <c r="CO90" i="1"/>
  <c r="CS90" i="1"/>
  <c r="BG90" i="1"/>
  <c r="BK90" i="1"/>
  <c r="BP90" i="1"/>
  <c r="BU90" i="1"/>
  <c r="BY90" i="1"/>
  <c r="CC90" i="1"/>
  <c r="CG90" i="1"/>
  <c r="CV90" i="1"/>
  <c r="CZ90" i="1"/>
  <c r="CN90" i="1"/>
  <c r="CR90" i="1"/>
  <c r="AJ90" i="1"/>
  <c r="AH90" i="1"/>
  <c r="AL90" i="1"/>
  <c r="AP90" i="1"/>
  <c r="AT90" i="1"/>
  <c r="AK90" i="1"/>
  <c r="AO90" i="1"/>
  <c r="AS90" i="1"/>
  <c r="AU90" i="1"/>
  <c r="AI90" i="1"/>
  <c r="AM90" i="1"/>
  <c r="AQ90" i="1"/>
  <c r="AR90" i="1"/>
  <c r="AN90" i="1"/>
  <c r="AA90" i="1"/>
  <c r="AB90" i="1"/>
  <c r="Z90" i="1"/>
  <c r="AD90" i="1"/>
  <c r="AZ90" i="1"/>
  <c r="AV90" i="1"/>
  <c r="AY90" i="1" l="1"/>
  <c r="AW90" i="1"/>
  <c r="AG90" i="1"/>
  <c r="AX90" i="1"/>
  <c r="S90" i="1"/>
  <c r="K90" i="1"/>
  <c r="O90" i="1"/>
  <c r="U90" i="1"/>
  <c r="X90" i="1"/>
  <c r="J90" i="1"/>
  <c r="R90" i="1"/>
  <c r="P90" i="1"/>
  <c r="L90" i="1"/>
  <c r="N90" i="1"/>
  <c r="M90" i="1"/>
  <c r="Q90" i="1"/>
  <c r="Y90" i="1"/>
  <c r="V90" i="1"/>
  <c r="T90" i="1"/>
  <c r="W90" i="1"/>
  <c r="F90" i="1"/>
  <c r="H90" i="1" l="1"/>
  <c r="I90" i="1"/>
  <c r="G90" i="1"/>
  <c r="C90" i="1"/>
  <c r="D90" i="1"/>
  <c r="E90" i="1"/>
  <c r="B90" i="1"/>
  <c r="AC90" i="1" l="1"/>
  <c r="AF90" i="1"/>
  <c r="BA90" i="1"/>
  <c r="BB90" i="1"/>
  <c r="BC90" i="1"/>
  <c r="BD90" i="1" l="1"/>
</calcChain>
</file>

<file path=xl/sharedStrings.xml><?xml version="1.0" encoding="utf-8"?>
<sst xmlns="http://schemas.openxmlformats.org/spreadsheetml/2006/main" count="693" uniqueCount="393">
  <si>
    <t>Victoria Grants Commission</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</si>
  <si>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</si>
  <si>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</si>
  <si>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</si>
  <si>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</si>
  <si>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</si>
  <si>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</si>
  <si>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</si>
  <si>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</si>
  <si>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</si>
  <si>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</si>
  <si>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</si>
  <si>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</si>
  <si>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</si>
  <si>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</si>
  <si>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</si>
  <si>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</si>
  <si>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</si>
  <si>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</si>
  <si>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</si>
  <si>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</si>
  <si>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</si>
  <si>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</si>
  <si>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</si>
  <si>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</si>
  <si>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</si>
  <si>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</si>
  <si>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</si>
  <si>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</si>
  <si>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</si>
  <si>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</si>
  <si>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</si>
  <si>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</si>
  <si>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</si>
  <si>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</si>
  <si>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</si>
  <si>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</si>
  <si>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</si>
  <si>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</si>
  <si>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</si>
  <si>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</si>
  <si>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</si>
  <si>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</si>
  <si>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</si>
  <si>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</si>
  <si>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(S)</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</si>
  <si>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</si>
  <si>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</si>
  <si>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</si>
  <si>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</si>
  <si>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</si>
  <si>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</si>
  <si>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</si>
  <si>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</si>
  <si>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</si>
  <si>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</si>
  <si>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</si>
  <si>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</si>
  <si>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</si>
  <si>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</si>
  <si>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</si>
  <si>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</si>
  <si>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</si>
  <si>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</si>
  <si>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</si>
  <si>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</si>
  <si>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</si>
  <si>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</si>
  <si>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</si>
  <si>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</si>
  <si>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</si>
  <si>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</si>
  <si>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</si>
  <si>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</si>
  <si>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</si>
  <si>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</si>
  <si>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</si>
  <si>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</si>
  <si>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</si>
  <si>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</si>
  <si>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Totals</t>
  </si>
  <si>
    <t>Other</t>
  </si>
  <si>
    <t>ABS2 Balance Sheets &amp; Other Finances</t>
  </si>
  <si>
    <t xml:space="preserve">  - Other (include banks and other financial institutions)</t>
  </si>
  <si>
    <t>Total Currency and Deposits Held</t>
  </si>
  <si>
    <t>Fin &amp; Non-Fin Public Sector units - Treasury Corporation of Vic</t>
  </si>
  <si>
    <t>Fin &amp; Non-fin Public Sector units - Public Financial Enterprises</t>
  </si>
  <si>
    <t>Fin &amp; Non-fin Public Sector units - Other Public Sector Units</t>
  </si>
  <si>
    <t>Advances Paid - held with</t>
  </si>
  <si>
    <t>Total Advances Paid</t>
  </si>
  <si>
    <t>Public Sector Units</t>
  </si>
  <si>
    <t>Private Sector</t>
  </si>
  <si>
    <t>Investments, Loans and Placements held with</t>
  </si>
  <si>
    <t xml:space="preserve">  - Equity Investments</t>
  </si>
  <si>
    <t>Total Investments, Loans &amp; Placements Held</t>
  </si>
  <si>
    <t>Total Financial Assets</t>
  </si>
  <si>
    <t>Fin &amp; Non-fin Public Sector units - Local Government Councils</t>
  </si>
  <si>
    <t>Fin &amp; Non-fin Public Sector units - Public Trading Enterprises</t>
  </si>
  <si>
    <t>Non-Financial Assets</t>
  </si>
  <si>
    <t>Land</t>
  </si>
  <si>
    <t>Buildings  (Net of Depreciation)</t>
  </si>
  <si>
    <t>Construction / Infrastructure  (Net of Depreciation)</t>
  </si>
  <si>
    <t>Plant &amp; Equipment  (Net of Depreciation)</t>
  </si>
  <si>
    <t>Other Fixed Assets  (Net of Depreciation)</t>
  </si>
  <si>
    <t>Intangible Assets</t>
  </si>
  <si>
    <t>Stocks, Stores &amp; Materials, Unfinished Goods, Land held for Resale</t>
  </si>
  <si>
    <t>Total Non-Financial Assets</t>
  </si>
  <si>
    <t>Capital Work in Progress - Buildings</t>
  </si>
  <si>
    <t>Capital Work in Progress - Construction / Infrastructure</t>
  </si>
  <si>
    <t>Capital Work in Progress - Plant &amp; Equipment</t>
  </si>
  <si>
    <t>Capital Work in Progress - Other Fixed Assets</t>
  </si>
  <si>
    <t>Non-Equity Assets</t>
  </si>
  <si>
    <t>Accounts receivable and other</t>
  </si>
  <si>
    <t>Less: Provision for doubtful debts</t>
  </si>
  <si>
    <t>Total Non-Equity Assets</t>
  </si>
  <si>
    <t>Total Assets</t>
  </si>
  <si>
    <t>Part 1  Assets</t>
  </si>
  <si>
    <t>Part 2  Liabilities &amp; Equities</t>
  </si>
  <si>
    <t>Financial Liabilities</t>
  </si>
  <si>
    <t>Deposits Held</t>
  </si>
  <si>
    <t>Advances Received</t>
  </si>
  <si>
    <t>Total Borrowings</t>
  </si>
  <si>
    <t>Total Financial Liabilities</t>
  </si>
  <si>
    <t>Borrowings - Finance Leases</t>
  </si>
  <si>
    <t>Borrowings - Domestic Loans</t>
  </si>
  <si>
    <t>Borrowings - Loans from the Treasury Corporation of Victoria</t>
  </si>
  <si>
    <t>Borrowings - Securities (maturing &lt; 1 year)</t>
  </si>
  <si>
    <t>Borrowings - Securities (maturing &gt; 1 year)</t>
  </si>
  <si>
    <t>Other Liabilities</t>
  </si>
  <si>
    <t>Accounts payable, GST payable, Prepayments received</t>
  </si>
  <si>
    <t>Total Provisions</t>
  </si>
  <si>
    <t>Total Other Liabilities</t>
  </si>
  <si>
    <t>Total Liabilities</t>
  </si>
  <si>
    <t>Provisions - Superannuation</t>
  </si>
  <si>
    <t>Provisions - Employee Benefits</t>
  </si>
  <si>
    <t>Provisions - Rehabilitation of Tips / Quarries</t>
  </si>
  <si>
    <t>Provisions - Self Insurance and/or future losses</t>
  </si>
  <si>
    <t>Provisions - Other</t>
  </si>
  <si>
    <t>Equity</t>
  </si>
  <si>
    <t>Accumulated Surplus</t>
  </si>
  <si>
    <t>Reserves</t>
  </si>
  <si>
    <t>Total Equity</t>
  </si>
  <si>
    <t>Total Liabilitiles &amp; Equity</t>
  </si>
  <si>
    <t>Part 3  Cash Flow Statement</t>
  </si>
  <si>
    <t>Financial Assets - Currency and Deposits held with :</t>
  </si>
  <si>
    <t>Cash Flows From Operating Activities - Receipts</t>
  </si>
  <si>
    <t>Rates (General, Special, Municipal etc.)</t>
  </si>
  <si>
    <t>Fees, Charges and Sales (incl. Waste Management, Rates &amp; Charges)</t>
  </si>
  <si>
    <t>Dividends (from public corporations)</t>
  </si>
  <si>
    <t>Other (incl. Recoveries &amp; Divs from private corporations, contributions, fines etc)</t>
  </si>
  <si>
    <t>Total Recipts</t>
  </si>
  <si>
    <t>Grants and Subsidies Received from: - State Government</t>
  </si>
  <si>
    <t>Grants and Subsidies Received from: - Commonwealth Government</t>
  </si>
  <si>
    <t>Interest Received from - Treasury Corporation of Victoria (TCV)</t>
  </si>
  <si>
    <t>Interest Received from - Other financial institutions</t>
  </si>
  <si>
    <t>Cash Flows From Operating Activities - Payments</t>
  </si>
  <si>
    <t>Employee Superannuation</t>
  </si>
  <si>
    <t>Other Employee Outlays</t>
  </si>
  <si>
    <t>Restructuring</t>
  </si>
  <si>
    <t>Materials &amp; Services</t>
  </si>
  <si>
    <t>Insurance Outlays</t>
  </si>
  <si>
    <t>Other Outlays</t>
  </si>
  <si>
    <t>Total Payments</t>
  </si>
  <si>
    <t>Net Cash Provided By Operating Activities</t>
  </si>
  <si>
    <t>Interest Paid to - Treasury Corporation of Victoria (TCV)</t>
  </si>
  <si>
    <t>Interest Paid to - Other financial institutions</t>
  </si>
  <si>
    <t>Subsidies and Grants paid to - Public Corporations</t>
  </si>
  <si>
    <t>Subsidies and Grants paid to - Other</t>
  </si>
  <si>
    <t>Cash Flows From Investing Activities</t>
  </si>
  <si>
    <t>Proceeds from Capital Asset Sales</t>
  </si>
  <si>
    <t>Advances made to the private sector for policy purposes (net(+/-))</t>
  </si>
  <si>
    <t>Payments for Capital Assets</t>
  </si>
  <si>
    <t>Net Cash (used in) Investing Activities</t>
  </si>
  <si>
    <t>Acquisition/Disposal of Equity in Public Corporations (net(+/-)) - Water Authorities</t>
  </si>
  <si>
    <t>Acquisition/Disposal of Equity in Public Corporations (net(+/-)) - Waste Management Authorities</t>
  </si>
  <si>
    <t>Acquisition/Disposal of Equity in Public Corporations (net(+/-)) - Other</t>
  </si>
  <si>
    <t>Increase in investments (liquidity management purposes) - Treasury Corporation of Victoria (TCV)</t>
  </si>
  <si>
    <t>Increase in investments (liquidity management purposes) - Other</t>
  </si>
  <si>
    <t>Cash Flows from Financing Activities</t>
  </si>
  <si>
    <t>Increase in Deposits Received (Net)</t>
  </si>
  <si>
    <t>Net cash (used in) Financing Activities</t>
  </si>
  <si>
    <t>Net Change in Cash Held</t>
  </si>
  <si>
    <t>Cash at Beginning of Financial Year</t>
  </si>
  <si>
    <t>Cash at End of Financial Year</t>
  </si>
  <si>
    <t>Advances received (net) from - State Government</t>
  </si>
  <si>
    <t>Advances received (net) from - Other</t>
  </si>
  <si>
    <t>Proceeds From Borrowings - Treasury Corporation of Victoria (TCV)</t>
  </si>
  <si>
    <t>Proceeds From Borrowings - Other</t>
  </si>
  <si>
    <t>Repayments of Borrowings - Treasury Corporation of Victoria (TCV)</t>
  </si>
  <si>
    <t>Repayments of Borrowings - Other</t>
  </si>
  <si>
    <t>Part 4  Reconciliation Statement</t>
  </si>
  <si>
    <t>Increase in receivables and investments</t>
  </si>
  <si>
    <t>Increase in employee-related provisions</t>
  </si>
  <si>
    <t>Increase in other provisions n.e.c.</t>
  </si>
  <si>
    <t>Increase in payables and borrowings</t>
  </si>
  <si>
    <t>Change in Inventories</t>
  </si>
  <si>
    <t>Part 5  Income Statement</t>
  </si>
  <si>
    <t>Revenue (Ordinary Revenue Activity)</t>
  </si>
  <si>
    <t>Rates and Charges  (from VGC2)</t>
  </si>
  <si>
    <t>Sales of Goods &amp; Services</t>
  </si>
  <si>
    <t>Reimbursements</t>
  </si>
  <si>
    <t>Grants Current and Non-recurrent</t>
  </si>
  <si>
    <t>Statutory Fees and Fines - Parking</t>
  </si>
  <si>
    <t>Statutory Fees and Fines - Other</t>
  </si>
  <si>
    <t>Contributions - Cash</t>
  </si>
  <si>
    <t>Contributions - Non Monetary Assets</t>
  </si>
  <si>
    <t>Interest and Investment Revenue</t>
  </si>
  <si>
    <t>Interest on Investments</t>
  </si>
  <si>
    <t>Rental Income from Investment Properties</t>
  </si>
  <si>
    <t>Interest from Overdue Rates</t>
  </si>
  <si>
    <t>Fair Value Adjustments</t>
  </si>
  <si>
    <t>Other Revenue</t>
  </si>
  <si>
    <t xml:space="preserve">Dividend Revenue - Public Non Financial Corporation </t>
  </si>
  <si>
    <t>Dividend Revenue - Other</t>
  </si>
  <si>
    <t>Operating Expenses - Employee Benefits</t>
  </si>
  <si>
    <t>Salaries and Wages</t>
  </si>
  <si>
    <t>Councillors Remuneration</t>
  </si>
  <si>
    <t>Fringe Benefits Tax Expenses</t>
  </si>
  <si>
    <t>Superannuation</t>
  </si>
  <si>
    <t>Annual, Sick and long service leave entitlements</t>
  </si>
  <si>
    <t>Other employee expenses</t>
  </si>
  <si>
    <t>Materials, Services and Contract Payments</t>
  </si>
  <si>
    <t>Bad debts written off (not previously allowed for)</t>
  </si>
  <si>
    <t>Current Transfer Expenses</t>
  </si>
  <si>
    <t>Current Grant Expenses</t>
  </si>
  <si>
    <t>Subsidy expenses</t>
  </si>
  <si>
    <t>Other Current Transfer Expenses (incl contributions) - Council</t>
  </si>
  <si>
    <t>Other Current Transfer Expenses (incl contributions) - Other</t>
  </si>
  <si>
    <t>Capital Transfer Expenses</t>
  </si>
  <si>
    <t>Capital grant expenses</t>
  </si>
  <si>
    <t>Assets donated by council</t>
  </si>
  <si>
    <t>Other Capital Transfer Expenses</t>
  </si>
  <si>
    <t xml:space="preserve">Depreciation </t>
  </si>
  <si>
    <t>Amortisation</t>
  </si>
  <si>
    <t>Finance Costs</t>
  </si>
  <si>
    <t xml:space="preserve">Other Expenses </t>
  </si>
  <si>
    <t>Other Comprehensive Income</t>
  </si>
  <si>
    <t>Comprehensive Result</t>
  </si>
  <si>
    <t>Fair Value adjustments for financial assets at fair value</t>
  </si>
  <si>
    <t>Net asset revaluation increment (decrement)</t>
  </si>
  <si>
    <t>Net gain/(loss) on disposal of property, plant and equipment, infrastructure.</t>
  </si>
  <si>
    <t>ABS2</t>
  </si>
  <si>
    <t>Code</t>
  </si>
  <si>
    <t>$</t>
  </si>
  <si>
    <t>Part 1</t>
  </si>
  <si>
    <t>Assets</t>
  </si>
  <si>
    <t>Financial Assets</t>
  </si>
  <si>
    <t>Currency and Deposits held with :</t>
  </si>
  <si>
    <t xml:space="preserve">  - Financial and Non-financial Public Sector units</t>
  </si>
  <si>
    <t xml:space="preserve">        - Treasury Corporation of Victoria</t>
  </si>
  <si>
    <t xml:space="preserve">        - Public Financial Enterprises</t>
  </si>
  <si>
    <t xml:space="preserve">        - Other Public Sector Units</t>
  </si>
  <si>
    <t xml:space="preserve">  - Public Sector Units</t>
  </si>
  <si>
    <t xml:space="preserve">  - Private Sector</t>
  </si>
  <si>
    <t xml:space="preserve">        - Local Government Councils</t>
  </si>
  <si>
    <t xml:space="preserve">        - Public Trading Enterprises</t>
  </si>
  <si>
    <r>
      <t xml:space="preserve">Buildings </t>
    </r>
    <r>
      <rPr>
        <sz val="12"/>
        <color theme="1"/>
        <rFont val="Arial"/>
        <family val="2"/>
      </rPr>
      <t xml:space="preserve"> (Net of Depreciation)</t>
    </r>
  </si>
  <si>
    <r>
      <t xml:space="preserve">Construction / Infrastructure </t>
    </r>
    <r>
      <rPr>
        <sz val="12"/>
        <color theme="1"/>
        <rFont val="Arial"/>
        <family val="2"/>
      </rPr>
      <t xml:space="preserve"> (Net of Depreciation)</t>
    </r>
  </si>
  <si>
    <r>
      <t xml:space="preserve">Plant &amp; Equipment </t>
    </r>
    <r>
      <rPr>
        <sz val="12"/>
        <color theme="1"/>
        <rFont val="Arial"/>
        <family val="2"/>
      </rPr>
      <t xml:space="preserve"> (Net of Depreciation)</t>
    </r>
  </si>
  <si>
    <r>
      <t>Other Fixed Assets</t>
    </r>
    <r>
      <rPr>
        <sz val="12"/>
        <color theme="1"/>
        <rFont val="Arial"/>
        <family val="2"/>
      </rPr>
      <t xml:space="preserve">  (Net of Depreciation)</t>
    </r>
  </si>
  <si>
    <t>Capital Work in Progress</t>
  </si>
  <si>
    <t xml:space="preserve">  - Buildings</t>
  </si>
  <si>
    <t xml:space="preserve">  - Construction / Infrastructure</t>
  </si>
  <si>
    <t xml:space="preserve">  - Plant &amp; Equipment</t>
  </si>
  <si>
    <t xml:space="preserve">  - Other Fixed Assets</t>
  </si>
  <si>
    <t>Part 2</t>
  </si>
  <si>
    <t>Liabilities &amp; Equities</t>
  </si>
  <si>
    <t>Borrowings</t>
  </si>
  <si>
    <t xml:space="preserve">  - Finance Leases</t>
  </si>
  <si>
    <t xml:space="preserve">  - Domestic Loans</t>
  </si>
  <si>
    <t xml:space="preserve">  - Loans from the Treasury Corporation of Victoria</t>
  </si>
  <si>
    <t xml:space="preserve">  - Securities (maturing &lt; 1 year)</t>
  </si>
  <si>
    <t xml:space="preserve">  - Securities (maturing &gt; 1 year)</t>
  </si>
  <si>
    <t xml:space="preserve">Provisions </t>
  </si>
  <si>
    <t xml:space="preserve">  - Superannuation</t>
  </si>
  <si>
    <t xml:space="preserve">  - Employee Benefits</t>
  </si>
  <si>
    <t xml:space="preserve">  - Rehabilitation of Tips / Quarries</t>
  </si>
  <si>
    <t xml:space="preserve">  - Self Insurance and/or future losses</t>
  </si>
  <si>
    <t xml:space="preserve">  - Other</t>
  </si>
  <si>
    <t>Part 3</t>
  </si>
  <si>
    <t>Cash Flow Statement</t>
  </si>
  <si>
    <t>Grants and Subsidies Received from:</t>
  </si>
  <si>
    <t xml:space="preserve">  - State Government</t>
  </si>
  <si>
    <t xml:space="preserve">  - Commonwealth Government</t>
  </si>
  <si>
    <t>Interest Received from</t>
  </si>
  <si>
    <t xml:space="preserve">  - Treasury Corporation of Victoria (TCV)</t>
  </si>
  <si>
    <t xml:space="preserve">  - Other financial institutions</t>
  </si>
  <si>
    <r>
      <t xml:space="preserve">Dividends </t>
    </r>
    <r>
      <rPr>
        <sz val="12"/>
        <color theme="1"/>
        <rFont val="Arial"/>
        <family val="2"/>
      </rPr>
      <t>(from public corporations)</t>
    </r>
  </si>
  <si>
    <r>
      <t xml:space="preserve">Other </t>
    </r>
    <r>
      <rPr>
        <sz val="12"/>
        <color theme="1"/>
        <rFont val="Arial"/>
        <family val="2"/>
      </rPr>
      <t>(incl. Recoveries &amp; Divs from private corporations, contributions, fines etc)</t>
    </r>
  </si>
  <si>
    <t>Interest Paid to</t>
  </si>
  <si>
    <t>Subsidies and Grants paid to</t>
  </si>
  <si>
    <t xml:space="preserve">  - Public Corporations</t>
  </si>
  <si>
    <t>Acquisition/Disposal of Equity in Public Corporations (net(+/-))</t>
  </si>
  <si>
    <t xml:space="preserve">  - Water Authorities</t>
  </si>
  <si>
    <t xml:space="preserve">  - Waste Management Authorities</t>
  </si>
  <si>
    <t>Increase in investments (liquidity management purposes)</t>
  </si>
  <si>
    <t>Advances received (net) from</t>
  </si>
  <si>
    <t>Proceeds From Borrowings</t>
  </si>
  <si>
    <t>Repayments of Borrowings</t>
  </si>
  <si>
    <t>Part 4</t>
  </si>
  <si>
    <r>
      <t xml:space="preserve">Reconciliation Statement </t>
    </r>
    <r>
      <rPr>
        <sz val="16"/>
        <color theme="1"/>
        <rFont val="Arial"/>
        <family val="2"/>
      </rPr>
      <t>(Partial)</t>
    </r>
  </si>
  <si>
    <t>Part 5</t>
  </si>
  <si>
    <t>Income Statement</t>
  </si>
  <si>
    <t>Statutory Fees and Fines</t>
  </si>
  <si>
    <t xml:space="preserve">  - Parking</t>
  </si>
  <si>
    <t xml:space="preserve">Contributions </t>
  </si>
  <si>
    <t xml:space="preserve">  - Cash</t>
  </si>
  <si>
    <t xml:space="preserve">  - Non Monetary Assets</t>
  </si>
  <si>
    <t>Dividend Revenue</t>
  </si>
  <si>
    <t xml:space="preserve">  - Public Non Financial Corporation </t>
  </si>
  <si>
    <t>Operating Expenses</t>
  </si>
  <si>
    <t>Employee Benefits</t>
  </si>
  <si>
    <t>Other Current Transfer Expenses (incl contributions)</t>
  </si>
  <si>
    <t xml:space="preserve">  - Council</t>
  </si>
  <si>
    <t>NOTE: The Australian Bureau of Statistics (ABS) has requested this data.  Data is not used in the VGC allocations.</t>
  </si>
  <si>
    <t>COMMENTS - Please add any comments and explanatory notes to the Comments tab.</t>
  </si>
  <si>
    <t>Balance Sheet &amp; Other Finances</t>
  </si>
  <si>
    <t>Accounts Receivable - Renewable Energy Certificates</t>
  </si>
  <si>
    <t>Total Liabilities &amp; Equity</t>
  </si>
  <si>
    <r>
      <t>Rates</t>
    </r>
    <r>
      <rPr>
        <sz val="12"/>
        <color theme="1"/>
        <rFont val="Arial"/>
        <family val="2"/>
      </rPr>
      <t xml:space="preserve"> (exclude Waste Management, Garbage Charges)</t>
    </r>
  </si>
  <si>
    <r>
      <t>Fees, Charges and Sales</t>
    </r>
    <r>
      <rPr>
        <sz val="12"/>
        <color theme="1"/>
        <rFont val="Arial"/>
        <family val="2"/>
      </rPr>
      <t xml:space="preserve"> (incl. Waste Management, Garbage Charges)</t>
    </r>
  </si>
  <si>
    <t>Total Receipts</t>
  </si>
  <si>
    <r>
      <t xml:space="preserve">Additional superannuation contributions 
</t>
    </r>
    <r>
      <rPr>
        <sz val="12"/>
        <color theme="1"/>
        <rFont val="Arial"/>
        <family val="2"/>
      </rPr>
      <t>(resulting from actuarial review)</t>
    </r>
  </si>
  <si>
    <t>Carbon Tax Expenses</t>
  </si>
  <si>
    <r>
      <t xml:space="preserve">Superannuation </t>
    </r>
    <r>
      <rPr>
        <sz val="12"/>
        <color theme="1"/>
        <rFont val="Arial"/>
        <family val="2"/>
      </rPr>
      <t>(total)</t>
    </r>
  </si>
  <si>
    <t>Council Name</t>
  </si>
  <si>
    <t>Additional Superannuation Contributions</t>
  </si>
  <si>
    <t>2015-16</t>
  </si>
  <si>
    <t>as at 30 June 2016</t>
  </si>
  <si>
    <t>Local Government Accounting &amp; General Information</t>
  </si>
  <si>
    <t>for the year ending 30 June 2016</t>
  </si>
  <si>
    <t>Description</t>
  </si>
  <si>
    <t xml:space="preserve">The data in these spreadsheet represents the Council's determination of :
</t>
  </si>
  <si>
    <t xml:space="preserve">More Information
</t>
  </si>
  <si>
    <t>TABS</t>
  </si>
  <si>
    <t>Conditions 
of Use</t>
  </si>
  <si>
    <t xml:space="preserve">Content from this spreadsheet should be attributed as Victoria Grants Commission data collection.
</t>
  </si>
  <si>
    <t xml:space="preserve">Disclaimer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</si>
  <si>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</si>
  <si>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ABS3</t>
  </si>
  <si>
    <t xml:space="preserve">Sources &amp; Applications of Finance &amp; Interest </t>
  </si>
  <si>
    <t>Sources &amp; Applications of Finance &amp; Interest</t>
  </si>
  <si>
    <t>Long Term 
Debt</t>
  </si>
  <si>
    <t>New Loans 
Raised</t>
  </si>
  <si>
    <t>Debt 
Redeemed</t>
  </si>
  <si>
    <t>Interest 
Paid</t>
  </si>
  <si>
    <t>Interest 
Received</t>
  </si>
  <si>
    <t>Investment 
as at 30 June 2015</t>
  </si>
  <si>
    <t>(beginning of year)</t>
  </si>
  <si>
    <t>(excl. refinancing loans)</t>
  </si>
  <si>
    <t>(end of year)</t>
  </si>
  <si>
    <t>(principal only)</t>
  </si>
  <si>
    <t>(1)</t>
  </si>
  <si>
    <t>(2)</t>
  </si>
  <si>
    <t>(3)</t>
  </si>
  <si>
    <t>(4)</t>
  </si>
  <si>
    <t>(5)</t>
  </si>
  <si>
    <t>(6)</t>
  </si>
  <si>
    <t>(7)</t>
  </si>
  <si>
    <t>Source of Finance</t>
  </si>
  <si>
    <t>Bank</t>
  </si>
  <si>
    <t>03000</t>
  </si>
  <si>
    <t>NBFIs</t>
  </si>
  <si>
    <t>03050</t>
  </si>
  <si>
    <t>Victorian Treasury</t>
  </si>
  <si>
    <t>03100</t>
  </si>
  <si>
    <t>Other Councils</t>
  </si>
  <si>
    <t>03150</t>
  </si>
  <si>
    <t>Other Sources</t>
  </si>
  <si>
    <t>03250</t>
  </si>
  <si>
    <t xml:space="preserve">Total </t>
  </si>
  <si>
    <t>03299</t>
  </si>
  <si>
    <t>ABS3 Sources &amp; Applications of Finance &amp; Interest</t>
  </si>
  <si>
    <t xml:space="preserve">Long Term Debt (beginning of year) </t>
  </si>
  <si>
    <t>New Loans Raised (excl. refinancing loans)</t>
  </si>
  <si>
    <t>Debt Redeemed</t>
  </si>
  <si>
    <t>Long Term Debt (end of year)</t>
  </si>
  <si>
    <t>Interest Paid</t>
  </si>
  <si>
    <t>Interest Received</t>
  </si>
  <si>
    <t>Investment as at 30 June (principal only)</t>
  </si>
  <si>
    <t>ABS2 &amp; 3</t>
  </si>
  <si>
    <t>Finance Data</t>
  </si>
  <si>
    <r>
      <rPr>
        <b/>
        <sz val="11"/>
        <color theme="1"/>
        <rFont val="Arial"/>
        <family val="2"/>
      </rPr>
      <t>ABS2</t>
    </r>
    <r>
      <rPr>
        <sz val="11"/>
        <color theme="1"/>
        <rFont val="Arial"/>
        <family val="2"/>
      </rPr>
      <t xml:space="preserve">
- Questionnaire tab showing data requested.
</t>
    </r>
  </si>
  <si>
    <r>
      <rPr>
        <b/>
        <sz val="11"/>
        <color theme="1"/>
        <rFont val="Arial"/>
        <family val="2"/>
      </rPr>
      <t>ABS3</t>
    </r>
    <r>
      <rPr>
        <sz val="11"/>
        <color theme="1"/>
        <rFont val="Arial"/>
        <family val="2"/>
      </rPr>
      <t xml:space="preserve"> 
- Questionnaire tab showing data requested.
</t>
    </r>
  </si>
  <si>
    <r>
      <rPr>
        <b/>
        <sz val="11"/>
        <color theme="1"/>
        <rFont val="Arial"/>
        <family val="2"/>
      </rPr>
      <t>Balance Sheets</t>
    </r>
    <r>
      <rPr>
        <sz val="11"/>
        <color theme="1"/>
        <rFont val="Arial"/>
        <family val="2"/>
      </rPr>
      <t xml:space="preserve">
- Council data in responses to balance sheets and other finances
</t>
    </r>
  </si>
  <si>
    <r>
      <rPr>
        <b/>
        <sz val="11"/>
        <color theme="1"/>
        <rFont val="Arial"/>
        <family val="2"/>
      </rPr>
      <t>Sources &amp; Applications</t>
    </r>
    <r>
      <rPr>
        <sz val="11"/>
        <color theme="1"/>
        <rFont val="Arial"/>
        <family val="2"/>
      </rPr>
      <t xml:space="preserve">
- Council data in responses to sources &amp; applications of finance &amp; interest 
</t>
    </r>
  </si>
  <si>
    <r>
      <rPr>
        <b/>
        <sz val="11"/>
        <color theme="1"/>
        <rFont val="Arial"/>
        <family val="2"/>
      </rPr>
      <t>Part 1 - Assets</t>
    </r>
    <r>
      <rPr>
        <sz val="11"/>
        <color theme="1"/>
        <rFont val="Arial"/>
        <family val="2"/>
      </rPr>
      <t xml:space="preserve">
- Details of Financial, Non-Financial and Non-Equity Assets
</t>
    </r>
  </si>
  <si>
    <r>
      <rPr>
        <b/>
        <sz val="11"/>
        <color theme="1"/>
        <rFont val="Arial"/>
        <family val="2"/>
      </rPr>
      <t>Part 2 - Liabilities &amp; Equities</t>
    </r>
    <r>
      <rPr>
        <sz val="11"/>
        <color theme="1"/>
        <rFont val="Arial"/>
        <family val="2"/>
      </rPr>
      <t xml:space="preserve">
- Details of Financial Liabilities, Other Liabilities and Equity
</t>
    </r>
  </si>
  <si>
    <r>
      <rPr>
        <b/>
        <sz val="11"/>
        <color theme="1"/>
        <rFont val="Arial"/>
        <family val="2"/>
      </rPr>
      <t>Part 3 - Cash Flow Statement</t>
    </r>
    <r>
      <rPr>
        <sz val="11"/>
        <color theme="1"/>
        <rFont val="Arial"/>
        <family val="2"/>
      </rPr>
      <t xml:space="preserve">
- Details of Cash Flow from Operating Activities - Receipts &amp; Payments, 
  Investing &amp; Financing Activities, 
</t>
    </r>
  </si>
  <si>
    <r>
      <rPr>
        <b/>
        <sz val="11"/>
        <color theme="1"/>
        <rFont val="Arial"/>
        <family val="2"/>
      </rPr>
      <t>Part 4 - Reconciliation Statement</t>
    </r>
    <r>
      <rPr>
        <sz val="11"/>
        <color theme="1"/>
        <rFont val="Arial"/>
        <family val="2"/>
      </rPr>
      <t xml:space="preserve">
</t>
    </r>
  </si>
  <si>
    <r>
      <rPr>
        <b/>
        <sz val="11"/>
        <color theme="1"/>
        <rFont val="Arial"/>
        <family val="2"/>
      </rPr>
      <t>Part 5 - Income Statement</t>
    </r>
    <r>
      <rPr>
        <sz val="11"/>
        <color theme="1"/>
        <rFont val="Arial"/>
        <family val="2"/>
      </rPr>
      <t xml:space="preserve">
- Details of Revenue, Interest &amp; Investment, Operating Expenses &amp; Other
</t>
    </r>
  </si>
  <si>
    <t xml:space="preserve">Refer to Manual pages 37-49.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</si>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</sst>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164" formatCode="#,##0_ ;[Red]\-#,##0\ "/>
    <numFmt numFmtId="165" formatCode="_(* #,##0_);_(* \(#,##0\);_(* &quot;-&quot;_);_(@_)"/>
    <numFmt numFmtId="166" formatCode="_(&quot;$&quot;* #,##0_);_(&quot;$&quot;* \(#,##0\);_(&quot;$&quot;* &quot;-&quot;??_);_(@_)"/>
  </numFmts>
  <fonts count="27" x14ac:knownFonts="1">
    <font>
      <sz val="11"/>
      <color theme="1"/>
      <name val="Calibri"/>
      <family val="2"/>
      <scheme val="minor"/>
    </font>
    <font>
      <sz val="10"/>
      <color theme="1"/>
      <name val="Arial"/>
      <family val="2"/>
    </font>
    <font>
      <b/>
      <sz val="10"/>
      <name val="Arial"/>
      <family val="2"/>
    </font>
    <font>
      <b/>
      <sz val="12"/>
      <name val="Arial"/>
      <family val="2"/>
    </font>
    <font>
      <b/>
      <sz val="12"/>
      <color theme="0"/>
      <name val="Arial"/>
      <family val="2"/>
    </font>
    <font>
      <b/>
      <sz val="10"/>
      <color theme="0"/>
      <name val="Arial"/>
      <family val="2"/>
    </font>
    <font>
      <i/>
      <sz val="9"/>
      <name val="Arial"/>
      <family val="2"/>
    </font>
    <font>
      <sz val="11"/>
      <color theme="1"/>
      <name val="Arial"/>
      <family val="2"/>
    </font>
    <font>
      <sz val="10"/>
      <name val="Arial"/>
      <family val="2"/>
    </font>
    <font>
      <b/>
      <sz val="8"/>
      <color theme="0"/>
      <name val="Arial"/>
      <family val="2"/>
    </font>
    <font>
      <sz val="8"/>
      <color theme="1"/>
      <name val="Arial"/>
      <family val="2"/>
    </font>
    <font>
      <sz val="12"/>
      <color theme="9" tint="-0.249977111117893"/>
      <name val="Arial"/>
      <family val="2"/>
    </font>
    <font>
      <b/>
      <sz val="14"/>
      <color theme="9" tint="-0.249977111117893"/>
      <name val="Arial"/>
      <family val="2"/>
    </font>
    <font>
      <b/>
      <sz val="12"/>
      <color theme="1"/>
      <name val="Arial"/>
      <family val="2"/>
    </font>
    <font>
      <b/>
      <sz val="14"/>
      <color theme="1"/>
      <name val="Arial"/>
      <family val="2"/>
    </font>
    <font>
      <sz val="12"/>
      <color theme="1"/>
      <name val="Arial"/>
      <family val="2"/>
    </font>
    <font>
      <b/>
      <sz val="16"/>
      <color theme="1"/>
      <name val="Arial"/>
      <family val="2"/>
    </font>
    <font>
      <sz val="16"/>
      <color theme="1"/>
      <name val="Arial"/>
      <family val="2"/>
    </font>
    <font>
      <b/>
      <sz val="12"/>
      <color theme="9" tint="-0.249977111117893"/>
      <name val="Arial"/>
      <family val="2"/>
    </font>
    <font>
      <b/>
      <sz val="10"/>
      <color rgb="FFFF0000"/>
      <name val="Arial"/>
      <family val="2"/>
    </font>
    <font>
      <sz val="9"/>
      <name val="Arial"/>
      <family val="2"/>
    </font>
    <font>
      <sz val="8"/>
      <color theme="0"/>
      <name val="Arial"/>
      <family val="2"/>
    </font>
    <font>
      <b/>
      <sz val="11"/>
      <color theme="9" tint="-0.249977111117893"/>
      <name val="Arial"/>
      <family val="2"/>
    </font>
    <font>
      <b/>
      <sz val="11"/>
      <color theme="1"/>
      <name val="Arial"/>
      <family val="2"/>
    </font>
    <font>
      <sz val="20"/>
      <color theme="1"/>
      <name val="Arial"/>
      <family val="2"/>
    </font>
    <font>
      <sz val="9"/>
      <color theme="1"/>
      <name val="Arial"/>
      <family val="2"/>
    </font>
    <font>
      <b/>
      <sz val="9"/>
      <color theme="1"/>
      <name val="Arial"/>
      <family val="2"/>
    </font>
  </fonts>
  <fills count="12">
    <fill>
      <patternFill patternType="none"/>
    </fill>
    <fill>
      <patternFill patternType="gray125"/>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gray0625"/>
    </fill>
    <fill>
      <patternFill patternType="solid">
        <fgColor rgb="FF6E6464"/>
        <bgColor indexed="64"/>
      </patternFill>
    </fill>
    <fill>
      <patternFill patternType="solid">
        <fgColor rgb="FFFFC000"/>
        <bgColor indexed="64"/>
      </patternFill>
    </fill>
    <fill>
      <patternFill patternType="solid">
        <fgColor rgb="FFFAF0B4"/>
        <bgColor indexed="64"/>
      </patternFill>
    </fill>
    <fill>
      <patternFill patternType="mediumGray">
        <fgColor indexed="19"/>
        <bgColor indexed="26"/>
      </patternFill>
    </fill>
    <fill>
      <patternFill patternType="lightGray"/>
    </fill>
    <fill>
      <patternFill patternType="solid">
        <fgColor rgb="FFFFFF99"/>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34998626667073579"/>
      </bottom>
      <diagonal/>
    </border>
    <border>
      <left/>
      <right/>
      <top style="thin">
        <color theme="0" tint="-0.34998626667073579"/>
      </top>
      <bottom style="thin">
        <color theme="0" tint="-0.34998626667073579"/>
      </bottom>
      <diagonal/>
    </border>
  </borders>
  <cellStyleXfs count="8">
    <xf numFmtId="0" fontId="0" fillId="0" borderId="0"/>
    <xf numFmtId="165" fontId="3" fillId="0" borderId="0" applyFill="0" applyBorder="0">
      <protection locked="0"/>
    </xf>
    <xf numFmtId="41" fontId="3" fillId="0" borderId="0" applyFill="0" applyBorder="0">
      <protection locked="0"/>
    </xf>
    <xf numFmtId="0" fontId="3" fillId="5" borderId="0" applyBorder="0"/>
    <xf numFmtId="41" fontId="3" fillId="9" borderId="0" applyBorder="0"/>
    <xf numFmtId="0" fontId="3" fillId="9" borderId="0" applyFill="0" applyBorder="0">
      <alignment horizontal="left"/>
    </xf>
    <xf numFmtId="166" fontId="3" fillId="10" borderId="0"/>
    <xf numFmtId="0" fontId="8" fillId="0" borderId="0"/>
  </cellStyleXfs>
  <cellXfs count="161">
    <xf numFmtId="0" fontId="0" fillId="0" borderId="0" xfId="0"/>
    <xf numFmtId="0" fontId="2" fillId="0" borderId="0" xfId="0" applyFont="1"/>
    <xf numFmtId="0" fontId="3" fillId="0" borderId="0" xfId="0" applyFont="1"/>
    <xf numFmtId="3" fontId="2" fillId="0" borderId="4" xfId="0" applyNumberFormat="1" applyFont="1" applyBorder="1" applyAlignment="1">
      <alignment vertical="top"/>
    </xf>
    <xf numFmtId="3" fontId="2" fillId="0" borderId="5" xfId="0" applyNumberFormat="1" applyFont="1" applyBorder="1" applyAlignment="1">
      <alignment vertical="top"/>
    </xf>
    <xf numFmtId="3" fontId="2" fillId="0" borderId="6" xfId="0" applyNumberFormat="1" applyFont="1" applyBorder="1" applyAlignment="1">
      <alignment vertical="top"/>
    </xf>
    <xf numFmtId="0" fontId="7" fillId="0" borderId="0" xfId="0" applyFont="1"/>
    <xf numFmtId="164" fontId="2" fillId="0" borderId="0" xfId="0" applyNumberFormat="1" applyFont="1" applyBorder="1"/>
    <xf numFmtId="164" fontId="3" fillId="0" borderId="0" xfId="0" applyNumberFormat="1" applyFont="1" applyBorder="1"/>
    <xf numFmtId="164" fontId="7" fillId="0" borderId="0" xfId="0" applyNumberFormat="1" applyFont="1" applyBorder="1"/>
    <xf numFmtId="164" fontId="6" fillId="0" borderId="0" xfId="0" applyNumberFormat="1" applyFont="1" applyBorder="1"/>
    <xf numFmtId="164" fontId="8" fillId="0" borderId="13" xfId="0" applyNumberFormat="1" applyFont="1" applyBorder="1" applyAlignment="1">
      <alignment vertical="top"/>
    </xf>
    <xf numFmtId="164" fontId="8" fillId="0" borderId="14" xfId="0" applyNumberFormat="1" applyFont="1" applyBorder="1" applyAlignment="1">
      <alignment vertical="top"/>
    </xf>
    <xf numFmtId="164" fontId="8" fillId="0" borderId="16" xfId="0" applyNumberFormat="1" applyFont="1" applyBorder="1" applyAlignment="1">
      <alignment vertical="top"/>
    </xf>
    <xf numFmtId="164" fontId="8" fillId="0" borderId="17" xfId="0" applyNumberFormat="1" applyFont="1" applyBorder="1" applyAlignment="1">
      <alignment vertical="top"/>
    </xf>
    <xf numFmtId="164" fontId="8" fillId="0" borderId="19" xfId="0" applyNumberFormat="1" applyFont="1" applyBorder="1" applyAlignment="1">
      <alignment vertical="top"/>
    </xf>
    <xf numFmtId="164" fontId="8" fillId="0" borderId="20" xfId="0" applyNumberFormat="1" applyFont="1" applyBorder="1" applyAlignment="1">
      <alignment vertical="top"/>
    </xf>
    <xf numFmtId="0" fontId="7" fillId="0" borderId="0" xfId="0" applyFont="1" applyAlignment="1">
      <alignment horizontal="left"/>
    </xf>
    <xf numFmtId="164" fontId="8" fillId="0" borderId="15" xfId="0" applyNumberFormat="1" applyFont="1" applyBorder="1" applyAlignment="1">
      <alignment vertical="top"/>
    </xf>
    <xf numFmtId="164" fontId="8" fillId="0" borderId="18" xfId="0" applyNumberFormat="1" applyFont="1" applyBorder="1" applyAlignment="1">
      <alignment vertical="top"/>
    </xf>
    <xf numFmtId="164" fontId="8" fillId="0" borderId="21" xfId="0" applyNumberFormat="1" applyFont="1" applyBorder="1" applyAlignment="1">
      <alignment vertical="top"/>
    </xf>
    <xf numFmtId="0" fontId="10" fillId="0" borderId="0" xfId="0" applyFont="1"/>
    <xf numFmtId="0" fontId="11" fillId="0" borderId="0" xfId="0" applyFont="1"/>
    <xf numFmtId="0" fontId="11" fillId="0" borderId="0" xfId="0" applyFont="1" applyAlignment="1">
      <alignment horizontal="center"/>
    </xf>
    <xf numFmtId="3" fontId="11" fillId="0" borderId="0" xfId="0" applyNumberFormat="1" applyFont="1"/>
    <xf numFmtId="0" fontId="12" fillId="0" borderId="0" xfId="0" applyFont="1"/>
    <xf numFmtId="0" fontId="12" fillId="0" borderId="0" xfId="0" applyFont="1" applyAlignment="1">
      <alignment horizontal="center"/>
    </xf>
    <xf numFmtId="0" fontId="12" fillId="0" borderId="0" xfId="0" applyFont="1" applyAlignment="1">
      <alignment horizontal="right"/>
    </xf>
    <xf numFmtId="3" fontId="12" fillId="0" borderId="0" xfId="0" applyNumberFormat="1" applyFont="1" applyAlignment="1">
      <alignment horizontal="right"/>
    </xf>
    <xf numFmtId="0" fontId="12" fillId="0" borderId="28" xfId="0" applyFont="1" applyBorder="1"/>
    <xf numFmtId="0" fontId="12" fillId="0" borderId="28" xfId="0" applyFont="1" applyBorder="1" applyAlignment="1">
      <alignment horizontal="center"/>
    </xf>
    <xf numFmtId="3" fontId="12" fillId="0" borderId="28" xfId="0" applyNumberFormat="1" applyFont="1" applyBorder="1"/>
    <xf numFmtId="0" fontId="13" fillId="2" borderId="0" xfId="0" applyFont="1" applyFill="1" applyAlignment="1">
      <alignment horizontal="left"/>
    </xf>
    <xf numFmtId="3" fontId="13" fillId="2" borderId="0" xfId="0" applyNumberFormat="1" applyFont="1" applyFill="1" applyBorder="1" applyAlignment="1">
      <alignment horizontal="center"/>
    </xf>
    <xf numFmtId="0" fontId="13" fillId="0" borderId="0" xfId="0" applyFont="1" applyAlignment="1">
      <alignment horizontal="left"/>
    </xf>
    <xf numFmtId="0" fontId="13" fillId="2" borderId="0" xfId="0" applyFont="1" applyFill="1" applyAlignment="1">
      <alignment horizontal="center"/>
    </xf>
    <xf numFmtId="0" fontId="14" fillId="2" borderId="0" xfId="0" applyFont="1" applyFill="1" applyAlignment="1">
      <alignment horizontal="left"/>
    </xf>
    <xf numFmtId="0" fontId="13" fillId="2" borderId="0" xfId="0" applyFont="1" applyFill="1" applyAlignment="1">
      <alignment horizontal="center" wrapText="1"/>
    </xf>
    <xf numFmtId="0" fontId="13" fillId="0" borderId="0" xfId="0" applyFont="1" applyAlignment="1">
      <alignment horizontal="center"/>
    </xf>
    <xf numFmtId="3" fontId="13" fillId="2" borderId="0" xfId="0" quotePrefix="1" applyNumberFormat="1" applyFont="1" applyFill="1" applyAlignment="1">
      <alignment horizontal="center"/>
    </xf>
    <xf numFmtId="0" fontId="13" fillId="0" borderId="0" xfId="0" applyFont="1"/>
    <xf numFmtId="0" fontId="15" fillId="0" borderId="0" xfId="0" applyFont="1" applyBorder="1" applyAlignment="1">
      <alignment vertical="top" wrapText="1"/>
    </xf>
    <xf numFmtId="0" fontId="15" fillId="0" borderId="0" xfId="0" applyFont="1" applyBorder="1" applyAlignment="1">
      <alignment horizontal="center"/>
    </xf>
    <xf numFmtId="3" fontId="15" fillId="0" borderId="0" xfId="0" applyNumberFormat="1" applyFont="1"/>
    <xf numFmtId="0" fontId="15" fillId="0" borderId="0" xfId="0" applyFont="1"/>
    <xf numFmtId="0" fontId="16" fillId="2" borderId="0" xfId="0" applyFont="1" applyFill="1" applyAlignment="1">
      <alignment horizontal="left"/>
    </xf>
    <xf numFmtId="0" fontId="16" fillId="2" borderId="0" xfId="0" applyFont="1" applyFill="1" applyAlignment="1">
      <alignment horizontal="center" wrapText="1"/>
    </xf>
    <xf numFmtId="3" fontId="16" fillId="2" borderId="0" xfId="0" applyNumberFormat="1" applyFont="1" applyFill="1" applyAlignment="1">
      <alignment horizontal="center" wrapText="1"/>
    </xf>
    <xf numFmtId="0" fontId="16" fillId="0" borderId="0" xfId="0" applyFont="1" applyAlignment="1">
      <alignment horizontal="center"/>
    </xf>
    <xf numFmtId="0" fontId="15" fillId="0" borderId="0" xfId="0" applyFont="1" applyBorder="1"/>
    <xf numFmtId="3" fontId="15" fillId="3" borderId="29" xfId="0" applyNumberFormat="1" applyFont="1" applyFill="1" applyBorder="1"/>
    <xf numFmtId="0" fontId="13" fillId="0" borderId="0" xfId="0" applyFont="1" applyAlignment="1">
      <alignment horizontal="right"/>
    </xf>
    <xf numFmtId="0" fontId="13" fillId="0" borderId="0" xfId="0" applyFont="1" applyBorder="1" applyAlignment="1">
      <alignment horizontal="center"/>
    </xf>
    <xf numFmtId="3" fontId="13" fillId="4" borderId="29" xfId="0" applyNumberFormat="1" applyFont="1" applyFill="1" applyBorder="1"/>
    <xf numFmtId="0" fontId="16" fillId="2" borderId="0" xfId="0" applyFont="1" applyFill="1"/>
    <xf numFmtId="0" fontId="15" fillId="2" borderId="0" xfId="0" applyFont="1" applyFill="1" applyAlignment="1">
      <alignment horizontal="center"/>
    </xf>
    <xf numFmtId="3" fontId="15" fillId="2" borderId="0" xfId="0" applyNumberFormat="1" applyFont="1" applyFill="1"/>
    <xf numFmtId="3" fontId="15" fillId="0" borderId="0" xfId="0" applyNumberFormat="1" applyFont="1" applyBorder="1"/>
    <xf numFmtId="3" fontId="15" fillId="0" borderId="30" xfId="0" applyNumberFormat="1" applyFont="1" applyBorder="1"/>
    <xf numFmtId="3" fontId="15" fillId="0" borderId="31" xfId="0" applyNumberFormat="1" applyFont="1" applyBorder="1"/>
    <xf numFmtId="0" fontId="18" fillId="0" borderId="0" xfId="0" applyFont="1"/>
    <xf numFmtId="0" fontId="11" fillId="0" borderId="0" xfId="0" applyFont="1" applyAlignment="1">
      <alignment vertical="top" wrapText="1"/>
    </xf>
    <xf numFmtId="0" fontId="14" fillId="0" borderId="28" xfId="0" applyFont="1" applyBorder="1"/>
    <xf numFmtId="0" fontId="14" fillId="0" borderId="28" xfId="0" applyFont="1" applyBorder="1" applyAlignment="1">
      <alignment vertical="top" wrapText="1"/>
    </xf>
    <xf numFmtId="0" fontId="14" fillId="0" borderId="28" xfId="0" applyFont="1" applyBorder="1" applyAlignment="1">
      <alignment horizontal="center"/>
    </xf>
    <xf numFmtId="3" fontId="14" fillId="0" borderId="28" xfId="0" applyNumberFormat="1" applyFont="1" applyBorder="1"/>
    <xf numFmtId="0" fontId="15" fillId="0" borderId="0" xfId="0" applyFont="1" applyAlignment="1">
      <alignment horizontal="center"/>
    </xf>
    <xf numFmtId="0" fontId="13" fillId="0" borderId="0" xfId="0" applyFont="1" applyAlignment="1">
      <alignment vertical="center"/>
    </xf>
    <xf numFmtId="0" fontId="13" fillId="0" borderId="0" xfId="0" applyFont="1" applyAlignment="1">
      <alignment vertical="center" wrapText="1"/>
    </xf>
    <xf numFmtId="0" fontId="15" fillId="0" borderId="0" xfId="0" applyFont="1" applyBorder="1" applyAlignment="1">
      <alignment horizontal="center" vertical="center"/>
    </xf>
    <xf numFmtId="3" fontId="15" fillId="3" borderId="29" xfId="0" applyNumberFormat="1" applyFont="1" applyFill="1" applyBorder="1" applyAlignment="1">
      <alignment vertical="center"/>
    </xf>
    <xf numFmtId="0" fontId="15" fillId="0" borderId="0" xfId="0" applyFont="1" applyAlignment="1">
      <alignment vertical="center"/>
    </xf>
    <xf numFmtId="0" fontId="19" fillId="0" borderId="0" xfId="0" applyFont="1"/>
    <xf numFmtId="0" fontId="20" fillId="0" borderId="0" xfId="0" applyFont="1"/>
    <xf numFmtId="3" fontId="5" fillId="6" borderId="7" xfId="0" applyNumberFormat="1" applyFont="1" applyFill="1" applyBorder="1" applyAlignment="1">
      <alignment horizontal="right"/>
    </xf>
    <xf numFmtId="164" fontId="5" fillId="6" borderId="22" xfId="0" applyNumberFormat="1" applyFont="1" applyFill="1" applyBorder="1" applyAlignment="1">
      <alignment horizontal="right"/>
    </xf>
    <xf numFmtId="164" fontId="5" fillId="6" borderId="23" xfId="0" applyNumberFormat="1" applyFont="1" applyFill="1" applyBorder="1" applyAlignment="1">
      <alignment horizontal="right"/>
    </xf>
    <xf numFmtId="164" fontId="5" fillId="6" borderId="24" xfId="0" applyNumberFormat="1" applyFont="1" applyFill="1" applyBorder="1" applyAlignment="1">
      <alignment horizontal="right"/>
    </xf>
    <xf numFmtId="164" fontId="5" fillId="6" borderId="7" xfId="0" applyNumberFormat="1" applyFont="1" applyFill="1" applyBorder="1" applyAlignment="1">
      <alignment horizontal="right"/>
    </xf>
    <xf numFmtId="0" fontId="4" fillId="6" borderId="1" xfId="0" applyFont="1" applyFill="1" applyBorder="1"/>
    <xf numFmtId="0" fontId="5" fillId="6" borderId="2" xfId="0" applyFont="1" applyFill="1" applyBorder="1"/>
    <xf numFmtId="0" fontId="5" fillId="6" borderId="2" xfId="0" applyFont="1" applyFill="1" applyBorder="1" applyAlignment="1">
      <alignment horizontal="left"/>
    </xf>
    <xf numFmtId="0" fontId="9" fillId="6" borderId="2" xfId="0" applyFont="1" applyFill="1" applyBorder="1"/>
    <xf numFmtId="0" fontId="5" fillId="6" borderId="3" xfId="0" applyFont="1" applyFill="1" applyBorder="1"/>
    <xf numFmtId="0" fontId="5" fillId="6" borderId="25" xfId="0" applyNumberFormat="1" applyFont="1" applyFill="1" applyBorder="1" applyAlignment="1">
      <alignment horizontal="center" vertical="center" wrapText="1"/>
    </xf>
    <xf numFmtId="0" fontId="5" fillId="6" borderId="26" xfId="0" applyNumberFormat="1" applyFont="1" applyFill="1" applyBorder="1" applyAlignment="1">
      <alignment horizontal="center" vertical="center" wrapText="1"/>
    </xf>
    <xf numFmtId="0" fontId="5" fillId="6" borderId="27" xfId="0" applyNumberFormat="1" applyFont="1" applyFill="1" applyBorder="1" applyAlignment="1">
      <alignment horizontal="center" vertical="center" wrapText="1"/>
    </xf>
    <xf numFmtId="0" fontId="5" fillId="6" borderId="1" xfId="0" applyNumberFormat="1" applyFont="1" applyFill="1" applyBorder="1" applyAlignment="1">
      <alignment horizontal="center" vertical="center" wrapText="1"/>
    </xf>
    <xf numFmtId="0" fontId="5" fillId="6" borderId="0" xfId="0" applyNumberFormat="1" applyFont="1" applyFill="1" applyBorder="1" applyAlignment="1">
      <alignment horizontal="center" vertical="center" wrapText="1"/>
    </xf>
    <xf numFmtId="0" fontId="5" fillId="6" borderId="8" xfId="0" applyNumberFormat="1" applyFont="1" applyFill="1" applyBorder="1" applyAlignment="1">
      <alignment horizontal="center" vertical="center" wrapText="1"/>
    </xf>
    <xf numFmtId="0" fontId="5" fillId="6" borderId="9" xfId="0" applyNumberFormat="1" applyFont="1" applyFill="1" applyBorder="1" applyAlignment="1">
      <alignment horizontal="center" vertical="center" wrapText="1"/>
    </xf>
    <xf numFmtId="164" fontId="5" fillId="6" borderId="8" xfId="0" applyNumberFormat="1" applyFont="1" applyFill="1" applyBorder="1" applyAlignment="1">
      <alignment horizontal="left" vertical="center"/>
    </xf>
    <xf numFmtId="164" fontId="5" fillId="6" borderId="0" xfId="0" applyNumberFormat="1" applyFont="1" applyFill="1" applyBorder="1" applyAlignment="1">
      <alignment horizontal="left" vertical="center"/>
    </xf>
    <xf numFmtId="164" fontId="5" fillId="6" borderId="9" xfId="0" applyNumberFormat="1" applyFont="1" applyFill="1" applyBorder="1" applyAlignment="1">
      <alignment horizontal="left" vertical="center"/>
    </xf>
    <xf numFmtId="164" fontId="5" fillId="6" borderId="2" xfId="0" applyNumberFormat="1" applyFont="1" applyFill="1" applyBorder="1" applyAlignment="1">
      <alignment horizontal="left" vertical="center"/>
    </xf>
    <xf numFmtId="164" fontId="21" fillId="6" borderId="8" xfId="0" quotePrefix="1" applyNumberFormat="1" applyFont="1" applyFill="1" applyBorder="1" applyAlignment="1">
      <alignment horizontal="center" vertical="center" wrapText="1"/>
    </xf>
    <xf numFmtId="164" fontId="21" fillId="6" borderId="0" xfId="0" applyNumberFormat="1" applyFont="1" applyFill="1" applyBorder="1" applyAlignment="1">
      <alignment horizontal="center" vertical="center" wrapText="1"/>
    </xf>
    <xf numFmtId="164" fontId="9" fillId="6" borderId="9" xfId="0" applyNumberFormat="1" applyFont="1" applyFill="1" applyBorder="1" applyAlignment="1">
      <alignment horizontal="center" vertical="center" wrapText="1"/>
    </xf>
    <xf numFmtId="164" fontId="21" fillId="6" borderId="8" xfId="0" applyNumberFormat="1" applyFont="1" applyFill="1" applyBorder="1" applyAlignment="1">
      <alignment horizontal="center" vertical="center" wrapText="1"/>
    </xf>
    <xf numFmtId="164" fontId="9" fillId="6" borderId="2" xfId="0" applyNumberFormat="1" applyFont="1" applyFill="1" applyBorder="1" applyAlignment="1">
      <alignment horizontal="center" vertical="center" wrapText="1"/>
    </xf>
    <xf numFmtId="164" fontId="9" fillId="6" borderId="0" xfId="0" applyNumberFormat="1" applyFont="1" applyFill="1" applyBorder="1" applyAlignment="1">
      <alignment horizontal="center" vertical="center" wrapText="1"/>
    </xf>
    <xf numFmtId="164" fontId="21" fillId="6" borderId="9" xfId="0" applyNumberFormat="1" applyFont="1" applyFill="1" applyBorder="1" applyAlignment="1">
      <alignment horizontal="center" vertical="center" wrapText="1"/>
    </xf>
    <xf numFmtId="164" fontId="21" fillId="6" borderId="10" xfId="0" applyNumberFormat="1" applyFont="1" applyFill="1" applyBorder="1" applyAlignment="1">
      <alignment horizontal="center" vertical="center" wrapText="1"/>
    </xf>
    <xf numFmtId="164" fontId="21" fillId="6" borderId="11" xfId="0" applyNumberFormat="1" applyFont="1" applyFill="1" applyBorder="1" applyAlignment="1">
      <alignment horizontal="center" vertical="center" wrapText="1"/>
    </xf>
    <xf numFmtId="164" fontId="9" fillId="6" borderId="12" xfId="0" applyNumberFormat="1" applyFont="1" applyFill="1" applyBorder="1" applyAlignment="1">
      <alignment horizontal="center" vertical="center" wrapText="1"/>
    </xf>
    <xf numFmtId="164" fontId="9" fillId="6" borderId="3" xfId="0" applyNumberFormat="1" applyFont="1" applyFill="1" applyBorder="1" applyAlignment="1">
      <alignment horizontal="center" vertical="center" wrapText="1"/>
    </xf>
    <xf numFmtId="164" fontId="9" fillId="6" borderId="11" xfId="0" applyNumberFormat="1" applyFont="1" applyFill="1" applyBorder="1" applyAlignment="1">
      <alignment horizontal="center" vertical="center" wrapText="1"/>
    </xf>
    <xf numFmtId="164" fontId="21" fillId="6" borderId="12" xfId="0" applyNumberFormat="1" applyFont="1" applyFill="1" applyBorder="1" applyAlignment="1">
      <alignment horizontal="center" vertical="center" wrapText="1"/>
    </xf>
    <xf numFmtId="164" fontId="3" fillId="7" borderId="22" xfId="0" applyNumberFormat="1" applyFont="1" applyFill="1" applyBorder="1"/>
    <xf numFmtId="164" fontId="3" fillId="7" borderId="23" xfId="0" applyNumberFormat="1" applyFont="1" applyFill="1" applyBorder="1"/>
    <xf numFmtId="164" fontId="3" fillId="7" borderId="24" xfId="0" applyNumberFormat="1" applyFont="1" applyFill="1" applyBorder="1"/>
    <xf numFmtId="164" fontId="2" fillId="8" borderId="15" xfId="0" applyNumberFormat="1" applyFont="1" applyFill="1" applyBorder="1" applyAlignment="1">
      <alignment vertical="top"/>
    </xf>
    <xf numFmtId="164" fontId="2" fillId="8" borderId="18" xfId="0" applyNumberFormat="1" applyFont="1" applyFill="1" applyBorder="1" applyAlignment="1">
      <alignment vertical="top"/>
    </xf>
    <xf numFmtId="164" fontId="2" fillId="8" borderId="21" xfId="0" applyNumberFormat="1" applyFont="1" applyFill="1" applyBorder="1" applyAlignment="1">
      <alignment vertical="top"/>
    </xf>
    <xf numFmtId="164" fontId="2" fillId="8" borderId="4" xfId="0" applyNumberFormat="1" applyFont="1" applyFill="1" applyBorder="1" applyAlignment="1">
      <alignment vertical="top"/>
    </xf>
    <xf numFmtId="164" fontId="2" fillId="8" borderId="5" xfId="0" applyNumberFormat="1" applyFont="1" applyFill="1" applyBorder="1" applyAlignment="1">
      <alignment vertical="top"/>
    </xf>
    <xf numFmtId="164" fontId="2" fillId="8" borderId="6" xfId="0" applyNumberFormat="1" applyFont="1" applyFill="1" applyBorder="1" applyAlignment="1">
      <alignment vertical="top"/>
    </xf>
    <xf numFmtId="164" fontId="2" fillId="8" borderId="14" xfId="0" applyNumberFormat="1" applyFont="1" applyFill="1" applyBorder="1" applyAlignment="1">
      <alignment vertical="top"/>
    </xf>
    <xf numFmtId="164" fontId="2" fillId="8" borderId="17" xfId="0" applyNumberFormat="1" applyFont="1" applyFill="1" applyBorder="1" applyAlignment="1">
      <alignment vertical="top"/>
    </xf>
    <xf numFmtId="164" fontId="2" fillId="8" borderId="20" xfId="0" applyNumberFormat="1" applyFont="1" applyFill="1" applyBorder="1" applyAlignment="1">
      <alignment vertical="top"/>
    </xf>
    <xf numFmtId="0" fontId="18" fillId="0" borderId="0" xfId="0" applyFont="1" applyAlignment="1">
      <alignment horizontal="right"/>
    </xf>
    <xf numFmtId="0" fontId="22" fillId="0" borderId="0" xfId="0" applyFont="1"/>
    <xf numFmtId="0" fontId="18" fillId="0" borderId="28" xfId="0" applyFont="1" applyBorder="1"/>
    <xf numFmtId="0" fontId="23" fillId="2" borderId="0" xfId="0" applyFont="1" applyFill="1" applyAlignment="1"/>
    <xf numFmtId="0" fontId="7" fillId="2" borderId="0" xfId="0" applyFont="1" applyFill="1" applyBorder="1" applyAlignment="1">
      <alignment vertical="top"/>
    </xf>
    <xf numFmtId="0" fontId="7" fillId="0" borderId="0" xfId="0" applyFont="1" applyAlignment="1"/>
    <xf numFmtId="3" fontId="24" fillId="2" borderId="0" xfId="0" applyNumberFormat="1" applyFont="1" applyFill="1" applyBorder="1" applyAlignment="1">
      <alignment vertical="top"/>
    </xf>
    <xf numFmtId="0" fontId="23" fillId="0" borderId="0" xfId="0" applyFont="1" applyAlignment="1">
      <alignment vertical="top" wrapText="1"/>
    </xf>
    <xf numFmtId="0" fontId="7" fillId="0" borderId="0" xfId="0" applyFont="1" applyBorder="1" applyAlignment="1">
      <alignment vertical="top" wrapText="1"/>
    </xf>
    <xf numFmtId="0" fontId="7" fillId="0" borderId="0" xfId="0" applyFont="1" applyBorder="1" applyAlignment="1">
      <alignment horizontal="left" vertical="top" wrapText="1"/>
    </xf>
    <xf numFmtId="0" fontId="7" fillId="11" borderId="0" xfId="0" applyFont="1" applyFill="1" applyBorder="1" applyAlignment="1">
      <alignment vertical="top" wrapText="1"/>
    </xf>
    <xf numFmtId="0" fontId="7" fillId="2" borderId="0" xfId="0" applyFont="1" applyFill="1" applyBorder="1" applyAlignment="1">
      <alignment vertical="top" wrapText="1"/>
    </xf>
    <xf numFmtId="0" fontId="25" fillId="0" borderId="0" xfId="0" applyFont="1"/>
    <xf numFmtId="0" fontId="26" fillId="0" borderId="0" xfId="0" applyFont="1" applyAlignment="1">
      <alignment vertical="top" wrapText="1"/>
    </xf>
    <xf numFmtId="0" fontId="25" fillId="0" borderId="0" xfId="0" applyFont="1" applyBorder="1" applyAlignment="1">
      <alignment horizontal="left" vertical="top" wrapText="1"/>
    </xf>
    <xf numFmtId="0" fontId="25" fillId="0" borderId="0" xfId="0" applyFont="1" applyBorder="1" applyAlignment="1">
      <alignment horizontal="left" vertical="distributed" wrapText="1"/>
    </xf>
    <xf numFmtId="0" fontId="26" fillId="2" borderId="0" xfId="0" applyFont="1" applyFill="1" applyAlignment="1"/>
    <xf numFmtId="0" fontId="25" fillId="2" borderId="0" xfId="0" applyFont="1" applyFill="1" applyBorder="1" applyAlignment="1">
      <alignment vertical="top"/>
    </xf>
    <xf numFmtId="0" fontId="25" fillId="0" borderId="0" xfId="0" applyFont="1" applyAlignment="1"/>
    <xf numFmtId="0" fontId="26" fillId="0" borderId="28" xfId="0" applyFont="1" applyBorder="1"/>
    <xf numFmtId="0" fontId="26" fillId="0" borderId="28" xfId="0" applyFont="1" applyBorder="1" applyAlignment="1">
      <alignment vertical="top" wrapText="1"/>
    </xf>
    <xf numFmtId="0" fontId="13" fillId="0" borderId="0" xfId="0" applyFont="1" applyAlignment="1">
      <alignment wrapText="1"/>
    </xf>
    <xf numFmtId="3" fontId="7" fillId="0" borderId="0" xfId="0" applyNumberFormat="1" applyFont="1"/>
    <xf numFmtId="3" fontId="12" fillId="0" borderId="0" xfId="0" applyNumberFormat="1" applyFont="1"/>
    <xf numFmtId="3" fontId="13" fillId="2" borderId="0" xfId="0" applyNumberFormat="1" applyFont="1" applyFill="1" applyBorder="1" applyAlignment="1">
      <alignment horizontal="left"/>
    </xf>
    <xf numFmtId="3" fontId="13" fillId="2" borderId="0" xfId="0" applyNumberFormat="1" applyFont="1" applyFill="1" applyAlignment="1">
      <alignment horizontal="center" wrapText="1"/>
    </xf>
    <xf numFmtId="3" fontId="1" fillId="2" borderId="0" xfId="0" quotePrefix="1" applyNumberFormat="1" applyFont="1" applyFill="1" applyAlignment="1">
      <alignment horizontal="center" wrapText="1"/>
    </xf>
    <xf numFmtId="3" fontId="1" fillId="2" borderId="0" xfId="0" applyNumberFormat="1" applyFont="1" applyFill="1" applyAlignment="1">
      <alignment horizontal="center" wrapText="1"/>
    </xf>
    <xf numFmtId="0" fontId="13" fillId="0" borderId="0" xfId="0" applyFont="1" applyAlignment="1">
      <alignment horizontal="center" wrapText="1"/>
    </xf>
    <xf numFmtId="0" fontId="15" fillId="0" borderId="0" xfId="0" quotePrefix="1" applyFont="1" applyBorder="1" applyAlignment="1">
      <alignment horizontal="center"/>
    </xf>
    <xf numFmtId="0" fontId="13" fillId="0" borderId="0" xfId="0" applyFont="1" applyBorder="1" applyAlignment="1">
      <alignment horizontal="right" vertical="top" wrapText="1"/>
    </xf>
    <xf numFmtId="0" fontId="13" fillId="0" borderId="0" xfId="0" quotePrefix="1" applyFont="1" applyBorder="1" applyAlignment="1">
      <alignment horizontal="center"/>
    </xf>
    <xf numFmtId="0" fontId="5" fillId="6" borderId="25" xfId="0" quotePrefix="1" applyNumberFormat="1" applyFont="1" applyFill="1" applyBorder="1" applyAlignment="1">
      <alignment horizontal="center" vertical="center" wrapText="1"/>
    </xf>
    <xf numFmtId="0" fontId="7" fillId="0" borderId="0" xfId="0" applyFont="1" applyBorder="1"/>
    <xf numFmtId="0" fontId="5" fillId="6" borderId="8" xfId="0" quotePrefix="1" applyNumberFormat="1" applyFont="1" applyFill="1" applyBorder="1" applyAlignment="1">
      <alignment horizontal="center" vertical="center" wrapText="1"/>
    </xf>
    <xf numFmtId="0" fontId="21" fillId="6" borderId="2" xfId="0" applyFont="1" applyFill="1" applyBorder="1" applyAlignment="1">
      <alignment horizontal="center" wrapText="1"/>
    </xf>
    <xf numFmtId="0" fontId="10" fillId="0" borderId="0" xfId="0" applyFont="1" applyBorder="1" applyAlignment="1">
      <alignment horizontal="center" wrapText="1"/>
    </xf>
    <xf numFmtId="0" fontId="9" fillId="6" borderId="3" xfId="0" applyFont="1" applyFill="1" applyBorder="1"/>
    <xf numFmtId="164" fontId="21" fillId="6" borderId="10" xfId="0" quotePrefix="1" applyNumberFormat="1" applyFont="1" applyFill="1" applyBorder="1" applyAlignment="1">
      <alignment horizontal="center" vertical="center" wrapText="1"/>
    </xf>
    <xf numFmtId="164" fontId="21" fillId="6" borderId="11" xfId="0" quotePrefix="1" applyNumberFormat="1" applyFont="1" applyFill="1" applyBorder="1" applyAlignment="1">
      <alignment horizontal="center" vertical="center" wrapText="1"/>
    </xf>
    <xf numFmtId="0" fontId="10" fillId="0" borderId="0" xfId="0" applyFont="1" applyBorder="1"/>
  </cellXfs>
  <cellStyles count="8">
    <cellStyle name="Data" xfId="1"/>
    <cellStyle name="Data 2" xfId="2"/>
    <cellStyle name="Formula" xfId="4"/>
    <cellStyle name="FormulaNoNumber" xfId="5"/>
    <cellStyle name="Heading" xfId="3"/>
    <cellStyle name="NoData" xfId="6"/>
    <cellStyle name="Normal" xfId="0" builtinId="0"/>
    <cellStyle name="Normal 2" xfId="7"/>
  </cellStyles>
  <dxfs count="0"/>
  <tableStyles count="0" defaultTableStyle="TableStyleMedium9" defaultPivotStyle="PivotStyleLight16"/>
  <colors>
    <mruColors>
      <color rgb="FFFFFF99"/>
      <color rgb="FFFAF0B4"/>
      <color rgb="FF6E646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6E6A2"/>
  </sheetPr>
  <dimension ref="A1:I194"/>
  <sheetViews>
    <sheetView showGridLines="0" tabSelected="1" zoomScale="80" zoomScaleNormal="80" zoomScalePageLayoutView="50" workbookViewId="0">
      <pane ySplit="6" topLeftCell="A7" activePane="bottomLeft" state="frozen"/>
      <selection pane="bottomLeft"/>
    </sheetView>
  </sheetViews>
  <sheetFormatPr defaultColWidth="12.6640625" defaultRowHeight="13.8" x14ac:dyDescent="0.25"/>
  <cols>
    <col min="1" max="1" width="20.6640625" style="6" customWidth="1"/>
    <col min="2" max="2" width="14.77734375" style="6" customWidth="1"/>
    <col min="3" max="3" width="70.77734375" style="6" customWidth="1"/>
    <col min="4" max="16384" width="12.6640625" style="6"/>
  </cols>
  <sheetData>
    <row r="1" spans="2:3" s="22" customFormat="1" ht="15.6" x14ac:dyDescent="0.3">
      <c r="C1" s="120" t="s">
        <v>327</v>
      </c>
    </row>
    <row r="2" spans="2:3" s="22" customFormat="1" ht="15.6" x14ac:dyDescent="0.3">
      <c r="B2" s="121" t="s">
        <v>0</v>
      </c>
      <c r="C2" s="60"/>
    </row>
    <row r="3" spans="2:3" s="22" customFormat="1" ht="17.399999999999999" x14ac:dyDescent="0.3">
      <c r="B3" s="25" t="s">
        <v>329</v>
      </c>
      <c r="C3" s="60"/>
    </row>
    <row r="4" spans="2:3" s="22" customFormat="1" ht="15.6" x14ac:dyDescent="0.3">
      <c r="B4" s="121" t="s">
        <v>330</v>
      </c>
      <c r="C4" s="60"/>
    </row>
    <row r="5" spans="2:3" s="22" customFormat="1" ht="16.2" thickBot="1" x14ac:dyDescent="0.35">
      <c r="B5" s="122"/>
      <c r="C5" s="122"/>
    </row>
    <row r="7" spans="2:3" s="125" customFormat="1" x14ac:dyDescent="0.25">
      <c r="B7" s="123"/>
      <c r="C7" s="124"/>
    </row>
    <row r="8" spans="2:3" s="125" customFormat="1" ht="24.6" x14ac:dyDescent="0.25">
      <c r="B8" s="123" t="s">
        <v>380</v>
      </c>
      <c r="C8" s="126" t="s">
        <v>381</v>
      </c>
    </row>
    <row r="9" spans="2:3" s="125" customFormat="1" x14ac:dyDescent="0.25">
      <c r="B9" s="123"/>
      <c r="C9" s="124"/>
    </row>
    <row r="10" spans="2:3" x14ac:dyDescent="0.25">
      <c r="B10" s="127"/>
      <c r="C10" s="128"/>
    </row>
    <row r="11" spans="2:3" x14ac:dyDescent="0.25">
      <c r="B11" s="127"/>
      <c r="C11" s="128"/>
    </row>
    <row r="12" spans="2:3" ht="27.6" x14ac:dyDescent="0.25">
      <c r="B12" s="127" t="s">
        <v>331</v>
      </c>
      <c r="C12" s="129" t="s">
        <v>332</v>
      </c>
    </row>
    <row r="13" spans="2:3" ht="41.4" x14ac:dyDescent="0.25">
      <c r="B13" s="127"/>
      <c r="C13" s="128" t="s">
        <v>386</v>
      </c>
    </row>
    <row r="14" spans="2:3" ht="41.4" x14ac:dyDescent="0.25">
      <c r="B14" s="127"/>
      <c r="C14" s="128" t="s">
        <v>387</v>
      </c>
    </row>
    <row r="15" spans="2:3" ht="55.2" x14ac:dyDescent="0.25">
      <c r="B15" s="127"/>
      <c r="C15" s="128" t="s">
        <v>388</v>
      </c>
    </row>
    <row r="16" spans="2:3" ht="27.6" x14ac:dyDescent="0.25">
      <c r="B16" s="127"/>
      <c r="C16" s="128" t="s">
        <v>389</v>
      </c>
    </row>
    <row r="17" spans="2:3" ht="41.4" x14ac:dyDescent="0.25">
      <c r="B17" s="127"/>
      <c r="C17" s="128" t="s">
        <v>390</v>
      </c>
    </row>
    <row r="18" spans="2:3" ht="41.4" x14ac:dyDescent="0.25">
      <c r="B18" s="127" t="s">
        <v>333</v>
      </c>
      <c r="C18" s="128" t="s">
        <v>391</v>
      </c>
    </row>
    <row r="19" spans="2:3" ht="41.4" x14ac:dyDescent="0.25">
      <c r="B19" s="127" t="s">
        <v>334</v>
      </c>
      <c r="C19" s="130" t="s">
        <v>382</v>
      </c>
    </row>
    <row r="20" spans="2:3" ht="41.4" x14ac:dyDescent="0.25">
      <c r="B20" s="127"/>
      <c r="C20" s="131" t="s">
        <v>384</v>
      </c>
    </row>
    <row r="21" spans="2:3" ht="41.4" x14ac:dyDescent="0.25">
      <c r="B21" s="127"/>
      <c r="C21" s="130" t="s">
        <v>383</v>
      </c>
    </row>
    <row r="22" spans="2:3" ht="41.4" x14ac:dyDescent="0.25">
      <c r="B22" s="127"/>
      <c r="C22" s="131" t="s">
        <v>385</v>
      </c>
    </row>
    <row r="23" spans="2:3" s="22" customFormat="1" ht="16.2" thickBot="1" x14ac:dyDescent="0.35">
      <c r="B23" s="122"/>
      <c r="C23" s="122"/>
    </row>
    <row r="24" spans="2:3" s="132" customFormat="1" ht="11.4" x14ac:dyDescent="0.2"/>
    <row r="25" spans="2:3" s="132" customFormat="1" ht="11.4" x14ac:dyDescent="0.2"/>
    <row r="26" spans="2:3" s="132" customFormat="1" ht="34.200000000000003" x14ac:dyDescent="0.2">
      <c r="B26" s="133" t="s">
        <v>335</v>
      </c>
      <c r="C26" s="134" t="s">
        <v>336</v>
      </c>
    </row>
    <row r="27" spans="2:3" s="132" customFormat="1" ht="125.4" x14ac:dyDescent="0.2">
      <c r="B27" s="133" t="s">
        <v>337</v>
      </c>
      <c r="C27" s="135" t="s">
        <v>338</v>
      </c>
    </row>
    <row r="28" spans="2:3" s="138" customFormat="1" ht="12" x14ac:dyDescent="0.25">
      <c r="B28" s="136"/>
      <c r="C28" s="137"/>
    </row>
    <row r="29" spans="2:3" s="132" customFormat="1" ht="12.6" thickBot="1" x14ac:dyDescent="0.3">
      <c r="B29" s="139"/>
      <c r="C29" s="140"/>
    </row>
    <row r="194" spans="1:9" s="142" customFormat="1" ht="15.6" x14ac:dyDescent="0.3">
      <c r="A194" s="6"/>
      <c r="B194" s="6"/>
      <c r="C194" s="141"/>
      <c r="D194" s="6"/>
      <c r="E194" s="6"/>
      <c r="F194" s="6"/>
      <c r="G194" s="6"/>
      <c r="H194" s="6"/>
      <c r="I194" s="6"/>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rowBreaks count="1" manualBreakCount="1">
    <brk id="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1:G234"/>
  <sheetViews>
    <sheetView showGridLines="0" zoomScale="80" zoomScaleNormal="80" zoomScalePageLayoutView="50" workbookViewId="0">
      <pane xSplit="4" ySplit="9" topLeftCell="E10" activePane="bottomRight" state="frozen"/>
      <selection pane="topRight"/>
      <selection pane="bottomLeft"/>
      <selection pane="bottomRight"/>
    </sheetView>
  </sheetViews>
  <sheetFormatPr defaultColWidth="12.6640625" defaultRowHeight="15" x14ac:dyDescent="0.25"/>
  <cols>
    <col min="1" max="1" width="4.6640625" style="44" customWidth="1"/>
    <col min="2" max="2" width="12.6640625" style="44" customWidth="1"/>
    <col min="3" max="3" width="60.6640625" style="44" customWidth="1"/>
    <col min="4" max="4" width="12.6640625" style="66"/>
    <col min="5" max="5" width="20.6640625" style="43" customWidth="1"/>
    <col min="6" max="6" width="4.6640625" style="44" customWidth="1"/>
    <col min="7" max="7" width="10.33203125" style="66" bestFit="1" customWidth="1"/>
    <col min="8" max="16384" width="12.6640625" style="44"/>
  </cols>
  <sheetData>
    <row r="1" spans="2:7" s="22" customFormat="1" x14ac:dyDescent="0.25">
      <c r="D1" s="23"/>
      <c r="E1" s="24"/>
      <c r="G1" s="23"/>
    </row>
    <row r="2" spans="2:7" s="22" customFormat="1" ht="17.399999999999999" x14ac:dyDescent="0.3">
      <c r="B2" s="25" t="s">
        <v>241</v>
      </c>
      <c r="C2" s="25" t="s">
        <v>316</v>
      </c>
      <c r="D2" s="26"/>
      <c r="E2" s="27" t="s">
        <v>325</v>
      </c>
      <c r="G2" s="23"/>
    </row>
    <row r="3" spans="2:7" s="22" customFormat="1" ht="17.399999999999999" x14ac:dyDescent="0.3">
      <c r="C3" s="60" t="s">
        <v>328</v>
      </c>
      <c r="D3" s="26"/>
      <c r="E3" s="28"/>
      <c r="G3" s="23"/>
    </row>
    <row r="4" spans="2:7" s="22" customFormat="1" ht="18" thickBot="1" x14ac:dyDescent="0.35">
      <c r="B4" s="29"/>
      <c r="C4" s="29"/>
      <c r="D4" s="30"/>
      <c r="E4" s="31"/>
      <c r="G4" s="23"/>
    </row>
    <row r="6" spans="2:7" s="34" customFormat="1" ht="15.6" x14ac:dyDescent="0.3">
      <c r="B6" s="32"/>
      <c r="C6" s="32"/>
      <c r="D6" s="32"/>
      <c r="E6" s="33"/>
      <c r="G6" s="38"/>
    </row>
    <row r="7" spans="2:7" s="38" customFormat="1" ht="17.399999999999999" x14ac:dyDescent="0.3">
      <c r="B7" s="35"/>
      <c r="C7" s="36"/>
      <c r="D7" s="37" t="s">
        <v>242</v>
      </c>
      <c r="E7" s="33" t="s">
        <v>327</v>
      </c>
    </row>
    <row r="8" spans="2:7" s="38" customFormat="1" ht="15.6" x14ac:dyDescent="0.3">
      <c r="B8" s="35"/>
      <c r="C8" s="35"/>
      <c r="D8" s="35"/>
      <c r="E8" s="39" t="s">
        <v>243</v>
      </c>
    </row>
    <row r="9" spans="2:7" ht="15.6" x14ac:dyDescent="0.3">
      <c r="B9" s="40"/>
      <c r="C9" s="41"/>
      <c r="D9" s="42"/>
    </row>
    <row r="10" spans="2:7" ht="6" customHeight="1" x14ac:dyDescent="0.3">
      <c r="B10" s="40"/>
      <c r="C10" s="41"/>
      <c r="D10" s="42"/>
    </row>
    <row r="11" spans="2:7" s="48" customFormat="1" ht="21" x14ac:dyDescent="0.4">
      <c r="B11" s="45" t="s">
        <v>244</v>
      </c>
      <c r="C11" s="45" t="s">
        <v>245</v>
      </c>
      <c r="D11" s="46"/>
      <c r="E11" s="47"/>
    </row>
    <row r="12" spans="2:7" ht="15.6" x14ac:dyDescent="0.3">
      <c r="B12" s="40"/>
      <c r="C12" s="41"/>
      <c r="D12" s="42"/>
    </row>
    <row r="13" spans="2:7" ht="15.6" x14ac:dyDescent="0.3">
      <c r="B13" s="40" t="s">
        <v>246</v>
      </c>
      <c r="C13" s="41"/>
      <c r="D13" s="49"/>
    </row>
    <row r="14" spans="2:7" ht="15.6" x14ac:dyDescent="0.3">
      <c r="B14" s="40"/>
      <c r="C14" s="40" t="s">
        <v>247</v>
      </c>
      <c r="D14" s="49"/>
    </row>
    <row r="15" spans="2:7" ht="15.6" x14ac:dyDescent="0.3">
      <c r="B15" s="40"/>
      <c r="C15" s="44" t="s">
        <v>248</v>
      </c>
      <c r="D15" s="49"/>
      <c r="F15" s="42"/>
      <c r="G15" s="42"/>
    </row>
    <row r="16" spans="2:7" ht="15.6" x14ac:dyDescent="0.3">
      <c r="B16" s="40"/>
      <c r="C16" s="41" t="s">
        <v>249</v>
      </c>
      <c r="D16" s="42">
        <v>31101</v>
      </c>
      <c r="E16" s="50"/>
      <c r="F16" s="42"/>
      <c r="G16" s="42"/>
    </row>
    <row r="17" spans="2:7" ht="15.6" x14ac:dyDescent="0.3">
      <c r="B17" s="40"/>
      <c r="C17" s="41" t="s">
        <v>250</v>
      </c>
      <c r="D17" s="42">
        <v>31102</v>
      </c>
      <c r="E17" s="50"/>
      <c r="F17" s="42"/>
      <c r="G17" s="42"/>
    </row>
    <row r="18" spans="2:7" ht="15.6" x14ac:dyDescent="0.3">
      <c r="B18" s="40"/>
      <c r="C18" s="41" t="s">
        <v>251</v>
      </c>
      <c r="D18" s="42">
        <v>31103</v>
      </c>
      <c r="E18" s="50"/>
      <c r="F18" s="42"/>
      <c r="G18" s="42"/>
    </row>
    <row r="19" spans="2:7" ht="15.6" x14ac:dyDescent="0.3">
      <c r="B19" s="40"/>
      <c r="C19" s="44" t="s">
        <v>83</v>
      </c>
      <c r="D19" s="42">
        <v>31105</v>
      </c>
      <c r="E19" s="50"/>
      <c r="F19" s="42"/>
      <c r="G19" s="42"/>
    </row>
    <row r="20" spans="2:7" ht="15.6" x14ac:dyDescent="0.3">
      <c r="B20" s="40"/>
      <c r="C20" s="51" t="s">
        <v>84</v>
      </c>
      <c r="D20" s="52">
        <v>31106</v>
      </c>
      <c r="E20" s="53">
        <f>SUM(E16:E19)</f>
        <v>0</v>
      </c>
      <c r="F20" s="42"/>
      <c r="G20" s="42"/>
    </row>
    <row r="21" spans="2:7" ht="15.6" x14ac:dyDescent="0.3">
      <c r="B21" s="40"/>
      <c r="C21" s="40" t="s">
        <v>88</v>
      </c>
      <c r="D21" s="42"/>
      <c r="F21" s="42"/>
      <c r="G21" s="42"/>
    </row>
    <row r="22" spans="2:7" ht="15.6" x14ac:dyDescent="0.3">
      <c r="B22" s="40"/>
      <c r="C22" s="44" t="s">
        <v>252</v>
      </c>
      <c r="D22" s="42">
        <v>31112</v>
      </c>
      <c r="E22" s="50"/>
      <c r="F22" s="42"/>
      <c r="G22" s="42"/>
    </row>
    <row r="23" spans="2:7" ht="15.6" x14ac:dyDescent="0.3">
      <c r="B23" s="40"/>
      <c r="C23" s="44" t="s">
        <v>253</v>
      </c>
      <c r="D23" s="42">
        <v>31115</v>
      </c>
      <c r="E23" s="50"/>
      <c r="F23" s="42"/>
      <c r="G23" s="42"/>
    </row>
    <row r="24" spans="2:7" ht="15.6" x14ac:dyDescent="0.3">
      <c r="B24" s="40"/>
      <c r="C24" s="51" t="s">
        <v>89</v>
      </c>
      <c r="D24" s="52">
        <v>31116</v>
      </c>
      <c r="E24" s="53">
        <f>SUM(E22:E23)</f>
        <v>0</v>
      </c>
      <c r="F24" s="42"/>
      <c r="G24" s="42"/>
    </row>
    <row r="25" spans="2:7" ht="15.6" x14ac:dyDescent="0.3">
      <c r="B25" s="40"/>
      <c r="C25" s="40" t="s">
        <v>92</v>
      </c>
      <c r="D25" s="49"/>
    </row>
    <row r="26" spans="2:7" ht="15.6" x14ac:dyDescent="0.3">
      <c r="B26" s="40"/>
      <c r="C26" s="44" t="s">
        <v>248</v>
      </c>
      <c r="D26" s="49"/>
      <c r="F26" s="42"/>
      <c r="G26" s="42"/>
    </row>
    <row r="27" spans="2:7" ht="15.6" x14ac:dyDescent="0.3">
      <c r="B27" s="40"/>
      <c r="C27" s="41" t="s">
        <v>254</v>
      </c>
      <c r="D27" s="42">
        <v>31121</v>
      </c>
      <c r="E27" s="50"/>
      <c r="F27" s="42"/>
      <c r="G27" s="42"/>
    </row>
    <row r="28" spans="2:7" ht="15.6" x14ac:dyDescent="0.3">
      <c r="B28" s="40"/>
      <c r="C28" s="41" t="s">
        <v>250</v>
      </c>
      <c r="D28" s="42">
        <v>31122</v>
      </c>
      <c r="E28" s="50"/>
      <c r="F28" s="42"/>
      <c r="G28" s="42"/>
    </row>
    <row r="29" spans="2:7" ht="15.6" x14ac:dyDescent="0.3">
      <c r="B29" s="40"/>
      <c r="C29" s="41" t="s">
        <v>255</v>
      </c>
      <c r="D29" s="42">
        <v>31123</v>
      </c>
      <c r="E29" s="50"/>
      <c r="F29" s="42"/>
      <c r="G29" s="42"/>
    </row>
    <row r="30" spans="2:7" ht="15.6" x14ac:dyDescent="0.3">
      <c r="B30" s="40"/>
      <c r="C30" s="44" t="s">
        <v>83</v>
      </c>
      <c r="D30" s="42">
        <v>31125</v>
      </c>
      <c r="E30" s="50"/>
      <c r="F30" s="42"/>
      <c r="G30" s="42"/>
    </row>
    <row r="31" spans="2:7" ht="15.6" x14ac:dyDescent="0.3">
      <c r="B31" s="40"/>
      <c r="C31" s="44" t="s">
        <v>93</v>
      </c>
      <c r="D31" s="42">
        <v>31127</v>
      </c>
      <c r="E31" s="50"/>
      <c r="F31" s="42"/>
      <c r="G31" s="42"/>
    </row>
    <row r="32" spans="2:7" ht="15.6" x14ac:dyDescent="0.3">
      <c r="B32" s="40"/>
      <c r="C32" s="51" t="s">
        <v>94</v>
      </c>
      <c r="D32" s="52">
        <v>31129</v>
      </c>
      <c r="E32" s="53">
        <f>SUM(E27:E31)</f>
        <v>0</v>
      </c>
      <c r="F32" s="42"/>
      <c r="G32" s="42"/>
    </row>
    <row r="33" spans="2:7" ht="15.6" x14ac:dyDescent="0.3">
      <c r="B33" s="40"/>
      <c r="C33" s="51" t="s">
        <v>95</v>
      </c>
      <c r="D33" s="52">
        <v>31199</v>
      </c>
      <c r="E33" s="53">
        <f>E20+E24+E32</f>
        <v>0</v>
      </c>
      <c r="F33" s="42"/>
      <c r="G33" s="42"/>
    </row>
    <row r="34" spans="2:7" ht="15.6" x14ac:dyDescent="0.3">
      <c r="B34" s="40"/>
      <c r="C34" s="41"/>
      <c r="D34" s="42"/>
      <c r="E34" s="42"/>
      <c r="F34" s="42"/>
      <c r="G34" s="42"/>
    </row>
    <row r="35" spans="2:7" ht="15.6" x14ac:dyDescent="0.3">
      <c r="B35" s="40" t="s">
        <v>98</v>
      </c>
      <c r="C35" s="41"/>
      <c r="D35" s="49"/>
      <c r="F35" s="42"/>
      <c r="G35" s="42"/>
    </row>
    <row r="36" spans="2:7" ht="15.6" x14ac:dyDescent="0.3">
      <c r="B36" s="40"/>
      <c r="C36" s="40" t="s">
        <v>99</v>
      </c>
      <c r="D36" s="42">
        <v>32220</v>
      </c>
      <c r="E36" s="50"/>
      <c r="F36" s="42"/>
      <c r="G36" s="42"/>
    </row>
    <row r="37" spans="2:7" ht="15.6" x14ac:dyDescent="0.3">
      <c r="B37" s="40"/>
      <c r="C37" s="40" t="s">
        <v>256</v>
      </c>
      <c r="D37" s="42">
        <v>32221</v>
      </c>
      <c r="E37" s="50"/>
      <c r="F37" s="42"/>
      <c r="G37" s="42"/>
    </row>
    <row r="38" spans="2:7" ht="15.6" x14ac:dyDescent="0.3">
      <c r="B38" s="40"/>
      <c r="C38" s="40" t="s">
        <v>257</v>
      </c>
      <c r="D38" s="42">
        <v>32222</v>
      </c>
      <c r="E38" s="50"/>
      <c r="F38" s="42"/>
      <c r="G38" s="42"/>
    </row>
    <row r="39" spans="2:7" ht="15.6" x14ac:dyDescent="0.3">
      <c r="B39" s="40"/>
      <c r="C39" s="40" t="s">
        <v>258</v>
      </c>
      <c r="D39" s="42">
        <v>32223</v>
      </c>
      <c r="E39" s="50"/>
      <c r="F39" s="42"/>
      <c r="G39" s="42"/>
    </row>
    <row r="40" spans="2:7" ht="15.6" x14ac:dyDescent="0.3">
      <c r="B40" s="40"/>
      <c r="C40" s="40" t="s">
        <v>259</v>
      </c>
      <c r="D40" s="42">
        <v>32225</v>
      </c>
      <c r="E40" s="50"/>
      <c r="F40" s="42"/>
      <c r="G40" s="42"/>
    </row>
    <row r="41" spans="2:7" ht="15.6" x14ac:dyDescent="0.3">
      <c r="B41" s="40"/>
      <c r="C41" s="40" t="s">
        <v>104</v>
      </c>
      <c r="D41" s="42">
        <v>32230</v>
      </c>
      <c r="E41" s="50"/>
      <c r="F41" s="42"/>
      <c r="G41" s="42"/>
    </row>
    <row r="42" spans="2:7" ht="15.6" x14ac:dyDescent="0.3">
      <c r="B42" s="40"/>
      <c r="C42" s="40" t="s">
        <v>260</v>
      </c>
      <c r="D42" s="42"/>
      <c r="E42" s="42"/>
      <c r="F42" s="42"/>
      <c r="G42" s="42"/>
    </row>
    <row r="43" spans="2:7" ht="15.6" x14ac:dyDescent="0.3">
      <c r="B43" s="40"/>
      <c r="C43" s="41" t="s">
        <v>261</v>
      </c>
      <c r="D43" s="42">
        <v>32231</v>
      </c>
      <c r="E43" s="50"/>
      <c r="F43" s="42"/>
      <c r="G43" s="42"/>
    </row>
    <row r="44" spans="2:7" ht="15.6" x14ac:dyDescent="0.3">
      <c r="B44" s="40"/>
      <c r="C44" s="41" t="s">
        <v>262</v>
      </c>
      <c r="D44" s="42">
        <v>32232</v>
      </c>
      <c r="E44" s="50"/>
      <c r="F44" s="42"/>
      <c r="G44" s="42"/>
    </row>
    <row r="45" spans="2:7" ht="15.6" x14ac:dyDescent="0.3">
      <c r="B45" s="40"/>
      <c r="C45" s="41" t="s">
        <v>263</v>
      </c>
      <c r="D45" s="42">
        <v>32233</v>
      </c>
      <c r="E45" s="50"/>
      <c r="F45" s="42"/>
      <c r="G45" s="42"/>
    </row>
    <row r="46" spans="2:7" ht="15.6" x14ac:dyDescent="0.3">
      <c r="B46" s="40"/>
      <c r="C46" s="41" t="s">
        <v>264</v>
      </c>
      <c r="D46" s="42">
        <v>32234</v>
      </c>
      <c r="E46" s="50"/>
      <c r="F46" s="42"/>
      <c r="G46" s="42"/>
    </row>
    <row r="47" spans="2:7" ht="15.6" x14ac:dyDescent="0.3">
      <c r="B47" s="40"/>
      <c r="C47" s="40" t="s">
        <v>105</v>
      </c>
      <c r="D47" s="42">
        <v>32235</v>
      </c>
      <c r="E47" s="50"/>
      <c r="F47" s="42"/>
      <c r="G47" s="42"/>
    </row>
    <row r="48" spans="2:7" ht="15.6" x14ac:dyDescent="0.3">
      <c r="B48" s="40"/>
      <c r="C48" s="51" t="s">
        <v>106</v>
      </c>
      <c r="D48" s="52">
        <v>32240</v>
      </c>
      <c r="E48" s="53">
        <f>SUM(E36:E47)</f>
        <v>0</v>
      </c>
      <c r="F48" s="42"/>
      <c r="G48" s="42"/>
    </row>
    <row r="49" spans="2:7" ht="15.6" x14ac:dyDescent="0.3">
      <c r="B49" s="40"/>
      <c r="C49" s="41"/>
      <c r="D49" s="42"/>
      <c r="E49" s="42"/>
      <c r="F49" s="42"/>
      <c r="G49" s="42"/>
    </row>
    <row r="50" spans="2:7" ht="15.6" x14ac:dyDescent="0.3">
      <c r="B50" s="40" t="s">
        <v>111</v>
      </c>
      <c r="C50" s="41"/>
      <c r="D50" s="49"/>
      <c r="F50" s="42"/>
      <c r="G50" s="42"/>
    </row>
    <row r="51" spans="2:7" ht="15.6" x14ac:dyDescent="0.3">
      <c r="B51" s="40"/>
      <c r="C51" s="40" t="s">
        <v>112</v>
      </c>
      <c r="D51" s="42">
        <v>32100</v>
      </c>
      <c r="E51" s="50"/>
      <c r="F51" s="42"/>
      <c r="G51" s="42"/>
    </row>
    <row r="52" spans="2:7" ht="15.6" x14ac:dyDescent="0.3">
      <c r="B52" s="40"/>
      <c r="C52" s="40" t="s">
        <v>113</v>
      </c>
      <c r="D52" s="42">
        <v>32105</v>
      </c>
      <c r="E52" s="50"/>
      <c r="F52" s="42"/>
      <c r="G52" s="42"/>
    </row>
    <row r="53" spans="2:7" ht="15.6" x14ac:dyDescent="0.3">
      <c r="B53" s="40"/>
      <c r="C53" s="40" t="s">
        <v>317</v>
      </c>
      <c r="D53" s="42">
        <v>32115</v>
      </c>
      <c r="E53" s="50"/>
      <c r="F53" s="42"/>
      <c r="G53" s="42"/>
    </row>
    <row r="54" spans="2:7" ht="15.6" x14ac:dyDescent="0.3">
      <c r="B54" s="40"/>
      <c r="C54" s="51" t="s">
        <v>114</v>
      </c>
      <c r="D54" s="52">
        <v>32106</v>
      </c>
      <c r="E54" s="53">
        <f>E51-E52</f>
        <v>0</v>
      </c>
      <c r="F54" s="42"/>
      <c r="G54" s="42"/>
    </row>
    <row r="55" spans="2:7" ht="15.6" x14ac:dyDescent="0.3">
      <c r="B55" s="40"/>
      <c r="C55" s="41"/>
      <c r="D55" s="42"/>
      <c r="E55" s="42"/>
      <c r="F55" s="42"/>
      <c r="G55" s="42"/>
    </row>
    <row r="56" spans="2:7" ht="15.6" x14ac:dyDescent="0.3">
      <c r="B56" s="40"/>
      <c r="C56" s="51" t="s">
        <v>115</v>
      </c>
      <c r="D56" s="52">
        <v>32300</v>
      </c>
      <c r="E56" s="53">
        <f>E33+E48+E54</f>
        <v>0</v>
      </c>
      <c r="F56" s="42"/>
      <c r="G56" s="42"/>
    </row>
    <row r="57" spans="2:7" ht="15.6" x14ac:dyDescent="0.3">
      <c r="B57" s="40"/>
      <c r="C57" s="41"/>
      <c r="D57" s="42"/>
    </row>
    <row r="58" spans="2:7" s="48" customFormat="1" ht="21" x14ac:dyDescent="0.4">
      <c r="B58" s="45" t="s">
        <v>265</v>
      </c>
      <c r="C58" s="45" t="s">
        <v>266</v>
      </c>
      <c r="D58" s="46"/>
      <c r="E58" s="47"/>
    </row>
    <row r="59" spans="2:7" ht="12" customHeight="1" x14ac:dyDescent="0.3">
      <c r="B59" s="40"/>
      <c r="C59" s="41"/>
      <c r="D59" s="42"/>
    </row>
    <row r="60" spans="2:7" ht="15.6" x14ac:dyDescent="0.3">
      <c r="B60" s="40" t="s">
        <v>118</v>
      </c>
      <c r="C60" s="41"/>
      <c r="D60" s="49"/>
    </row>
    <row r="61" spans="2:7" ht="15.6" x14ac:dyDescent="0.3">
      <c r="B61" s="40"/>
      <c r="C61" s="40" t="s">
        <v>119</v>
      </c>
      <c r="D61" s="42">
        <v>31000</v>
      </c>
      <c r="E61" s="50"/>
    </row>
    <row r="62" spans="2:7" ht="15.6" x14ac:dyDescent="0.3">
      <c r="B62" s="40"/>
      <c r="C62" s="40" t="s">
        <v>120</v>
      </c>
      <c r="D62" s="42">
        <v>31005</v>
      </c>
      <c r="E62" s="50"/>
      <c r="F62" s="42"/>
      <c r="G62" s="42"/>
    </row>
    <row r="63" spans="2:7" ht="15.6" x14ac:dyDescent="0.3">
      <c r="B63" s="40"/>
      <c r="C63" s="40" t="s">
        <v>267</v>
      </c>
      <c r="D63" s="49"/>
      <c r="F63" s="42"/>
      <c r="G63" s="42"/>
    </row>
    <row r="64" spans="2:7" ht="15.6" x14ac:dyDescent="0.3">
      <c r="B64" s="40"/>
      <c r="C64" s="41" t="s">
        <v>268</v>
      </c>
      <c r="D64" s="42">
        <v>31008</v>
      </c>
      <c r="E64" s="50"/>
      <c r="F64" s="42"/>
      <c r="G64" s="42"/>
    </row>
    <row r="65" spans="2:7" ht="15.6" x14ac:dyDescent="0.3">
      <c r="B65" s="40"/>
      <c r="C65" s="41" t="s">
        <v>269</v>
      </c>
      <c r="D65" s="42">
        <v>31009</v>
      </c>
      <c r="E65" s="50"/>
      <c r="F65" s="42"/>
      <c r="G65" s="42"/>
    </row>
    <row r="66" spans="2:7" ht="15.6" x14ac:dyDescent="0.3">
      <c r="B66" s="40"/>
      <c r="C66" s="41" t="s">
        <v>270</v>
      </c>
      <c r="D66" s="42">
        <v>31010</v>
      </c>
      <c r="E66" s="50"/>
      <c r="F66" s="42"/>
      <c r="G66" s="42"/>
    </row>
    <row r="67" spans="2:7" ht="15.6" x14ac:dyDescent="0.3">
      <c r="B67" s="40"/>
      <c r="C67" s="41" t="s">
        <v>271</v>
      </c>
      <c r="D67" s="42">
        <v>31011</v>
      </c>
      <c r="E67" s="50"/>
      <c r="F67" s="42"/>
      <c r="G67" s="42"/>
    </row>
    <row r="68" spans="2:7" ht="15.6" x14ac:dyDescent="0.3">
      <c r="B68" s="40"/>
      <c r="C68" s="44" t="s">
        <v>272</v>
      </c>
      <c r="D68" s="42">
        <v>31012</v>
      </c>
      <c r="E68" s="50"/>
      <c r="F68" s="42"/>
      <c r="G68" s="42"/>
    </row>
    <row r="69" spans="2:7" ht="15.6" x14ac:dyDescent="0.3">
      <c r="B69" s="40"/>
      <c r="C69" s="51" t="s">
        <v>121</v>
      </c>
      <c r="D69" s="52">
        <v>31015</v>
      </c>
      <c r="E69" s="53">
        <f>SUM(E64:E68)</f>
        <v>0</v>
      </c>
      <c r="F69" s="42"/>
      <c r="G69" s="42"/>
    </row>
    <row r="70" spans="2:7" ht="15.6" x14ac:dyDescent="0.3">
      <c r="B70" s="40"/>
      <c r="C70" s="51" t="s">
        <v>122</v>
      </c>
      <c r="D70" s="52">
        <v>32701</v>
      </c>
      <c r="E70" s="53">
        <f>SUM(E61:E68)</f>
        <v>0</v>
      </c>
      <c r="F70" s="42"/>
      <c r="G70" s="42"/>
    </row>
    <row r="71" spans="2:7" ht="15.6" x14ac:dyDescent="0.3">
      <c r="B71" s="40" t="s">
        <v>128</v>
      </c>
      <c r="C71" s="41"/>
      <c r="D71" s="49"/>
    </row>
    <row r="72" spans="2:7" ht="15.6" x14ac:dyDescent="0.3">
      <c r="B72" s="40"/>
      <c r="C72" s="40" t="s">
        <v>129</v>
      </c>
      <c r="D72" s="42">
        <v>32000</v>
      </c>
      <c r="E72" s="50"/>
    </row>
    <row r="73" spans="2:7" ht="15.6" x14ac:dyDescent="0.3">
      <c r="B73" s="40"/>
      <c r="C73" s="40" t="s">
        <v>273</v>
      </c>
      <c r="D73" s="42"/>
      <c r="F73" s="42"/>
      <c r="G73" s="42"/>
    </row>
    <row r="74" spans="2:7" ht="15.6" x14ac:dyDescent="0.3">
      <c r="B74" s="40"/>
      <c r="C74" s="41" t="s">
        <v>274</v>
      </c>
      <c r="D74" s="42">
        <v>32011</v>
      </c>
      <c r="E74" s="50"/>
      <c r="F74" s="42"/>
      <c r="G74" s="42"/>
    </row>
    <row r="75" spans="2:7" ht="15.6" x14ac:dyDescent="0.3">
      <c r="B75" s="40"/>
      <c r="C75" s="41" t="s">
        <v>275</v>
      </c>
      <c r="D75" s="42">
        <v>32014</v>
      </c>
      <c r="E75" s="50"/>
      <c r="F75" s="42"/>
      <c r="G75" s="42"/>
    </row>
    <row r="76" spans="2:7" ht="15.6" x14ac:dyDescent="0.3">
      <c r="B76" s="40"/>
      <c r="C76" s="41" t="s">
        <v>276</v>
      </c>
      <c r="D76" s="42">
        <v>32016</v>
      </c>
      <c r="E76" s="50"/>
      <c r="F76" s="42"/>
      <c r="G76" s="42"/>
    </row>
    <row r="77" spans="2:7" ht="15.6" x14ac:dyDescent="0.3">
      <c r="B77" s="40"/>
      <c r="C77" s="41" t="s">
        <v>277</v>
      </c>
      <c r="D77" s="42">
        <v>32017</v>
      </c>
      <c r="E77" s="50"/>
      <c r="F77" s="42"/>
      <c r="G77" s="42"/>
    </row>
    <row r="78" spans="2:7" ht="15.6" x14ac:dyDescent="0.3">
      <c r="B78" s="40"/>
      <c r="C78" s="44" t="s">
        <v>278</v>
      </c>
      <c r="D78" s="42">
        <v>32015</v>
      </c>
      <c r="E78" s="50"/>
      <c r="F78" s="42"/>
      <c r="G78" s="42"/>
    </row>
    <row r="79" spans="2:7" ht="15.6" x14ac:dyDescent="0.3">
      <c r="B79" s="40"/>
      <c r="C79" s="51" t="s">
        <v>130</v>
      </c>
      <c r="D79" s="52">
        <v>32020</v>
      </c>
      <c r="E79" s="53">
        <f>SUM(E74:E78)</f>
        <v>0</v>
      </c>
      <c r="F79" s="42"/>
      <c r="G79" s="42"/>
    </row>
    <row r="80" spans="2:7" ht="15.6" x14ac:dyDescent="0.3">
      <c r="B80" s="40"/>
      <c r="C80" s="40" t="s">
        <v>81</v>
      </c>
      <c r="D80" s="42">
        <v>32025</v>
      </c>
      <c r="E80" s="50"/>
      <c r="F80" s="42"/>
      <c r="G80" s="42"/>
    </row>
    <row r="81" spans="2:7" ht="15.6" x14ac:dyDescent="0.3">
      <c r="B81" s="40"/>
      <c r="C81" s="51" t="s">
        <v>131</v>
      </c>
      <c r="D81" s="52">
        <v>32099</v>
      </c>
      <c r="E81" s="53">
        <f>E72+E79+E80</f>
        <v>0</v>
      </c>
      <c r="F81" s="42"/>
      <c r="G81" s="42"/>
    </row>
    <row r="82" spans="2:7" ht="15.6" x14ac:dyDescent="0.3">
      <c r="B82" s="40"/>
      <c r="C82" s="51"/>
      <c r="D82" s="52"/>
      <c r="F82" s="42"/>
      <c r="G82" s="42"/>
    </row>
    <row r="83" spans="2:7" ht="15.6" x14ac:dyDescent="0.3">
      <c r="B83" s="40"/>
      <c r="C83" s="51" t="s">
        <v>132</v>
      </c>
      <c r="D83" s="52">
        <v>32800</v>
      </c>
      <c r="E83" s="53">
        <f>E70+E81</f>
        <v>0</v>
      </c>
      <c r="F83" s="42"/>
      <c r="G83" s="42"/>
    </row>
    <row r="84" spans="2:7" ht="15.6" x14ac:dyDescent="0.3">
      <c r="B84" s="40" t="s">
        <v>138</v>
      </c>
      <c r="C84" s="41"/>
      <c r="D84" s="49"/>
      <c r="F84" s="42"/>
      <c r="G84" s="42"/>
    </row>
    <row r="85" spans="2:7" ht="15.6" x14ac:dyDescent="0.3">
      <c r="B85" s="40"/>
      <c r="C85" s="40" t="s">
        <v>139</v>
      </c>
      <c r="D85" s="42">
        <v>32500</v>
      </c>
      <c r="E85" s="50"/>
      <c r="F85" s="42"/>
      <c r="G85" s="42"/>
    </row>
    <row r="86" spans="2:7" ht="15.6" x14ac:dyDescent="0.3">
      <c r="B86" s="40"/>
      <c r="C86" s="40" t="s">
        <v>140</v>
      </c>
      <c r="D86" s="42">
        <v>32550</v>
      </c>
      <c r="E86" s="50"/>
      <c r="F86" s="42"/>
      <c r="G86" s="42"/>
    </row>
    <row r="87" spans="2:7" ht="15.6" x14ac:dyDescent="0.3">
      <c r="B87" s="40"/>
      <c r="C87" s="51" t="s">
        <v>141</v>
      </c>
      <c r="D87" s="52">
        <v>32600</v>
      </c>
      <c r="E87" s="53">
        <f>SUM(E85:E86)</f>
        <v>0</v>
      </c>
      <c r="F87" s="42"/>
      <c r="G87" s="42"/>
    </row>
    <row r="88" spans="2:7" ht="15.6" x14ac:dyDescent="0.3">
      <c r="B88" s="40"/>
      <c r="C88" s="41"/>
      <c r="D88" s="42"/>
      <c r="E88" s="42"/>
      <c r="F88" s="42"/>
      <c r="G88" s="42"/>
    </row>
    <row r="89" spans="2:7" ht="15.6" x14ac:dyDescent="0.3">
      <c r="B89" s="40"/>
      <c r="C89" s="51" t="s">
        <v>318</v>
      </c>
      <c r="D89" s="52">
        <v>32900</v>
      </c>
      <c r="E89" s="53">
        <f>E83+E87</f>
        <v>0</v>
      </c>
      <c r="F89" s="42"/>
      <c r="G89" s="42"/>
    </row>
    <row r="90" spans="2:7" ht="15.6" x14ac:dyDescent="0.3">
      <c r="B90" s="40"/>
      <c r="C90" s="41"/>
      <c r="D90" s="42"/>
      <c r="E90" s="42"/>
      <c r="F90" s="42"/>
      <c r="G90" s="42"/>
    </row>
    <row r="91" spans="2:7" s="48" customFormat="1" ht="21" x14ac:dyDescent="0.4">
      <c r="B91" s="45" t="s">
        <v>279</v>
      </c>
      <c r="C91" s="45" t="s">
        <v>280</v>
      </c>
      <c r="D91" s="46"/>
      <c r="E91" s="47"/>
    </row>
    <row r="92" spans="2:7" ht="15.6" x14ac:dyDescent="0.3">
      <c r="B92" s="40"/>
      <c r="C92" s="41"/>
      <c r="D92" s="42"/>
    </row>
    <row r="93" spans="2:7" ht="15.6" x14ac:dyDescent="0.3">
      <c r="B93" s="40" t="s">
        <v>145</v>
      </c>
      <c r="C93" s="41"/>
      <c r="D93" s="49"/>
    </row>
    <row r="94" spans="2:7" ht="15.6" x14ac:dyDescent="0.3">
      <c r="B94" s="40"/>
      <c r="C94" s="40" t="s">
        <v>319</v>
      </c>
      <c r="D94" s="42">
        <v>33000</v>
      </c>
      <c r="E94" s="50"/>
      <c r="F94" s="42"/>
    </row>
    <row r="95" spans="2:7" ht="15.6" x14ac:dyDescent="0.3">
      <c r="B95" s="40"/>
      <c r="C95" s="40" t="s">
        <v>320</v>
      </c>
      <c r="D95" s="42">
        <v>33010</v>
      </c>
      <c r="E95" s="50"/>
      <c r="F95" s="42"/>
    </row>
    <row r="96" spans="2:7" ht="15.6" x14ac:dyDescent="0.3">
      <c r="B96" s="40"/>
      <c r="C96" s="40" t="s">
        <v>281</v>
      </c>
      <c r="D96" s="49"/>
      <c r="F96" s="42"/>
    </row>
    <row r="97" spans="2:7" ht="15.6" x14ac:dyDescent="0.3">
      <c r="B97" s="40"/>
      <c r="C97" s="41" t="s">
        <v>282</v>
      </c>
      <c r="D97" s="42">
        <v>33020</v>
      </c>
      <c r="E97" s="50"/>
      <c r="F97" s="42"/>
    </row>
    <row r="98" spans="2:7" ht="15.6" x14ac:dyDescent="0.3">
      <c r="B98" s="40"/>
      <c r="C98" s="41" t="s">
        <v>283</v>
      </c>
      <c r="D98" s="42">
        <v>33030</v>
      </c>
      <c r="E98" s="50"/>
      <c r="F98" s="42"/>
    </row>
    <row r="99" spans="2:7" ht="15.6" x14ac:dyDescent="0.3">
      <c r="B99" s="40"/>
      <c r="C99" s="40" t="s">
        <v>284</v>
      </c>
      <c r="D99" s="49"/>
      <c r="F99" s="42"/>
    </row>
    <row r="100" spans="2:7" ht="15.6" x14ac:dyDescent="0.3">
      <c r="B100" s="40"/>
      <c r="C100" s="41" t="s">
        <v>285</v>
      </c>
      <c r="D100" s="42">
        <v>33060</v>
      </c>
      <c r="E100" s="50"/>
      <c r="F100" s="42"/>
    </row>
    <row r="101" spans="2:7" ht="15.6" x14ac:dyDescent="0.3">
      <c r="B101" s="40"/>
      <c r="C101" s="41" t="s">
        <v>286</v>
      </c>
      <c r="D101" s="42">
        <v>33070</v>
      </c>
      <c r="E101" s="50"/>
      <c r="F101" s="42"/>
    </row>
    <row r="102" spans="2:7" ht="15.6" x14ac:dyDescent="0.3">
      <c r="B102" s="40"/>
      <c r="C102" s="40" t="s">
        <v>287</v>
      </c>
      <c r="D102" s="42">
        <v>33075</v>
      </c>
      <c r="E102" s="50"/>
      <c r="F102" s="42"/>
    </row>
    <row r="103" spans="2:7" ht="15.6" x14ac:dyDescent="0.3">
      <c r="B103" s="40"/>
      <c r="C103" s="40" t="s">
        <v>288</v>
      </c>
      <c r="D103" s="42">
        <v>33100</v>
      </c>
      <c r="E103" s="50"/>
      <c r="F103" s="42"/>
    </row>
    <row r="104" spans="2:7" ht="15.6" x14ac:dyDescent="0.3">
      <c r="B104" s="40"/>
      <c r="C104" s="51" t="s">
        <v>321</v>
      </c>
      <c r="D104" s="52">
        <v>33125</v>
      </c>
      <c r="E104" s="53">
        <f>SUM(E94:E103)</f>
        <v>0</v>
      </c>
      <c r="F104" s="42"/>
    </row>
    <row r="105" spans="2:7" ht="15.6" x14ac:dyDescent="0.3">
      <c r="B105" s="40"/>
      <c r="C105" s="41"/>
      <c r="D105" s="42"/>
      <c r="E105" s="42"/>
      <c r="F105" s="42"/>
    </row>
    <row r="106" spans="2:7" ht="15.6" x14ac:dyDescent="0.3">
      <c r="B106" s="40" t="s">
        <v>155</v>
      </c>
      <c r="C106" s="41"/>
      <c r="D106" s="49"/>
    </row>
    <row r="107" spans="2:7" ht="15.6" x14ac:dyDescent="0.3">
      <c r="B107" s="40"/>
      <c r="C107" s="40" t="s">
        <v>156</v>
      </c>
      <c r="D107" s="42">
        <v>33280</v>
      </c>
      <c r="E107" s="50"/>
      <c r="F107" s="42"/>
    </row>
    <row r="108" spans="2:7" s="71" customFormat="1" ht="30.6" x14ac:dyDescent="0.25">
      <c r="B108" s="67"/>
      <c r="C108" s="68" t="s">
        <v>322</v>
      </c>
      <c r="D108" s="69">
        <v>33281</v>
      </c>
      <c r="E108" s="70"/>
      <c r="F108" s="69"/>
      <c r="G108" s="66"/>
    </row>
    <row r="109" spans="2:7" ht="15.6" x14ac:dyDescent="0.3">
      <c r="B109" s="40"/>
      <c r="C109" s="40" t="s">
        <v>157</v>
      </c>
      <c r="D109" s="42">
        <v>33150</v>
      </c>
      <c r="E109" s="50"/>
      <c r="F109" s="42"/>
    </row>
    <row r="110" spans="2:7" ht="15.6" x14ac:dyDescent="0.3">
      <c r="B110" s="40"/>
      <c r="C110" s="40" t="s">
        <v>158</v>
      </c>
      <c r="D110" s="42">
        <v>33175</v>
      </c>
      <c r="E110" s="50"/>
      <c r="F110" s="42"/>
    </row>
    <row r="111" spans="2:7" ht="15.6" x14ac:dyDescent="0.3">
      <c r="B111" s="40"/>
      <c r="C111" s="40" t="s">
        <v>159</v>
      </c>
      <c r="D111" s="42">
        <v>33200</v>
      </c>
      <c r="E111" s="50"/>
      <c r="F111" s="42"/>
    </row>
    <row r="112" spans="2:7" ht="15.6" x14ac:dyDescent="0.3">
      <c r="B112" s="40"/>
      <c r="C112" s="40" t="s">
        <v>323</v>
      </c>
      <c r="D112" s="42">
        <v>33215</v>
      </c>
      <c r="E112" s="50"/>
      <c r="F112" s="42"/>
    </row>
    <row r="113" spans="2:7" ht="15.6" x14ac:dyDescent="0.3">
      <c r="B113" s="40"/>
      <c r="C113" s="40" t="s">
        <v>289</v>
      </c>
      <c r="D113" s="49"/>
      <c r="F113" s="42"/>
    </row>
    <row r="114" spans="2:7" ht="15.6" x14ac:dyDescent="0.3">
      <c r="B114" s="40"/>
      <c r="C114" s="41" t="s">
        <v>285</v>
      </c>
      <c r="D114" s="42">
        <v>33220</v>
      </c>
      <c r="E114" s="50"/>
      <c r="F114" s="42"/>
    </row>
    <row r="115" spans="2:7" ht="15.6" x14ac:dyDescent="0.3">
      <c r="B115" s="40"/>
      <c r="C115" s="41" t="s">
        <v>286</v>
      </c>
      <c r="D115" s="42">
        <v>33230</v>
      </c>
      <c r="E115" s="50"/>
      <c r="F115" s="42"/>
    </row>
    <row r="116" spans="2:7" ht="15.6" x14ac:dyDescent="0.3">
      <c r="B116" s="40"/>
      <c r="C116" s="40" t="s">
        <v>160</v>
      </c>
      <c r="D116" s="42">
        <v>33250</v>
      </c>
      <c r="E116" s="50"/>
      <c r="F116" s="42"/>
    </row>
    <row r="117" spans="2:7" ht="15.6" x14ac:dyDescent="0.3">
      <c r="B117" s="40"/>
      <c r="C117" s="40" t="s">
        <v>290</v>
      </c>
      <c r="D117" s="49"/>
      <c r="F117" s="42"/>
    </row>
    <row r="118" spans="2:7" ht="15.6" x14ac:dyDescent="0.3">
      <c r="B118" s="40"/>
      <c r="C118" s="41" t="s">
        <v>291</v>
      </c>
      <c r="D118" s="42">
        <v>33282</v>
      </c>
      <c r="E118" s="50"/>
      <c r="F118" s="42"/>
      <c r="G118" s="42"/>
    </row>
    <row r="119" spans="2:7" ht="15.6" x14ac:dyDescent="0.3">
      <c r="B119" s="40"/>
      <c r="C119" s="41" t="s">
        <v>278</v>
      </c>
      <c r="D119" s="42">
        <v>33290</v>
      </c>
      <c r="E119" s="50"/>
      <c r="F119" s="42"/>
      <c r="G119" s="42"/>
    </row>
    <row r="120" spans="2:7" ht="15.6" x14ac:dyDescent="0.3">
      <c r="B120" s="40"/>
      <c r="C120" s="40" t="s">
        <v>161</v>
      </c>
      <c r="D120" s="42">
        <v>33275</v>
      </c>
      <c r="E120" s="50"/>
      <c r="F120" s="42"/>
      <c r="G120" s="42"/>
    </row>
    <row r="121" spans="2:7" ht="15.6" x14ac:dyDescent="0.3">
      <c r="B121" s="40"/>
      <c r="C121" s="51" t="s">
        <v>162</v>
      </c>
      <c r="D121" s="52">
        <v>33300</v>
      </c>
      <c r="E121" s="53">
        <f>SUM(E107:E120)</f>
        <v>0</v>
      </c>
      <c r="F121" s="42"/>
      <c r="G121" s="42"/>
    </row>
    <row r="122" spans="2:7" ht="15.6" x14ac:dyDescent="0.3">
      <c r="B122" s="40"/>
      <c r="C122" s="51" t="s">
        <v>163</v>
      </c>
      <c r="D122" s="52">
        <v>33325</v>
      </c>
      <c r="E122" s="53">
        <f>E104-E121</f>
        <v>0</v>
      </c>
      <c r="F122" s="42"/>
      <c r="G122" s="42"/>
    </row>
    <row r="123" spans="2:7" ht="15.6" x14ac:dyDescent="0.3">
      <c r="B123" s="40"/>
      <c r="C123" s="41"/>
      <c r="D123" s="42"/>
      <c r="E123" s="42"/>
      <c r="F123" s="42"/>
      <c r="G123" s="42"/>
    </row>
    <row r="124" spans="2:7" ht="15.6" x14ac:dyDescent="0.3">
      <c r="B124" s="40" t="s">
        <v>168</v>
      </c>
      <c r="C124" s="41"/>
      <c r="D124" s="49"/>
    </row>
    <row r="125" spans="2:7" ht="15.6" x14ac:dyDescent="0.3">
      <c r="B125" s="40"/>
      <c r="C125" s="40" t="s">
        <v>169</v>
      </c>
      <c r="D125" s="42">
        <v>33350</v>
      </c>
      <c r="E125" s="50"/>
      <c r="F125" s="42"/>
      <c r="G125" s="42"/>
    </row>
    <row r="126" spans="2:7" ht="15.6" x14ac:dyDescent="0.3">
      <c r="B126" s="40"/>
      <c r="C126" s="40" t="s">
        <v>170</v>
      </c>
      <c r="D126" s="42">
        <v>33376</v>
      </c>
      <c r="E126" s="50"/>
      <c r="F126" s="42"/>
      <c r="G126" s="42"/>
    </row>
    <row r="127" spans="2:7" ht="15.6" x14ac:dyDescent="0.3">
      <c r="B127" s="40"/>
      <c r="C127" s="40" t="s">
        <v>292</v>
      </c>
      <c r="D127" s="49"/>
      <c r="F127" s="42"/>
      <c r="G127" s="42"/>
    </row>
    <row r="128" spans="2:7" ht="15.6" x14ac:dyDescent="0.3">
      <c r="B128" s="40"/>
      <c r="C128" s="41" t="s">
        <v>293</v>
      </c>
      <c r="D128" s="42">
        <v>33378</v>
      </c>
      <c r="E128" s="50"/>
      <c r="F128" s="42"/>
      <c r="G128" s="42"/>
    </row>
    <row r="129" spans="2:7" ht="15.6" x14ac:dyDescent="0.3">
      <c r="B129" s="40"/>
      <c r="C129" s="41" t="s">
        <v>294</v>
      </c>
      <c r="D129" s="42">
        <v>33382</v>
      </c>
      <c r="E129" s="50"/>
      <c r="F129" s="42"/>
      <c r="G129" s="42"/>
    </row>
    <row r="130" spans="2:7" ht="15.6" x14ac:dyDescent="0.3">
      <c r="B130" s="40"/>
      <c r="C130" s="41" t="s">
        <v>278</v>
      </c>
      <c r="D130" s="42">
        <v>33384</v>
      </c>
      <c r="E130" s="50"/>
      <c r="F130" s="42"/>
      <c r="G130" s="42"/>
    </row>
    <row r="131" spans="2:7" ht="15.6" x14ac:dyDescent="0.3">
      <c r="B131" s="40"/>
      <c r="C131" s="40" t="s">
        <v>295</v>
      </c>
      <c r="D131" s="49"/>
      <c r="F131" s="42"/>
      <c r="G131" s="42"/>
    </row>
    <row r="132" spans="2:7" ht="15.6" x14ac:dyDescent="0.3">
      <c r="B132" s="40"/>
      <c r="C132" s="41" t="s">
        <v>285</v>
      </c>
      <c r="D132" s="42">
        <v>33425</v>
      </c>
      <c r="E132" s="50"/>
      <c r="F132" s="42"/>
      <c r="G132" s="42"/>
    </row>
    <row r="133" spans="2:7" ht="15.6" x14ac:dyDescent="0.3">
      <c r="B133" s="40"/>
      <c r="C133" s="41" t="s">
        <v>278</v>
      </c>
      <c r="D133" s="42">
        <v>33385</v>
      </c>
      <c r="E133" s="50"/>
      <c r="F133" s="42"/>
      <c r="G133" s="42"/>
    </row>
    <row r="134" spans="2:7" ht="15.6" x14ac:dyDescent="0.3">
      <c r="B134" s="40"/>
      <c r="C134" s="40" t="s">
        <v>171</v>
      </c>
      <c r="D134" s="42">
        <v>33400</v>
      </c>
      <c r="E134" s="50"/>
      <c r="F134" s="42"/>
      <c r="G134" s="42"/>
    </row>
    <row r="135" spans="2:7" ht="15.6" x14ac:dyDescent="0.3">
      <c r="B135" s="40"/>
      <c r="C135" s="51" t="s">
        <v>172</v>
      </c>
      <c r="D135" s="52">
        <v>33450</v>
      </c>
      <c r="E135" s="53">
        <f>SUM(E125:E134)</f>
        <v>0</v>
      </c>
      <c r="F135" s="42"/>
      <c r="G135" s="42"/>
    </row>
    <row r="136" spans="2:7" ht="15.6" x14ac:dyDescent="0.3">
      <c r="B136" s="40"/>
      <c r="C136" s="41"/>
      <c r="D136" s="42"/>
      <c r="E136" s="42"/>
      <c r="F136" s="42"/>
      <c r="G136" s="42"/>
    </row>
    <row r="137" spans="2:7" ht="15.6" x14ac:dyDescent="0.3">
      <c r="B137" s="40" t="s">
        <v>178</v>
      </c>
      <c r="C137" s="41"/>
      <c r="D137" s="49"/>
    </row>
    <row r="138" spans="2:7" ht="15.6" x14ac:dyDescent="0.3">
      <c r="B138" s="40"/>
      <c r="C138" s="40" t="s">
        <v>296</v>
      </c>
      <c r="D138" s="49"/>
      <c r="F138" s="42"/>
      <c r="G138" s="42"/>
    </row>
    <row r="139" spans="2:7" ht="15.6" x14ac:dyDescent="0.3">
      <c r="B139" s="40"/>
      <c r="C139" s="41" t="s">
        <v>282</v>
      </c>
      <c r="D139" s="42">
        <v>33490</v>
      </c>
      <c r="E139" s="50"/>
      <c r="F139" s="42"/>
      <c r="G139" s="42"/>
    </row>
    <row r="140" spans="2:7" ht="15.6" x14ac:dyDescent="0.3">
      <c r="B140" s="40"/>
      <c r="C140" s="41" t="s">
        <v>278</v>
      </c>
      <c r="D140" s="42">
        <v>33495</v>
      </c>
      <c r="E140" s="50"/>
      <c r="F140" s="42"/>
      <c r="G140" s="42"/>
    </row>
    <row r="141" spans="2:7" ht="15.6" x14ac:dyDescent="0.3">
      <c r="B141" s="40"/>
      <c r="C141" s="40" t="s">
        <v>297</v>
      </c>
      <c r="D141" s="49"/>
      <c r="F141" s="42"/>
      <c r="G141" s="42"/>
    </row>
    <row r="142" spans="2:7" ht="15.6" x14ac:dyDescent="0.3">
      <c r="B142" s="40"/>
      <c r="C142" s="41" t="s">
        <v>285</v>
      </c>
      <c r="D142" s="42">
        <v>33505</v>
      </c>
      <c r="E142" s="50"/>
      <c r="F142" s="42"/>
      <c r="G142" s="42"/>
    </row>
    <row r="143" spans="2:7" ht="15.6" x14ac:dyDescent="0.3">
      <c r="B143" s="40"/>
      <c r="C143" s="41" t="s">
        <v>278</v>
      </c>
      <c r="D143" s="42">
        <v>33508</v>
      </c>
      <c r="E143" s="50"/>
      <c r="F143" s="42"/>
      <c r="G143" s="42"/>
    </row>
    <row r="144" spans="2:7" ht="15.6" x14ac:dyDescent="0.3">
      <c r="B144" s="40"/>
      <c r="C144" s="40" t="s">
        <v>298</v>
      </c>
      <c r="D144" s="49"/>
      <c r="F144" s="42"/>
      <c r="G144" s="42"/>
    </row>
    <row r="145" spans="2:7" ht="15.6" x14ac:dyDescent="0.3">
      <c r="B145" s="40"/>
      <c r="C145" s="41" t="s">
        <v>285</v>
      </c>
      <c r="D145" s="42">
        <v>33530</v>
      </c>
      <c r="E145" s="50"/>
      <c r="F145" s="42"/>
      <c r="G145" s="42"/>
    </row>
    <row r="146" spans="2:7" ht="15.6" x14ac:dyDescent="0.3">
      <c r="B146" s="40"/>
      <c r="C146" s="41" t="s">
        <v>278</v>
      </c>
      <c r="D146" s="42">
        <v>33535</v>
      </c>
      <c r="E146" s="50"/>
      <c r="F146" s="42"/>
      <c r="G146" s="42"/>
    </row>
    <row r="147" spans="2:7" ht="15.6" x14ac:dyDescent="0.3">
      <c r="B147" s="40"/>
      <c r="C147" s="40" t="s">
        <v>179</v>
      </c>
      <c r="D147" s="42">
        <v>33510</v>
      </c>
      <c r="E147" s="50"/>
      <c r="F147" s="42"/>
      <c r="G147" s="42"/>
    </row>
    <row r="148" spans="2:7" ht="15.6" x14ac:dyDescent="0.3">
      <c r="B148" s="40"/>
      <c r="C148" s="51" t="s">
        <v>180</v>
      </c>
      <c r="D148" s="52">
        <v>33550</v>
      </c>
      <c r="E148" s="53">
        <f>SUM(E139:E147)</f>
        <v>0</v>
      </c>
      <c r="F148" s="42"/>
      <c r="G148" s="42"/>
    </row>
    <row r="149" spans="2:7" ht="15.6" x14ac:dyDescent="0.3">
      <c r="B149" s="40"/>
      <c r="C149" s="41"/>
      <c r="D149" s="42"/>
      <c r="E149" s="42"/>
      <c r="F149" s="42"/>
      <c r="G149" s="42"/>
    </row>
    <row r="150" spans="2:7" ht="15.6" x14ac:dyDescent="0.3">
      <c r="B150" s="40"/>
      <c r="C150" s="51" t="s">
        <v>181</v>
      </c>
      <c r="D150" s="52">
        <v>33575</v>
      </c>
      <c r="E150" s="53">
        <f>E122+E135+E148</f>
        <v>0</v>
      </c>
      <c r="F150" s="42"/>
      <c r="G150" s="42"/>
    </row>
    <row r="151" spans="2:7" ht="15.6" x14ac:dyDescent="0.3">
      <c r="B151" s="40"/>
      <c r="C151" s="41"/>
      <c r="D151" s="42"/>
      <c r="E151" s="42"/>
      <c r="F151" s="42"/>
      <c r="G151" s="42"/>
    </row>
    <row r="152" spans="2:7" ht="15.6" x14ac:dyDescent="0.3">
      <c r="B152" s="40"/>
      <c r="C152" s="51" t="s">
        <v>182</v>
      </c>
      <c r="D152" s="52">
        <v>33600</v>
      </c>
      <c r="E152" s="50"/>
      <c r="F152" s="42"/>
      <c r="G152" s="42"/>
    </row>
    <row r="153" spans="2:7" ht="15.6" x14ac:dyDescent="0.3">
      <c r="B153" s="40"/>
      <c r="C153" s="41"/>
      <c r="D153" s="42"/>
      <c r="E153" s="42"/>
      <c r="F153" s="42"/>
      <c r="G153" s="42"/>
    </row>
    <row r="154" spans="2:7" ht="15.6" x14ac:dyDescent="0.3">
      <c r="B154" s="40"/>
      <c r="C154" s="51" t="s">
        <v>183</v>
      </c>
      <c r="D154" s="52">
        <v>33625</v>
      </c>
      <c r="E154" s="50"/>
      <c r="F154" s="42"/>
      <c r="G154" s="42"/>
    </row>
    <row r="155" spans="2:7" ht="15.6" x14ac:dyDescent="0.3">
      <c r="B155" s="40"/>
      <c r="C155" s="41"/>
      <c r="D155" s="42"/>
      <c r="E155" s="42"/>
      <c r="F155" s="42"/>
      <c r="G155" s="42"/>
    </row>
    <row r="156" spans="2:7" ht="15.6" x14ac:dyDescent="0.3">
      <c r="B156" s="40"/>
      <c r="C156" s="41"/>
      <c r="D156" s="42"/>
      <c r="E156" s="42"/>
      <c r="F156" s="42"/>
      <c r="G156" s="42"/>
    </row>
    <row r="157" spans="2:7" s="48" customFormat="1" ht="21" x14ac:dyDescent="0.4">
      <c r="B157" s="45" t="s">
        <v>299</v>
      </c>
      <c r="C157" s="45" t="s">
        <v>300</v>
      </c>
      <c r="D157" s="46"/>
      <c r="E157" s="47"/>
    </row>
    <row r="158" spans="2:7" ht="15.6" x14ac:dyDescent="0.3">
      <c r="B158" s="40"/>
      <c r="C158" s="41"/>
      <c r="D158" s="42"/>
    </row>
    <row r="159" spans="2:7" ht="15.6" x14ac:dyDescent="0.3">
      <c r="B159" s="40"/>
      <c r="C159" s="40" t="s">
        <v>191</v>
      </c>
      <c r="D159" s="42">
        <v>33552</v>
      </c>
      <c r="E159" s="50"/>
      <c r="F159" s="42"/>
      <c r="G159" s="42"/>
    </row>
    <row r="160" spans="2:7" ht="15.6" x14ac:dyDescent="0.3">
      <c r="B160" s="40"/>
      <c r="C160" s="40" t="s">
        <v>192</v>
      </c>
      <c r="D160" s="42">
        <v>33554</v>
      </c>
      <c r="E160" s="50"/>
      <c r="F160" s="42"/>
      <c r="G160" s="42"/>
    </row>
    <row r="161" spans="2:7" ht="15.6" x14ac:dyDescent="0.3">
      <c r="B161" s="40"/>
      <c r="C161" s="40" t="s">
        <v>193</v>
      </c>
      <c r="D161" s="42">
        <v>33556</v>
      </c>
      <c r="E161" s="50"/>
      <c r="F161" s="42"/>
      <c r="G161" s="42"/>
    </row>
    <row r="162" spans="2:7" ht="15.6" x14ac:dyDescent="0.3">
      <c r="B162" s="40"/>
      <c r="C162" s="40" t="s">
        <v>194</v>
      </c>
      <c r="D162" s="42">
        <v>33558</v>
      </c>
      <c r="E162" s="50"/>
      <c r="F162" s="42"/>
      <c r="G162" s="42"/>
    </row>
    <row r="163" spans="2:7" ht="15.6" x14ac:dyDescent="0.3">
      <c r="B163" s="40"/>
      <c r="C163" s="40" t="s">
        <v>195</v>
      </c>
      <c r="D163" s="42">
        <v>33560</v>
      </c>
      <c r="E163" s="50"/>
      <c r="F163" s="42"/>
      <c r="G163" s="42"/>
    </row>
    <row r="164" spans="2:7" x14ac:dyDescent="0.25">
      <c r="C164" s="41"/>
      <c r="D164" s="49"/>
    </row>
    <row r="165" spans="2:7" x14ac:dyDescent="0.25">
      <c r="C165" s="41"/>
      <c r="D165" s="49"/>
    </row>
    <row r="166" spans="2:7" ht="21" x14ac:dyDescent="0.4">
      <c r="B166" s="54" t="s">
        <v>301</v>
      </c>
      <c r="C166" s="54" t="s">
        <v>302</v>
      </c>
      <c r="D166" s="55"/>
      <c r="E166" s="56"/>
    </row>
    <row r="167" spans="2:7" ht="15.6" x14ac:dyDescent="0.3">
      <c r="B167" s="40"/>
      <c r="C167" s="40"/>
      <c r="D167" s="42"/>
    </row>
    <row r="168" spans="2:7" ht="15.6" x14ac:dyDescent="0.3">
      <c r="B168" s="40" t="s">
        <v>197</v>
      </c>
      <c r="C168" s="40"/>
      <c r="D168" s="42"/>
    </row>
    <row r="169" spans="2:7" ht="15.6" x14ac:dyDescent="0.3">
      <c r="B169" s="40"/>
      <c r="C169" s="40" t="s">
        <v>198</v>
      </c>
      <c r="D169" s="42">
        <v>35110</v>
      </c>
      <c r="E169" s="50"/>
    </row>
    <row r="170" spans="2:7" ht="15.6" x14ac:dyDescent="0.3">
      <c r="B170" s="40"/>
      <c r="C170" s="40" t="s">
        <v>199</v>
      </c>
      <c r="D170" s="42">
        <v>35120</v>
      </c>
      <c r="E170" s="50"/>
    </row>
    <row r="171" spans="2:7" ht="15.6" x14ac:dyDescent="0.3">
      <c r="B171" s="40"/>
      <c r="C171" s="40" t="s">
        <v>200</v>
      </c>
      <c r="D171" s="42">
        <v>35130</v>
      </c>
      <c r="E171" s="50"/>
    </row>
    <row r="172" spans="2:7" ht="15.6" x14ac:dyDescent="0.3">
      <c r="B172" s="40"/>
      <c r="C172" s="40" t="s">
        <v>303</v>
      </c>
      <c r="D172" s="42"/>
    </row>
    <row r="173" spans="2:7" ht="15.6" x14ac:dyDescent="0.3">
      <c r="B173" s="40"/>
      <c r="C173" s="41" t="s">
        <v>304</v>
      </c>
      <c r="D173" s="42">
        <v>35140</v>
      </c>
      <c r="E173" s="50"/>
    </row>
    <row r="174" spans="2:7" ht="15.6" x14ac:dyDescent="0.3">
      <c r="B174" s="40"/>
      <c r="C174" s="41" t="s">
        <v>278</v>
      </c>
      <c r="D174" s="42">
        <v>35150</v>
      </c>
      <c r="E174" s="50"/>
    </row>
    <row r="175" spans="2:7" ht="15.6" x14ac:dyDescent="0.3">
      <c r="B175" s="40"/>
      <c r="C175" s="40" t="s">
        <v>201</v>
      </c>
      <c r="D175" s="42">
        <v>35160</v>
      </c>
      <c r="E175" s="50"/>
    </row>
    <row r="176" spans="2:7" ht="15.6" x14ac:dyDescent="0.3">
      <c r="B176" s="40"/>
      <c r="C176" s="40" t="s">
        <v>305</v>
      </c>
      <c r="D176" s="42"/>
      <c r="E176" s="57"/>
    </row>
    <row r="177" spans="2:5" ht="15.6" x14ac:dyDescent="0.3">
      <c r="B177" s="40"/>
      <c r="C177" s="41" t="s">
        <v>306</v>
      </c>
      <c r="D177" s="42">
        <v>35170</v>
      </c>
      <c r="E177" s="50"/>
    </row>
    <row r="178" spans="2:5" ht="15.6" x14ac:dyDescent="0.3">
      <c r="B178" s="40"/>
      <c r="C178" s="41" t="s">
        <v>307</v>
      </c>
      <c r="D178" s="42">
        <v>35180</v>
      </c>
      <c r="E178" s="50"/>
    </row>
    <row r="179" spans="2:5" ht="15.6" x14ac:dyDescent="0.3">
      <c r="B179" s="40"/>
      <c r="C179" s="40"/>
      <c r="D179" s="42"/>
      <c r="E179" s="57"/>
    </row>
    <row r="180" spans="2:5" ht="15.6" x14ac:dyDescent="0.3">
      <c r="B180" s="40" t="s">
        <v>206</v>
      </c>
      <c r="C180" s="40"/>
      <c r="D180" s="42"/>
      <c r="E180" s="57"/>
    </row>
    <row r="181" spans="2:5" ht="15.6" x14ac:dyDescent="0.3">
      <c r="B181" s="40"/>
      <c r="C181" s="40" t="s">
        <v>207</v>
      </c>
      <c r="D181" s="42">
        <v>35210</v>
      </c>
      <c r="E181" s="50"/>
    </row>
    <row r="182" spans="2:5" ht="15.6" x14ac:dyDescent="0.3">
      <c r="B182" s="40"/>
      <c r="C182" s="40" t="s">
        <v>208</v>
      </c>
      <c r="D182" s="42">
        <v>35220</v>
      </c>
      <c r="E182" s="50"/>
    </row>
    <row r="183" spans="2:5" ht="15.6" x14ac:dyDescent="0.3">
      <c r="B183" s="40"/>
      <c r="C183" s="40" t="s">
        <v>209</v>
      </c>
      <c r="D183" s="42">
        <v>35230</v>
      </c>
      <c r="E183" s="50"/>
    </row>
    <row r="184" spans="2:5" ht="15.6" x14ac:dyDescent="0.3">
      <c r="B184" s="40"/>
      <c r="C184" s="40" t="s">
        <v>308</v>
      </c>
      <c r="D184" s="42">
        <v>35240</v>
      </c>
      <c r="E184" s="50"/>
    </row>
    <row r="185" spans="2:5" ht="15.6" x14ac:dyDescent="0.3">
      <c r="B185" s="40"/>
      <c r="C185" s="41" t="s">
        <v>309</v>
      </c>
      <c r="D185" s="42">
        <v>35250</v>
      </c>
      <c r="E185" s="50"/>
    </row>
    <row r="186" spans="2:5" ht="15.6" x14ac:dyDescent="0.3">
      <c r="B186" s="40"/>
      <c r="C186" s="41" t="s">
        <v>278</v>
      </c>
      <c r="D186" s="42">
        <v>35260</v>
      </c>
      <c r="E186" s="50"/>
    </row>
    <row r="187" spans="2:5" ht="15.6" x14ac:dyDescent="0.3">
      <c r="B187" s="40"/>
      <c r="C187" s="40" t="s">
        <v>210</v>
      </c>
      <c r="D187" s="42">
        <v>35270</v>
      </c>
      <c r="E187" s="50"/>
    </row>
    <row r="188" spans="2:5" ht="15.6" x14ac:dyDescent="0.3">
      <c r="C188" s="40" t="s">
        <v>211</v>
      </c>
      <c r="D188" s="42">
        <v>35280</v>
      </c>
      <c r="E188" s="50"/>
    </row>
    <row r="189" spans="2:5" ht="15.6" x14ac:dyDescent="0.3">
      <c r="B189" s="40"/>
      <c r="C189" s="40"/>
      <c r="D189" s="42"/>
    </row>
    <row r="190" spans="2:5" ht="15.6" x14ac:dyDescent="0.3">
      <c r="B190" s="40" t="s">
        <v>310</v>
      </c>
      <c r="C190" s="40"/>
      <c r="D190" s="42"/>
    </row>
    <row r="191" spans="2:5" ht="15.6" x14ac:dyDescent="0.3">
      <c r="B191" s="40"/>
      <c r="C191" s="40"/>
      <c r="D191" s="42"/>
      <c r="E191" s="57"/>
    </row>
    <row r="192" spans="2:5" ht="15.6" x14ac:dyDescent="0.3">
      <c r="B192" s="40" t="s">
        <v>311</v>
      </c>
      <c r="C192" s="40"/>
      <c r="D192" s="42"/>
      <c r="E192" s="57"/>
    </row>
    <row r="193" spans="2:7" ht="15.6" x14ac:dyDescent="0.3">
      <c r="B193" s="40"/>
      <c r="C193" s="40" t="s">
        <v>215</v>
      </c>
      <c r="D193" s="42">
        <v>35510</v>
      </c>
      <c r="E193" s="50"/>
    </row>
    <row r="194" spans="2:7" ht="15.6" x14ac:dyDescent="0.3">
      <c r="B194" s="40"/>
      <c r="C194" s="40" t="s">
        <v>216</v>
      </c>
      <c r="D194" s="42">
        <v>35520</v>
      </c>
      <c r="E194" s="50"/>
    </row>
    <row r="195" spans="2:7" ht="15.6" x14ac:dyDescent="0.3">
      <c r="B195" s="40"/>
      <c r="C195" s="40" t="s">
        <v>217</v>
      </c>
      <c r="D195" s="42">
        <v>35530</v>
      </c>
      <c r="E195" s="50"/>
    </row>
    <row r="196" spans="2:7" ht="15.6" x14ac:dyDescent="0.3">
      <c r="B196" s="40"/>
      <c r="C196" s="40" t="s">
        <v>324</v>
      </c>
      <c r="D196" s="42">
        <v>35540</v>
      </c>
      <c r="E196" s="50"/>
    </row>
    <row r="197" spans="2:7" s="71" customFormat="1" ht="30.6" x14ac:dyDescent="0.25">
      <c r="B197" s="67"/>
      <c r="C197" s="68" t="s">
        <v>322</v>
      </c>
      <c r="D197" s="69">
        <v>35545</v>
      </c>
      <c r="E197" s="70"/>
      <c r="F197" s="69"/>
      <c r="G197" s="66"/>
    </row>
    <row r="198" spans="2:7" ht="15.6" x14ac:dyDescent="0.3">
      <c r="B198" s="40"/>
      <c r="C198" s="40" t="s">
        <v>219</v>
      </c>
      <c r="D198" s="42">
        <v>35550</v>
      </c>
      <c r="E198" s="50"/>
    </row>
    <row r="199" spans="2:7" ht="15.6" x14ac:dyDescent="0.3">
      <c r="B199" s="40"/>
      <c r="C199" s="40" t="s">
        <v>220</v>
      </c>
      <c r="D199" s="42">
        <v>35560</v>
      </c>
      <c r="E199" s="50"/>
    </row>
    <row r="200" spans="2:7" ht="15.6" x14ac:dyDescent="0.3">
      <c r="B200" s="40"/>
      <c r="C200" s="40"/>
      <c r="D200" s="42"/>
      <c r="E200" s="57"/>
    </row>
    <row r="201" spans="2:7" ht="15.6" x14ac:dyDescent="0.3">
      <c r="C201" s="40" t="s">
        <v>221</v>
      </c>
      <c r="D201" s="42">
        <v>35570</v>
      </c>
      <c r="E201" s="50"/>
    </row>
    <row r="202" spans="2:7" ht="15.6" x14ac:dyDescent="0.3">
      <c r="C202" s="40" t="s">
        <v>222</v>
      </c>
      <c r="D202" s="42">
        <v>35580</v>
      </c>
      <c r="E202" s="50"/>
    </row>
    <row r="203" spans="2:7" ht="15.6" x14ac:dyDescent="0.3">
      <c r="B203" s="40"/>
      <c r="C203" s="40"/>
      <c r="D203" s="42"/>
    </row>
    <row r="204" spans="2:7" ht="15.6" x14ac:dyDescent="0.3">
      <c r="B204" s="40" t="s">
        <v>223</v>
      </c>
      <c r="C204" s="40"/>
      <c r="D204" s="42"/>
      <c r="E204" s="58"/>
    </row>
    <row r="205" spans="2:7" ht="15.6" x14ac:dyDescent="0.3">
      <c r="B205" s="40"/>
      <c r="C205" s="40" t="s">
        <v>224</v>
      </c>
      <c r="D205" s="42">
        <v>35600</v>
      </c>
      <c r="E205" s="50"/>
    </row>
    <row r="206" spans="2:7" ht="15.6" x14ac:dyDescent="0.3">
      <c r="B206" s="40"/>
      <c r="C206" s="40" t="s">
        <v>225</v>
      </c>
      <c r="D206" s="42">
        <v>35610</v>
      </c>
      <c r="E206" s="50"/>
    </row>
    <row r="207" spans="2:7" ht="15.6" x14ac:dyDescent="0.3">
      <c r="B207" s="40"/>
      <c r="C207" s="40" t="s">
        <v>312</v>
      </c>
      <c r="D207" s="42"/>
      <c r="E207" s="59"/>
    </row>
    <row r="208" spans="2:7" ht="15.6" x14ac:dyDescent="0.3">
      <c r="B208" s="40"/>
      <c r="C208" s="41" t="s">
        <v>313</v>
      </c>
      <c r="D208" s="42">
        <v>35620</v>
      </c>
      <c r="E208" s="50"/>
    </row>
    <row r="209" spans="2:5" ht="15.6" x14ac:dyDescent="0.3">
      <c r="B209" s="40"/>
      <c r="C209" s="41" t="s">
        <v>278</v>
      </c>
      <c r="D209" s="42">
        <v>35630</v>
      </c>
      <c r="E209" s="50"/>
    </row>
    <row r="210" spans="2:5" ht="15.6" x14ac:dyDescent="0.3">
      <c r="B210" s="40"/>
      <c r="C210" s="40"/>
      <c r="D210" s="42"/>
      <c r="E210" s="57"/>
    </row>
    <row r="211" spans="2:5" ht="15.6" x14ac:dyDescent="0.3">
      <c r="B211" s="40" t="s">
        <v>228</v>
      </c>
      <c r="C211" s="40"/>
      <c r="D211" s="42"/>
      <c r="E211" s="58"/>
    </row>
    <row r="212" spans="2:5" ht="15.6" x14ac:dyDescent="0.3">
      <c r="B212" s="40"/>
      <c r="C212" s="40" t="s">
        <v>229</v>
      </c>
      <c r="D212" s="42">
        <v>35640</v>
      </c>
      <c r="E212" s="50"/>
    </row>
    <row r="213" spans="2:5" ht="15.6" x14ac:dyDescent="0.3">
      <c r="B213" s="40"/>
      <c r="C213" s="40" t="s">
        <v>230</v>
      </c>
      <c r="D213" s="42">
        <v>35650</v>
      </c>
      <c r="E213" s="50"/>
    </row>
    <row r="214" spans="2:5" ht="15.6" x14ac:dyDescent="0.3">
      <c r="B214" s="40"/>
      <c r="C214" s="40" t="s">
        <v>231</v>
      </c>
      <c r="D214" s="42">
        <v>35660</v>
      </c>
      <c r="E214" s="50"/>
    </row>
    <row r="215" spans="2:5" ht="15.6" x14ac:dyDescent="0.3">
      <c r="B215" s="40"/>
      <c r="C215" s="40"/>
      <c r="D215" s="42"/>
      <c r="E215" s="59"/>
    </row>
    <row r="216" spans="2:5" ht="15.6" x14ac:dyDescent="0.3">
      <c r="B216" s="40"/>
      <c r="C216" s="40" t="s">
        <v>232</v>
      </c>
      <c r="D216" s="42">
        <v>35670</v>
      </c>
      <c r="E216" s="50"/>
    </row>
    <row r="217" spans="2:5" ht="15.6" x14ac:dyDescent="0.3">
      <c r="B217" s="40"/>
      <c r="C217" s="40" t="s">
        <v>233</v>
      </c>
      <c r="D217" s="42">
        <v>35680</v>
      </c>
      <c r="E217" s="50"/>
    </row>
    <row r="218" spans="2:5" ht="15.6" x14ac:dyDescent="0.3">
      <c r="B218" s="40"/>
      <c r="C218" s="40" t="s">
        <v>234</v>
      </c>
      <c r="D218" s="42">
        <v>35690</v>
      </c>
      <c r="E218" s="50"/>
    </row>
    <row r="219" spans="2:5" ht="15.6" x14ac:dyDescent="0.3">
      <c r="B219" s="40"/>
      <c r="C219" s="40" t="s">
        <v>323</v>
      </c>
      <c r="D219" s="42">
        <v>35695</v>
      </c>
      <c r="E219" s="50"/>
    </row>
    <row r="220" spans="2:5" ht="15.6" x14ac:dyDescent="0.3">
      <c r="B220" s="40"/>
      <c r="C220" s="40" t="s">
        <v>235</v>
      </c>
      <c r="D220" s="42">
        <v>35700</v>
      </c>
      <c r="E220" s="50"/>
    </row>
    <row r="221" spans="2:5" ht="15.6" x14ac:dyDescent="0.3">
      <c r="B221" s="40"/>
      <c r="C221" s="40"/>
      <c r="D221" s="42"/>
      <c r="E221" s="57"/>
    </row>
    <row r="222" spans="2:5" ht="15.6" x14ac:dyDescent="0.3">
      <c r="B222" s="40"/>
      <c r="C222" s="40"/>
      <c r="D222" s="42"/>
      <c r="E222" s="57"/>
    </row>
    <row r="223" spans="2:5" ht="15.6" x14ac:dyDescent="0.3">
      <c r="B223" s="40" t="s">
        <v>236</v>
      </c>
      <c r="C223" s="40"/>
      <c r="D223" s="42"/>
      <c r="E223" s="58"/>
    </row>
    <row r="224" spans="2:5" ht="15.6" x14ac:dyDescent="0.3">
      <c r="B224" s="40"/>
      <c r="C224" s="40" t="s">
        <v>238</v>
      </c>
      <c r="D224" s="42">
        <v>35810</v>
      </c>
      <c r="E224" s="50"/>
    </row>
    <row r="225" spans="2:7" ht="15.6" x14ac:dyDescent="0.3">
      <c r="B225" s="40"/>
      <c r="C225" s="40" t="s">
        <v>239</v>
      </c>
      <c r="D225" s="42">
        <v>35820</v>
      </c>
      <c r="E225" s="50"/>
    </row>
    <row r="226" spans="2:7" ht="15.6" x14ac:dyDescent="0.3">
      <c r="B226" s="40"/>
      <c r="C226" s="40" t="s">
        <v>240</v>
      </c>
      <c r="D226" s="42">
        <v>35830</v>
      </c>
      <c r="E226" s="50"/>
    </row>
    <row r="227" spans="2:7" ht="15.6" x14ac:dyDescent="0.3">
      <c r="B227" s="40"/>
      <c r="C227" s="40"/>
      <c r="D227" s="42"/>
    </row>
    <row r="228" spans="2:7" ht="15.6" x14ac:dyDescent="0.3">
      <c r="B228" s="40" t="s">
        <v>237</v>
      </c>
      <c r="C228" s="40"/>
      <c r="D228" s="42">
        <v>35899</v>
      </c>
      <c r="E228" s="53">
        <f>SUM(E168:E189)-SUM(E192:E221)+SUM(E223:E227)</f>
        <v>0</v>
      </c>
    </row>
    <row r="229" spans="2:7" ht="15.6" x14ac:dyDescent="0.3">
      <c r="B229" s="40"/>
      <c r="C229" s="40"/>
      <c r="D229" s="42"/>
    </row>
    <row r="230" spans="2:7" ht="15.6" x14ac:dyDescent="0.3">
      <c r="B230" s="40"/>
      <c r="C230" s="40"/>
      <c r="D230" s="42"/>
    </row>
    <row r="231" spans="2:7" ht="15.6" x14ac:dyDescent="0.3">
      <c r="B231" s="60" t="s">
        <v>314</v>
      </c>
      <c r="C231" s="41"/>
      <c r="D231" s="49"/>
    </row>
    <row r="232" spans="2:7" x14ac:dyDescent="0.25">
      <c r="C232" s="41"/>
      <c r="D232" s="49"/>
    </row>
    <row r="233" spans="2:7" s="22" customFormat="1" ht="15.6" x14ac:dyDescent="0.3">
      <c r="B233" s="60" t="s">
        <v>315</v>
      </c>
      <c r="C233" s="61"/>
      <c r="D233" s="23"/>
      <c r="E233" s="24"/>
      <c r="G233" s="23"/>
    </row>
    <row r="234" spans="2:7" ht="18" thickBot="1" x14ac:dyDescent="0.35">
      <c r="B234" s="62"/>
      <c r="C234" s="63"/>
      <c r="D234" s="64"/>
      <c r="E234" s="65"/>
    </row>
  </sheetData>
  <protectedRanges>
    <protectedRange sqref="E159:E163" name="Part4"/>
    <protectedRange sqref="E61:E62 E64:E68 E72 E74:E78 E80 E85:E86" name="Part2"/>
    <protectedRange sqref="E16:E19 E22:E23 E27:E31 E36:E41 E43:E47 E51:E53" name="Part1"/>
    <protectedRange sqref="E94:E95 E97:E98 E100:E103 E114:E116 E118:E120 E125:E126 E128:E130 E132:E134 E139:E140 E142:E143 E145:E147 E152 E154 E107:E112" name="Part3"/>
    <protectedRange sqref="E169:E178 E181:E188 E205:E209 E212:E220 E224:E226 E228 E193:E202" name="Part5"/>
  </protectedRanges>
  <printOptions horizontalCentered="1" verticalCentered="1"/>
  <pageMargins left="0.39370078740157483" right="0.39370078740157483" top="0.39370078740157483" bottom="0.39370078740157483" header="0.31496062992125984" footer="0.31496062992125984"/>
  <pageSetup paperSize="9" scale="55" fitToHeight="2" orientation="portrait" r:id="rId1"/>
  <rowBreaks count="2" manualBreakCount="2">
    <brk id="90" max="5" man="1"/>
    <brk id="165"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EN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3.8" x14ac:dyDescent="0.25"/>
  <cols>
    <col min="1" max="1" width="24.6640625" style="6" customWidth="1"/>
    <col min="2" max="144" width="12.6640625" style="9"/>
    <col min="145" max="16384" width="12.6640625" style="6"/>
  </cols>
  <sheetData>
    <row r="1" spans="1:144" x14ac:dyDescent="0.25">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row>
    <row r="2" spans="1:144" ht="15.6" x14ac:dyDescent="0.3">
      <c r="A2" s="2" t="s">
        <v>82</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row>
    <row r="3" spans="1:144" x14ac:dyDescent="0.25">
      <c r="A3" s="72" t="s">
        <v>327</v>
      </c>
    </row>
    <row r="4" spans="1:144" ht="15.6" x14ac:dyDescent="0.3">
      <c r="A4" s="79"/>
      <c r="B4" s="108" t="s">
        <v>116</v>
      </c>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8" t="s">
        <v>117</v>
      </c>
      <c r="AI4" s="109"/>
      <c r="AJ4" s="109"/>
      <c r="AK4" s="109"/>
      <c r="AL4" s="109"/>
      <c r="AM4" s="109"/>
      <c r="AN4" s="109"/>
      <c r="AO4" s="109"/>
      <c r="AP4" s="109"/>
      <c r="AQ4" s="109"/>
      <c r="AR4" s="109"/>
      <c r="AS4" s="109"/>
      <c r="AT4" s="109"/>
      <c r="AU4" s="109"/>
      <c r="AV4" s="109"/>
      <c r="AW4" s="109"/>
      <c r="AX4" s="109"/>
      <c r="AY4" s="109"/>
      <c r="AZ4" s="109"/>
      <c r="BA4" s="109"/>
      <c r="BB4" s="109"/>
      <c r="BC4" s="109"/>
      <c r="BD4" s="110"/>
      <c r="BE4" s="108" t="s">
        <v>143</v>
      </c>
      <c r="BF4" s="109"/>
      <c r="BG4" s="109"/>
      <c r="BH4" s="109"/>
      <c r="BI4" s="109"/>
      <c r="BJ4" s="109"/>
      <c r="BK4" s="109"/>
      <c r="BL4" s="109"/>
      <c r="BM4" s="109"/>
      <c r="BN4" s="109"/>
      <c r="BO4" s="109"/>
      <c r="BP4" s="109"/>
      <c r="BQ4" s="109"/>
      <c r="BR4" s="109"/>
      <c r="BS4" s="109"/>
      <c r="BT4" s="109"/>
      <c r="BU4" s="109"/>
      <c r="BV4" s="109"/>
      <c r="BW4" s="109"/>
      <c r="BX4" s="109"/>
      <c r="BY4" s="109"/>
      <c r="BZ4" s="109"/>
      <c r="CA4" s="109"/>
      <c r="CB4" s="109"/>
      <c r="CC4" s="109"/>
      <c r="CD4" s="109"/>
      <c r="CE4" s="109"/>
      <c r="CF4" s="109"/>
      <c r="CG4" s="109"/>
      <c r="CH4" s="109"/>
      <c r="CI4" s="109"/>
      <c r="CJ4" s="109"/>
      <c r="CK4" s="109"/>
      <c r="CL4" s="109"/>
      <c r="CM4" s="109"/>
      <c r="CN4" s="109"/>
      <c r="CO4" s="109"/>
      <c r="CP4" s="109"/>
      <c r="CQ4" s="109"/>
      <c r="CR4" s="109"/>
      <c r="CS4" s="109"/>
      <c r="CT4" s="109"/>
      <c r="CU4" s="110"/>
      <c r="CV4" s="108" t="s">
        <v>190</v>
      </c>
      <c r="CW4" s="109"/>
      <c r="CX4" s="109"/>
      <c r="CY4" s="109"/>
      <c r="CZ4" s="110"/>
      <c r="DA4" s="109" t="s">
        <v>196</v>
      </c>
      <c r="DB4" s="109"/>
      <c r="DC4" s="109"/>
      <c r="DD4" s="109"/>
      <c r="DE4" s="109"/>
      <c r="DF4" s="109"/>
      <c r="DG4" s="109"/>
      <c r="DH4" s="109"/>
      <c r="DI4" s="109"/>
      <c r="DJ4" s="109"/>
      <c r="DK4" s="109"/>
      <c r="DL4" s="109"/>
      <c r="DM4" s="109"/>
      <c r="DN4" s="109"/>
      <c r="DO4" s="109"/>
      <c r="DP4" s="109"/>
      <c r="DQ4" s="109"/>
      <c r="DR4" s="109"/>
      <c r="DS4" s="109"/>
      <c r="DT4" s="109"/>
      <c r="DU4" s="109"/>
      <c r="DV4" s="109"/>
      <c r="DW4" s="109"/>
      <c r="DX4" s="109"/>
      <c r="DY4" s="109"/>
      <c r="DZ4" s="109"/>
      <c r="EA4" s="109"/>
      <c r="EB4" s="109"/>
      <c r="EC4" s="109"/>
      <c r="ED4" s="109"/>
      <c r="EE4" s="109"/>
      <c r="EF4" s="109"/>
      <c r="EG4" s="109"/>
      <c r="EH4" s="109"/>
      <c r="EI4" s="109"/>
      <c r="EJ4" s="109"/>
      <c r="EK4" s="109"/>
      <c r="EL4" s="109"/>
      <c r="EM4" s="109"/>
      <c r="EN4" s="109"/>
    </row>
    <row r="5" spans="1:144" x14ac:dyDescent="0.25">
      <c r="A5" s="80"/>
      <c r="B5" s="84">
        <v>31101</v>
      </c>
      <c r="C5" s="85">
        <v>31102</v>
      </c>
      <c r="D5" s="85">
        <v>31103</v>
      </c>
      <c r="E5" s="85">
        <v>31105</v>
      </c>
      <c r="F5" s="86">
        <v>31106</v>
      </c>
      <c r="G5" s="84">
        <v>31112</v>
      </c>
      <c r="H5" s="85">
        <v>31115</v>
      </c>
      <c r="I5" s="86">
        <v>31116</v>
      </c>
      <c r="J5" s="84">
        <v>31121</v>
      </c>
      <c r="K5" s="85">
        <v>31122</v>
      </c>
      <c r="L5" s="85">
        <v>31123</v>
      </c>
      <c r="M5" s="85">
        <v>31125</v>
      </c>
      <c r="N5" s="85">
        <v>31127</v>
      </c>
      <c r="O5" s="86">
        <v>31129</v>
      </c>
      <c r="P5" s="87">
        <v>31199</v>
      </c>
      <c r="Q5" s="84">
        <v>32220</v>
      </c>
      <c r="R5" s="85">
        <v>32221</v>
      </c>
      <c r="S5" s="85">
        <v>32222</v>
      </c>
      <c r="T5" s="85">
        <v>32223</v>
      </c>
      <c r="U5" s="85">
        <v>32225</v>
      </c>
      <c r="V5" s="85">
        <v>32230</v>
      </c>
      <c r="W5" s="85">
        <v>32231</v>
      </c>
      <c r="X5" s="85">
        <v>32232</v>
      </c>
      <c r="Y5" s="85">
        <v>32233</v>
      </c>
      <c r="Z5" s="85">
        <v>32234</v>
      </c>
      <c r="AA5" s="85">
        <v>32235</v>
      </c>
      <c r="AB5" s="86">
        <v>32240</v>
      </c>
      <c r="AC5" s="84">
        <v>32100</v>
      </c>
      <c r="AD5" s="85">
        <v>32105</v>
      </c>
      <c r="AE5" s="85">
        <v>32115</v>
      </c>
      <c r="AF5" s="86">
        <v>32106</v>
      </c>
      <c r="AG5" s="87">
        <v>32300</v>
      </c>
      <c r="AH5" s="88">
        <v>31000</v>
      </c>
      <c r="AI5" s="88">
        <v>31005</v>
      </c>
      <c r="AJ5" s="88">
        <v>31008</v>
      </c>
      <c r="AK5" s="88">
        <v>31009</v>
      </c>
      <c r="AL5" s="88">
        <v>31010</v>
      </c>
      <c r="AM5" s="88">
        <v>31011</v>
      </c>
      <c r="AN5" s="88">
        <v>31012</v>
      </c>
      <c r="AO5" s="86">
        <v>31015</v>
      </c>
      <c r="AP5" s="87">
        <v>32701</v>
      </c>
      <c r="AQ5" s="88">
        <v>32000</v>
      </c>
      <c r="AR5" s="88">
        <v>32011</v>
      </c>
      <c r="AS5" s="88">
        <v>32014</v>
      </c>
      <c r="AT5" s="88">
        <v>32016</v>
      </c>
      <c r="AU5" s="88">
        <v>32017</v>
      </c>
      <c r="AV5" s="88">
        <v>32015</v>
      </c>
      <c r="AW5" s="85">
        <v>32020</v>
      </c>
      <c r="AX5" s="88">
        <v>32025</v>
      </c>
      <c r="AY5" s="86">
        <v>32099</v>
      </c>
      <c r="AZ5" s="87">
        <v>32800</v>
      </c>
      <c r="BA5" s="88">
        <v>32500</v>
      </c>
      <c r="BB5" s="88">
        <v>32550</v>
      </c>
      <c r="BC5" s="86">
        <v>32600</v>
      </c>
      <c r="BD5" s="87">
        <v>32900</v>
      </c>
      <c r="BE5" s="88">
        <v>33000</v>
      </c>
      <c r="BF5" s="88">
        <v>33010</v>
      </c>
      <c r="BG5" s="88">
        <v>33020</v>
      </c>
      <c r="BH5" s="88">
        <v>33030</v>
      </c>
      <c r="BI5" s="88">
        <v>33060</v>
      </c>
      <c r="BJ5" s="88">
        <v>33070</v>
      </c>
      <c r="BK5" s="88">
        <v>33075</v>
      </c>
      <c r="BL5" s="88">
        <v>33100</v>
      </c>
      <c r="BM5" s="86">
        <v>33125</v>
      </c>
      <c r="BN5" s="88">
        <v>33280</v>
      </c>
      <c r="BO5" s="88">
        <v>33281</v>
      </c>
      <c r="BP5" s="88">
        <v>33150</v>
      </c>
      <c r="BQ5" s="88">
        <v>33175</v>
      </c>
      <c r="BR5" s="88">
        <v>33200</v>
      </c>
      <c r="BS5" s="88">
        <v>33215</v>
      </c>
      <c r="BT5" s="88">
        <v>33220</v>
      </c>
      <c r="BU5" s="88">
        <v>33230</v>
      </c>
      <c r="BV5" s="88">
        <v>33250</v>
      </c>
      <c r="BW5" s="88">
        <v>33282</v>
      </c>
      <c r="BX5" s="88">
        <v>33290</v>
      </c>
      <c r="BY5" s="88">
        <v>33275</v>
      </c>
      <c r="BZ5" s="86">
        <v>33300</v>
      </c>
      <c r="CA5" s="87">
        <v>33325</v>
      </c>
      <c r="CB5" s="88">
        <v>33350</v>
      </c>
      <c r="CC5" s="88">
        <v>33376</v>
      </c>
      <c r="CD5" s="88">
        <v>33378</v>
      </c>
      <c r="CE5" s="88">
        <v>33382</v>
      </c>
      <c r="CF5" s="88">
        <v>33384</v>
      </c>
      <c r="CG5" s="88">
        <v>33425</v>
      </c>
      <c r="CH5" s="88">
        <v>33385</v>
      </c>
      <c r="CI5" s="88">
        <v>33400</v>
      </c>
      <c r="CJ5" s="86">
        <v>33450</v>
      </c>
      <c r="CK5" s="88">
        <v>33490</v>
      </c>
      <c r="CL5" s="88">
        <v>33495</v>
      </c>
      <c r="CM5" s="88">
        <v>33505</v>
      </c>
      <c r="CN5" s="88">
        <v>33508</v>
      </c>
      <c r="CO5" s="88">
        <v>33530</v>
      </c>
      <c r="CP5" s="88">
        <v>33535</v>
      </c>
      <c r="CQ5" s="88">
        <v>33510</v>
      </c>
      <c r="CR5" s="86">
        <v>33550</v>
      </c>
      <c r="CS5" s="87">
        <v>33575</v>
      </c>
      <c r="CT5" s="84">
        <v>33600</v>
      </c>
      <c r="CU5" s="86">
        <v>33625</v>
      </c>
      <c r="CV5" s="89">
        <v>33552</v>
      </c>
      <c r="CW5" s="88">
        <v>33554</v>
      </c>
      <c r="CX5" s="88">
        <v>33556</v>
      </c>
      <c r="CY5" s="88">
        <v>33558</v>
      </c>
      <c r="CZ5" s="90">
        <v>33560</v>
      </c>
      <c r="DA5" s="84">
        <v>35110</v>
      </c>
      <c r="DB5" s="85">
        <v>35120</v>
      </c>
      <c r="DC5" s="85">
        <v>35130</v>
      </c>
      <c r="DD5" s="85">
        <v>35140</v>
      </c>
      <c r="DE5" s="85">
        <v>35150</v>
      </c>
      <c r="DF5" s="85">
        <v>35160</v>
      </c>
      <c r="DG5" s="85">
        <v>35170</v>
      </c>
      <c r="DH5" s="86">
        <v>35180</v>
      </c>
      <c r="DI5" s="84">
        <v>35210</v>
      </c>
      <c r="DJ5" s="85">
        <v>35220</v>
      </c>
      <c r="DK5" s="85">
        <v>35230</v>
      </c>
      <c r="DL5" s="85">
        <v>35250</v>
      </c>
      <c r="DM5" s="85">
        <v>35260</v>
      </c>
      <c r="DN5" s="85">
        <v>35270</v>
      </c>
      <c r="DO5" s="86">
        <v>35280</v>
      </c>
      <c r="DP5" s="84">
        <v>35510</v>
      </c>
      <c r="DQ5" s="85">
        <v>35520</v>
      </c>
      <c r="DR5" s="85">
        <v>35530</v>
      </c>
      <c r="DS5" s="85">
        <v>35540</v>
      </c>
      <c r="DT5" s="85">
        <v>35545</v>
      </c>
      <c r="DU5" s="85">
        <v>35550</v>
      </c>
      <c r="DV5" s="85">
        <v>35560</v>
      </c>
      <c r="DW5" s="85">
        <v>35570</v>
      </c>
      <c r="DX5" s="86">
        <v>35580</v>
      </c>
      <c r="DY5" s="88">
        <v>35600</v>
      </c>
      <c r="DZ5" s="88">
        <v>35610</v>
      </c>
      <c r="EA5" s="88">
        <v>35620</v>
      </c>
      <c r="EB5" s="86">
        <v>35630</v>
      </c>
      <c r="EC5" s="88">
        <v>35640</v>
      </c>
      <c r="ED5" s="88">
        <v>35650</v>
      </c>
      <c r="EE5" s="88">
        <v>35660</v>
      </c>
      <c r="EF5" s="88">
        <v>35670</v>
      </c>
      <c r="EG5" s="88">
        <v>35680</v>
      </c>
      <c r="EH5" s="88">
        <v>35690</v>
      </c>
      <c r="EI5" s="88">
        <v>35695</v>
      </c>
      <c r="EJ5" s="86">
        <v>35700</v>
      </c>
      <c r="EK5" s="88">
        <v>35810</v>
      </c>
      <c r="EL5" s="88">
        <v>35820</v>
      </c>
      <c r="EM5" s="86">
        <v>35830</v>
      </c>
      <c r="EN5" s="86">
        <v>35899</v>
      </c>
    </row>
    <row r="6" spans="1:144" s="17" customFormat="1" x14ac:dyDescent="0.25">
      <c r="A6" s="81"/>
      <c r="B6" s="91" t="s">
        <v>144</v>
      </c>
      <c r="C6" s="92"/>
      <c r="D6" s="92"/>
      <c r="E6" s="92"/>
      <c r="F6" s="93"/>
      <c r="G6" s="91" t="s">
        <v>88</v>
      </c>
      <c r="H6" s="92"/>
      <c r="I6" s="93"/>
      <c r="J6" s="91" t="s">
        <v>92</v>
      </c>
      <c r="K6" s="92"/>
      <c r="L6" s="92"/>
      <c r="M6" s="92"/>
      <c r="N6" s="92"/>
      <c r="O6" s="93"/>
      <c r="P6" s="94"/>
      <c r="Q6" s="91" t="s">
        <v>98</v>
      </c>
      <c r="R6" s="92"/>
      <c r="S6" s="92"/>
      <c r="T6" s="92"/>
      <c r="U6" s="92"/>
      <c r="V6" s="92"/>
      <c r="W6" s="92"/>
      <c r="X6" s="92"/>
      <c r="Y6" s="92"/>
      <c r="Z6" s="92"/>
      <c r="AA6" s="92"/>
      <c r="AB6" s="93"/>
      <c r="AC6" s="91" t="s">
        <v>111</v>
      </c>
      <c r="AD6" s="92"/>
      <c r="AE6" s="92"/>
      <c r="AF6" s="93"/>
      <c r="AG6" s="94"/>
      <c r="AH6" s="92" t="s">
        <v>118</v>
      </c>
      <c r="AI6" s="92"/>
      <c r="AJ6" s="92"/>
      <c r="AK6" s="92"/>
      <c r="AL6" s="92"/>
      <c r="AM6" s="92"/>
      <c r="AN6" s="92"/>
      <c r="AO6" s="93"/>
      <c r="AP6" s="94"/>
      <c r="AQ6" s="92" t="s">
        <v>128</v>
      </c>
      <c r="AR6" s="92"/>
      <c r="AS6" s="92"/>
      <c r="AT6" s="92"/>
      <c r="AU6" s="92"/>
      <c r="AV6" s="92"/>
      <c r="AW6" s="92"/>
      <c r="AX6" s="92"/>
      <c r="AY6" s="93"/>
      <c r="AZ6" s="94"/>
      <c r="BA6" s="92" t="s">
        <v>138</v>
      </c>
      <c r="BB6" s="92"/>
      <c r="BC6" s="93"/>
      <c r="BD6" s="94"/>
      <c r="BE6" s="92" t="s">
        <v>145</v>
      </c>
      <c r="BF6" s="92"/>
      <c r="BG6" s="92"/>
      <c r="BH6" s="92"/>
      <c r="BI6" s="92"/>
      <c r="BJ6" s="92"/>
      <c r="BK6" s="92"/>
      <c r="BL6" s="92"/>
      <c r="BM6" s="93"/>
      <c r="BN6" s="92" t="s">
        <v>155</v>
      </c>
      <c r="BO6" s="92"/>
      <c r="BP6" s="92"/>
      <c r="BQ6" s="92"/>
      <c r="BR6" s="92"/>
      <c r="BS6" s="92"/>
      <c r="BT6" s="92"/>
      <c r="BU6" s="92"/>
      <c r="BV6" s="92"/>
      <c r="BW6" s="92"/>
      <c r="BX6" s="92"/>
      <c r="BY6" s="92"/>
      <c r="BZ6" s="93"/>
      <c r="CA6" s="94"/>
      <c r="CB6" s="92" t="s">
        <v>168</v>
      </c>
      <c r="CC6" s="92"/>
      <c r="CD6" s="92"/>
      <c r="CE6" s="92"/>
      <c r="CF6" s="92"/>
      <c r="CG6" s="92"/>
      <c r="CH6" s="92"/>
      <c r="CI6" s="92"/>
      <c r="CJ6" s="93"/>
      <c r="CK6" s="92" t="s">
        <v>178</v>
      </c>
      <c r="CL6" s="92"/>
      <c r="CM6" s="92"/>
      <c r="CN6" s="92"/>
      <c r="CO6" s="92"/>
      <c r="CP6" s="92"/>
      <c r="CQ6" s="92"/>
      <c r="CR6" s="93"/>
      <c r="CS6" s="94"/>
      <c r="CT6" s="91"/>
      <c r="CU6" s="93"/>
      <c r="CV6" s="91"/>
      <c r="CW6" s="92"/>
      <c r="CX6" s="92"/>
      <c r="CY6" s="92"/>
      <c r="CZ6" s="93"/>
      <c r="DA6" s="91" t="s">
        <v>197</v>
      </c>
      <c r="DB6" s="92"/>
      <c r="DC6" s="92"/>
      <c r="DD6" s="92"/>
      <c r="DE6" s="92"/>
      <c r="DF6" s="92"/>
      <c r="DG6" s="92"/>
      <c r="DH6" s="93"/>
      <c r="DI6" s="91" t="s">
        <v>206</v>
      </c>
      <c r="DJ6" s="92"/>
      <c r="DK6" s="92"/>
      <c r="DL6" s="92"/>
      <c r="DM6" s="92"/>
      <c r="DN6" s="92"/>
      <c r="DO6" s="93"/>
      <c r="DP6" s="91" t="s">
        <v>214</v>
      </c>
      <c r="DQ6" s="92"/>
      <c r="DR6" s="92"/>
      <c r="DS6" s="92"/>
      <c r="DT6" s="92"/>
      <c r="DU6" s="92"/>
      <c r="DV6" s="92"/>
      <c r="DW6" s="92"/>
      <c r="DX6" s="93"/>
      <c r="DY6" s="92" t="s">
        <v>223</v>
      </c>
      <c r="DZ6" s="92"/>
      <c r="EA6" s="92"/>
      <c r="EB6" s="93"/>
      <c r="EC6" s="92" t="s">
        <v>228</v>
      </c>
      <c r="ED6" s="92"/>
      <c r="EE6" s="92"/>
      <c r="EF6" s="92"/>
      <c r="EG6" s="92"/>
      <c r="EH6" s="92"/>
      <c r="EI6" s="92"/>
      <c r="EJ6" s="93"/>
      <c r="EK6" s="92" t="s">
        <v>236</v>
      </c>
      <c r="EL6" s="92"/>
      <c r="EM6" s="93"/>
      <c r="EN6" s="93" t="s">
        <v>237</v>
      </c>
    </row>
    <row r="7" spans="1:144" s="21" customFormat="1" ht="81.599999999999994" x14ac:dyDescent="0.2">
      <c r="A7" s="82"/>
      <c r="B7" s="95" t="s">
        <v>85</v>
      </c>
      <c r="C7" s="96" t="s">
        <v>86</v>
      </c>
      <c r="D7" s="96" t="s">
        <v>87</v>
      </c>
      <c r="E7" s="96" t="s">
        <v>83</v>
      </c>
      <c r="F7" s="97" t="s">
        <v>84</v>
      </c>
      <c r="G7" s="98" t="s">
        <v>90</v>
      </c>
      <c r="H7" s="96" t="s">
        <v>91</v>
      </c>
      <c r="I7" s="97" t="s">
        <v>89</v>
      </c>
      <c r="J7" s="98" t="s">
        <v>96</v>
      </c>
      <c r="K7" s="96" t="s">
        <v>86</v>
      </c>
      <c r="L7" s="96" t="s">
        <v>97</v>
      </c>
      <c r="M7" s="96" t="s">
        <v>83</v>
      </c>
      <c r="N7" s="96" t="s">
        <v>93</v>
      </c>
      <c r="O7" s="97" t="s">
        <v>94</v>
      </c>
      <c r="P7" s="99" t="s">
        <v>95</v>
      </c>
      <c r="Q7" s="98" t="s">
        <v>99</v>
      </c>
      <c r="R7" s="96" t="s">
        <v>100</v>
      </c>
      <c r="S7" s="96" t="s">
        <v>101</v>
      </c>
      <c r="T7" s="96" t="s">
        <v>102</v>
      </c>
      <c r="U7" s="96" t="s">
        <v>103</v>
      </c>
      <c r="V7" s="96" t="s">
        <v>104</v>
      </c>
      <c r="W7" s="96" t="s">
        <v>107</v>
      </c>
      <c r="X7" s="96" t="s">
        <v>108</v>
      </c>
      <c r="Y7" s="96" t="s">
        <v>109</v>
      </c>
      <c r="Z7" s="96" t="s">
        <v>110</v>
      </c>
      <c r="AA7" s="96" t="s">
        <v>105</v>
      </c>
      <c r="AB7" s="97" t="s">
        <v>106</v>
      </c>
      <c r="AC7" s="98" t="s">
        <v>112</v>
      </c>
      <c r="AD7" s="96" t="s">
        <v>113</v>
      </c>
      <c r="AE7" s="96" t="s">
        <v>317</v>
      </c>
      <c r="AF7" s="97" t="s">
        <v>114</v>
      </c>
      <c r="AG7" s="99" t="s">
        <v>115</v>
      </c>
      <c r="AH7" s="96" t="s">
        <v>119</v>
      </c>
      <c r="AI7" s="96" t="s">
        <v>120</v>
      </c>
      <c r="AJ7" s="96" t="s">
        <v>123</v>
      </c>
      <c r="AK7" s="96" t="s">
        <v>124</v>
      </c>
      <c r="AL7" s="96" t="s">
        <v>125</v>
      </c>
      <c r="AM7" s="96" t="s">
        <v>126</v>
      </c>
      <c r="AN7" s="96" t="s">
        <v>127</v>
      </c>
      <c r="AO7" s="97" t="s">
        <v>121</v>
      </c>
      <c r="AP7" s="99" t="s">
        <v>122</v>
      </c>
      <c r="AQ7" s="96" t="s">
        <v>129</v>
      </c>
      <c r="AR7" s="96" t="s">
        <v>133</v>
      </c>
      <c r="AS7" s="96" t="s">
        <v>134</v>
      </c>
      <c r="AT7" s="96" t="s">
        <v>135</v>
      </c>
      <c r="AU7" s="96" t="s">
        <v>136</v>
      </c>
      <c r="AV7" s="96" t="s">
        <v>137</v>
      </c>
      <c r="AW7" s="100" t="s">
        <v>130</v>
      </c>
      <c r="AX7" s="96" t="s">
        <v>81</v>
      </c>
      <c r="AY7" s="97" t="s">
        <v>131</v>
      </c>
      <c r="AZ7" s="99" t="s">
        <v>132</v>
      </c>
      <c r="BA7" s="96" t="s">
        <v>139</v>
      </c>
      <c r="BB7" s="96" t="s">
        <v>140</v>
      </c>
      <c r="BC7" s="97" t="s">
        <v>141</v>
      </c>
      <c r="BD7" s="99" t="s">
        <v>142</v>
      </c>
      <c r="BE7" s="96" t="s">
        <v>146</v>
      </c>
      <c r="BF7" s="96" t="s">
        <v>147</v>
      </c>
      <c r="BG7" s="96" t="s">
        <v>151</v>
      </c>
      <c r="BH7" s="96" t="s">
        <v>152</v>
      </c>
      <c r="BI7" s="96" t="s">
        <v>153</v>
      </c>
      <c r="BJ7" s="96" t="s">
        <v>154</v>
      </c>
      <c r="BK7" s="96" t="s">
        <v>148</v>
      </c>
      <c r="BL7" s="96" t="s">
        <v>149</v>
      </c>
      <c r="BM7" s="97" t="s">
        <v>150</v>
      </c>
      <c r="BN7" s="96" t="s">
        <v>156</v>
      </c>
      <c r="BO7" s="96" t="s">
        <v>326</v>
      </c>
      <c r="BP7" s="96" t="s">
        <v>157</v>
      </c>
      <c r="BQ7" s="96" t="s">
        <v>158</v>
      </c>
      <c r="BR7" s="96" t="s">
        <v>159</v>
      </c>
      <c r="BS7" s="96" t="s">
        <v>323</v>
      </c>
      <c r="BT7" s="96" t="s">
        <v>164</v>
      </c>
      <c r="BU7" s="96" t="s">
        <v>165</v>
      </c>
      <c r="BV7" s="96" t="s">
        <v>160</v>
      </c>
      <c r="BW7" s="96" t="s">
        <v>166</v>
      </c>
      <c r="BX7" s="96" t="s">
        <v>167</v>
      </c>
      <c r="BY7" s="96" t="s">
        <v>161</v>
      </c>
      <c r="BZ7" s="97" t="s">
        <v>162</v>
      </c>
      <c r="CA7" s="99" t="s">
        <v>163</v>
      </c>
      <c r="CB7" s="96" t="s">
        <v>169</v>
      </c>
      <c r="CC7" s="96" t="s">
        <v>170</v>
      </c>
      <c r="CD7" s="96" t="s">
        <v>173</v>
      </c>
      <c r="CE7" s="96" t="s">
        <v>174</v>
      </c>
      <c r="CF7" s="96" t="s">
        <v>175</v>
      </c>
      <c r="CG7" s="96" t="s">
        <v>176</v>
      </c>
      <c r="CH7" s="96" t="s">
        <v>177</v>
      </c>
      <c r="CI7" s="96" t="s">
        <v>171</v>
      </c>
      <c r="CJ7" s="97" t="s">
        <v>172</v>
      </c>
      <c r="CK7" s="96" t="s">
        <v>184</v>
      </c>
      <c r="CL7" s="96" t="s">
        <v>185</v>
      </c>
      <c r="CM7" s="96" t="s">
        <v>186</v>
      </c>
      <c r="CN7" s="96" t="s">
        <v>187</v>
      </c>
      <c r="CO7" s="96" t="s">
        <v>188</v>
      </c>
      <c r="CP7" s="96" t="s">
        <v>189</v>
      </c>
      <c r="CQ7" s="96" t="s">
        <v>179</v>
      </c>
      <c r="CR7" s="97" t="s">
        <v>180</v>
      </c>
      <c r="CS7" s="99" t="s">
        <v>181</v>
      </c>
      <c r="CT7" s="98" t="s">
        <v>182</v>
      </c>
      <c r="CU7" s="101" t="s">
        <v>183</v>
      </c>
      <c r="CV7" s="98" t="s">
        <v>191</v>
      </c>
      <c r="CW7" s="96" t="s">
        <v>192</v>
      </c>
      <c r="CX7" s="96" t="s">
        <v>193</v>
      </c>
      <c r="CY7" s="96" t="s">
        <v>194</v>
      </c>
      <c r="CZ7" s="101" t="s">
        <v>195</v>
      </c>
      <c r="DA7" s="98" t="s">
        <v>198</v>
      </c>
      <c r="DB7" s="96" t="s">
        <v>199</v>
      </c>
      <c r="DC7" s="96" t="s">
        <v>200</v>
      </c>
      <c r="DD7" s="96" t="s">
        <v>202</v>
      </c>
      <c r="DE7" s="96" t="s">
        <v>203</v>
      </c>
      <c r="DF7" s="96" t="s">
        <v>201</v>
      </c>
      <c r="DG7" s="96" t="s">
        <v>204</v>
      </c>
      <c r="DH7" s="101" t="s">
        <v>205</v>
      </c>
      <c r="DI7" s="98" t="s">
        <v>207</v>
      </c>
      <c r="DJ7" s="96" t="s">
        <v>208</v>
      </c>
      <c r="DK7" s="96" t="s">
        <v>209</v>
      </c>
      <c r="DL7" s="96" t="s">
        <v>212</v>
      </c>
      <c r="DM7" s="96" t="s">
        <v>213</v>
      </c>
      <c r="DN7" s="96" t="s">
        <v>210</v>
      </c>
      <c r="DO7" s="101" t="s">
        <v>211</v>
      </c>
      <c r="DP7" s="98" t="s">
        <v>215</v>
      </c>
      <c r="DQ7" s="96" t="s">
        <v>216</v>
      </c>
      <c r="DR7" s="96" t="s">
        <v>217</v>
      </c>
      <c r="DS7" s="96" t="s">
        <v>218</v>
      </c>
      <c r="DT7" s="96" t="s">
        <v>326</v>
      </c>
      <c r="DU7" s="96" t="s">
        <v>219</v>
      </c>
      <c r="DV7" s="96" t="s">
        <v>220</v>
      </c>
      <c r="DW7" s="96" t="s">
        <v>221</v>
      </c>
      <c r="DX7" s="101" t="s">
        <v>222</v>
      </c>
      <c r="DY7" s="96" t="s">
        <v>224</v>
      </c>
      <c r="DZ7" s="96" t="s">
        <v>225</v>
      </c>
      <c r="EA7" s="96" t="s">
        <v>226</v>
      </c>
      <c r="EB7" s="101" t="s">
        <v>227</v>
      </c>
      <c r="EC7" s="96" t="s">
        <v>229</v>
      </c>
      <c r="ED7" s="96" t="s">
        <v>230</v>
      </c>
      <c r="EE7" s="96" t="s">
        <v>231</v>
      </c>
      <c r="EF7" s="96" t="s">
        <v>232</v>
      </c>
      <c r="EG7" s="96" t="s">
        <v>233</v>
      </c>
      <c r="EH7" s="96" t="s">
        <v>234</v>
      </c>
      <c r="EI7" s="96" t="s">
        <v>323</v>
      </c>
      <c r="EJ7" s="101" t="s">
        <v>235</v>
      </c>
      <c r="EK7" s="96" t="s">
        <v>238</v>
      </c>
      <c r="EL7" s="96" t="s">
        <v>239</v>
      </c>
      <c r="EM7" s="101" t="s">
        <v>240</v>
      </c>
      <c r="EN7" s="101"/>
    </row>
    <row r="8" spans="1:144" x14ac:dyDescent="0.25">
      <c r="A8" s="83"/>
      <c r="B8" s="102"/>
      <c r="C8" s="103"/>
      <c r="D8" s="103"/>
      <c r="E8" s="103"/>
      <c r="F8" s="104"/>
      <c r="G8" s="102"/>
      <c r="H8" s="103"/>
      <c r="I8" s="104"/>
      <c r="J8" s="102"/>
      <c r="K8" s="103"/>
      <c r="L8" s="103"/>
      <c r="M8" s="103"/>
      <c r="N8" s="103"/>
      <c r="O8" s="104"/>
      <c r="P8" s="105"/>
      <c r="Q8" s="102"/>
      <c r="R8" s="103"/>
      <c r="S8" s="103"/>
      <c r="T8" s="103"/>
      <c r="U8" s="103"/>
      <c r="V8" s="103"/>
      <c r="W8" s="103"/>
      <c r="X8" s="103"/>
      <c r="Y8" s="103"/>
      <c r="Z8" s="103"/>
      <c r="AA8" s="103"/>
      <c r="AB8" s="104"/>
      <c r="AC8" s="102"/>
      <c r="AD8" s="103"/>
      <c r="AE8" s="103"/>
      <c r="AF8" s="104"/>
      <c r="AG8" s="105"/>
      <c r="AH8" s="103"/>
      <c r="AI8" s="103"/>
      <c r="AJ8" s="103"/>
      <c r="AK8" s="103"/>
      <c r="AL8" s="103"/>
      <c r="AM8" s="103"/>
      <c r="AN8" s="103"/>
      <c r="AO8" s="104"/>
      <c r="AP8" s="105"/>
      <c r="AQ8" s="103"/>
      <c r="AR8" s="103"/>
      <c r="AS8" s="103"/>
      <c r="AT8" s="103"/>
      <c r="AU8" s="103"/>
      <c r="AV8" s="103"/>
      <c r="AW8" s="106"/>
      <c r="AX8" s="103"/>
      <c r="AY8" s="104"/>
      <c r="AZ8" s="105"/>
      <c r="BA8" s="103"/>
      <c r="BB8" s="103"/>
      <c r="BC8" s="104"/>
      <c r="BD8" s="105"/>
      <c r="BE8" s="103"/>
      <c r="BF8" s="103"/>
      <c r="BG8" s="103"/>
      <c r="BH8" s="103"/>
      <c r="BI8" s="103"/>
      <c r="BJ8" s="103"/>
      <c r="BK8" s="103"/>
      <c r="BL8" s="103"/>
      <c r="BM8" s="104"/>
      <c r="BN8" s="103"/>
      <c r="BO8" s="103"/>
      <c r="BP8" s="103"/>
      <c r="BQ8" s="103"/>
      <c r="BR8" s="103"/>
      <c r="BS8" s="103"/>
      <c r="BT8" s="103"/>
      <c r="BU8" s="103"/>
      <c r="BV8" s="103"/>
      <c r="BW8" s="103"/>
      <c r="BX8" s="103"/>
      <c r="BY8" s="103"/>
      <c r="BZ8" s="104"/>
      <c r="CA8" s="105"/>
      <c r="CB8" s="103"/>
      <c r="CC8" s="103"/>
      <c r="CD8" s="103"/>
      <c r="CE8" s="103"/>
      <c r="CF8" s="103"/>
      <c r="CG8" s="103"/>
      <c r="CH8" s="103"/>
      <c r="CI8" s="103"/>
      <c r="CJ8" s="104"/>
      <c r="CK8" s="103"/>
      <c r="CL8" s="103"/>
      <c r="CM8" s="103"/>
      <c r="CN8" s="103"/>
      <c r="CO8" s="103"/>
      <c r="CP8" s="103"/>
      <c r="CQ8" s="103"/>
      <c r="CR8" s="104"/>
      <c r="CS8" s="105"/>
      <c r="CT8" s="102"/>
      <c r="CU8" s="107"/>
      <c r="CV8" s="102"/>
      <c r="CW8" s="103"/>
      <c r="CX8" s="103"/>
      <c r="CY8" s="103"/>
      <c r="CZ8" s="107"/>
      <c r="DA8" s="102"/>
      <c r="DB8" s="103"/>
      <c r="DC8" s="103"/>
      <c r="DD8" s="103"/>
      <c r="DE8" s="103"/>
      <c r="DF8" s="103"/>
      <c r="DG8" s="103"/>
      <c r="DH8" s="107"/>
      <c r="DI8" s="102"/>
      <c r="DJ8" s="103"/>
      <c r="DK8" s="103"/>
      <c r="DL8" s="103"/>
      <c r="DM8" s="103"/>
      <c r="DN8" s="103"/>
      <c r="DO8" s="107"/>
      <c r="DP8" s="102"/>
      <c r="DQ8" s="103"/>
      <c r="DR8" s="103"/>
      <c r="DS8" s="103"/>
      <c r="DT8" s="103"/>
      <c r="DU8" s="103"/>
      <c r="DV8" s="103"/>
      <c r="DW8" s="103"/>
      <c r="DX8" s="107"/>
      <c r="DY8" s="103"/>
      <c r="DZ8" s="103"/>
      <c r="EA8" s="103"/>
      <c r="EB8" s="107"/>
      <c r="EC8" s="103"/>
      <c r="ED8" s="103"/>
      <c r="EE8" s="103"/>
      <c r="EF8" s="103"/>
      <c r="EG8" s="103"/>
      <c r="EH8" s="103"/>
      <c r="EI8" s="103"/>
      <c r="EJ8" s="107"/>
      <c r="EK8" s="103"/>
      <c r="EL8" s="103"/>
      <c r="EM8" s="107"/>
      <c r="EN8" s="107"/>
    </row>
    <row r="9" spans="1:144" x14ac:dyDescent="0.25">
      <c r="A9" s="3"/>
      <c r="B9" s="11"/>
      <c r="C9" s="12"/>
      <c r="D9" s="12"/>
      <c r="E9" s="12"/>
      <c r="F9" s="111"/>
      <c r="G9" s="11"/>
      <c r="H9" s="12"/>
      <c r="I9" s="111"/>
      <c r="J9" s="11"/>
      <c r="K9" s="12"/>
      <c r="L9" s="12"/>
      <c r="M9" s="12"/>
      <c r="N9" s="12"/>
      <c r="O9" s="111"/>
      <c r="P9" s="114"/>
      <c r="Q9" s="11"/>
      <c r="R9" s="12"/>
      <c r="S9" s="12"/>
      <c r="T9" s="12"/>
      <c r="U9" s="12"/>
      <c r="V9" s="12"/>
      <c r="W9" s="12"/>
      <c r="X9" s="12"/>
      <c r="Y9" s="12"/>
      <c r="Z9" s="12"/>
      <c r="AA9" s="12"/>
      <c r="AB9" s="111"/>
      <c r="AC9" s="11"/>
      <c r="AD9" s="12"/>
      <c r="AE9" s="12"/>
      <c r="AF9" s="111"/>
      <c r="AG9" s="114"/>
      <c r="AH9" s="12"/>
      <c r="AI9" s="12"/>
      <c r="AJ9" s="12"/>
      <c r="AK9" s="12"/>
      <c r="AL9" s="12"/>
      <c r="AM9" s="12"/>
      <c r="AN9" s="12"/>
      <c r="AO9" s="111"/>
      <c r="AP9" s="114"/>
      <c r="AQ9" s="12"/>
      <c r="AR9" s="12"/>
      <c r="AS9" s="12"/>
      <c r="AT9" s="12"/>
      <c r="AU9" s="12"/>
      <c r="AV9" s="12"/>
      <c r="AW9" s="117"/>
      <c r="AX9" s="12"/>
      <c r="AY9" s="111"/>
      <c r="AZ9" s="114"/>
      <c r="BA9" s="12"/>
      <c r="BB9" s="12"/>
      <c r="BC9" s="111"/>
      <c r="BD9" s="114"/>
      <c r="BE9" s="12"/>
      <c r="BF9" s="12"/>
      <c r="BG9" s="12"/>
      <c r="BH9" s="12"/>
      <c r="BI9" s="12"/>
      <c r="BJ9" s="12"/>
      <c r="BK9" s="12"/>
      <c r="BL9" s="12"/>
      <c r="BM9" s="111"/>
      <c r="BN9" s="12"/>
      <c r="BO9" s="12"/>
      <c r="BP9" s="12"/>
      <c r="BQ9" s="12"/>
      <c r="BR9" s="12"/>
      <c r="BS9" s="12"/>
      <c r="BT9" s="12"/>
      <c r="BU9" s="12"/>
      <c r="BV9" s="12"/>
      <c r="BW9" s="12"/>
      <c r="BX9" s="12"/>
      <c r="BY9" s="12"/>
      <c r="BZ9" s="111"/>
      <c r="CA9" s="114"/>
      <c r="CB9" s="12"/>
      <c r="CC9" s="12"/>
      <c r="CD9" s="12"/>
      <c r="CE9" s="12"/>
      <c r="CF9" s="12"/>
      <c r="CG9" s="12"/>
      <c r="CH9" s="12"/>
      <c r="CI9" s="12"/>
      <c r="CJ9" s="111"/>
      <c r="CK9" s="12"/>
      <c r="CL9" s="12"/>
      <c r="CM9" s="12"/>
      <c r="CN9" s="12"/>
      <c r="CO9" s="12"/>
      <c r="CP9" s="12"/>
      <c r="CQ9" s="12"/>
      <c r="CR9" s="111"/>
      <c r="CS9" s="114"/>
      <c r="CT9" s="11"/>
      <c r="CU9" s="18"/>
      <c r="CV9" s="11"/>
      <c r="CW9" s="12"/>
      <c r="CX9" s="12"/>
      <c r="CY9" s="12"/>
      <c r="CZ9" s="18"/>
      <c r="DA9" s="11"/>
      <c r="DB9" s="12"/>
      <c r="DC9" s="12"/>
      <c r="DD9" s="12"/>
      <c r="DE9" s="12"/>
      <c r="DF9" s="12"/>
      <c r="DG9" s="12"/>
      <c r="DH9" s="18"/>
      <c r="DI9" s="11"/>
      <c r="DJ9" s="12"/>
      <c r="DK9" s="12"/>
      <c r="DL9" s="12"/>
      <c r="DM9" s="12"/>
      <c r="DN9" s="12"/>
      <c r="DO9" s="18"/>
      <c r="DP9" s="11"/>
      <c r="DQ9" s="12"/>
      <c r="DR9" s="12"/>
      <c r="DS9" s="12"/>
      <c r="DT9" s="12"/>
      <c r="DU9" s="12"/>
      <c r="DV9" s="12"/>
      <c r="DW9" s="12"/>
      <c r="DX9" s="18"/>
      <c r="DY9" s="12"/>
      <c r="DZ9" s="12"/>
      <c r="EA9" s="12"/>
      <c r="EB9" s="18"/>
      <c r="EC9" s="12"/>
      <c r="ED9" s="12"/>
      <c r="EE9" s="12"/>
      <c r="EF9" s="12"/>
      <c r="EG9" s="12"/>
      <c r="EH9" s="12"/>
      <c r="EI9" s="12"/>
      <c r="EJ9" s="18"/>
      <c r="EK9" s="12"/>
      <c r="EL9" s="12"/>
      <c r="EM9" s="18"/>
      <c r="EN9" s="111"/>
    </row>
    <row r="10" spans="1:144" x14ac:dyDescent="0.25">
      <c r="A10" s="4" t="s">
        <v>1</v>
      </c>
      <c r="B10" s="13">
        <v>0</v>
      </c>
      <c r="C10" s="14">
        <v>0</v>
      </c>
      <c r="D10" s="14">
        <v>0</v>
      </c>
      <c r="E10" s="14">
        <v>0</v>
      </c>
      <c r="F10" s="112">
        <v>0</v>
      </c>
      <c r="G10" s="13">
        <v>0</v>
      </c>
      <c r="H10" s="14">
        <v>0</v>
      </c>
      <c r="I10" s="112">
        <v>0</v>
      </c>
      <c r="J10" s="13">
        <v>0</v>
      </c>
      <c r="K10" s="14">
        <v>0</v>
      </c>
      <c r="L10" s="14">
        <v>0</v>
      </c>
      <c r="M10" s="14">
        <v>12098000</v>
      </c>
      <c r="N10" s="14">
        <v>0</v>
      </c>
      <c r="O10" s="112">
        <v>12098000</v>
      </c>
      <c r="P10" s="115">
        <v>12098000</v>
      </c>
      <c r="Q10" s="13">
        <v>20816000</v>
      </c>
      <c r="R10" s="14">
        <v>30994000</v>
      </c>
      <c r="S10" s="14">
        <v>143685000</v>
      </c>
      <c r="T10" s="14">
        <v>2206000</v>
      </c>
      <c r="U10" s="14">
        <v>0</v>
      </c>
      <c r="V10" s="14">
        <v>0</v>
      </c>
      <c r="W10" s="14">
        <v>158000</v>
      </c>
      <c r="X10" s="14">
        <v>412000</v>
      </c>
      <c r="Y10" s="14">
        <v>0</v>
      </c>
      <c r="Z10" s="14">
        <v>510000</v>
      </c>
      <c r="AA10" s="14">
        <v>0</v>
      </c>
      <c r="AB10" s="112">
        <v>198781000</v>
      </c>
      <c r="AC10" s="13">
        <v>2080000</v>
      </c>
      <c r="AD10" s="14">
        <v>0</v>
      </c>
      <c r="AE10" s="14">
        <v>0</v>
      </c>
      <c r="AF10" s="112">
        <v>2080000</v>
      </c>
      <c r="AG10" s="115">
        <v>212959000</v>
      </c>
      <c r="AH10" s="14">
        <v>0</v>
      </c>
      <c r="AI10" s="14">
        <v>0</v>
      </c>
      <c r="AJ10" s="14">
        <v>0</v>
      </c>
      <c r="AK10" s="14">
        <v>0</v>
      </c>
      <c r="AL10" s="14">
        <v>0</v>
      </c>
      <c r="AM10" s="14">
        <v>0</v>
      </c>
      <c r="AN10" s="14">
        <v>0</v>
      </c>
      <c r="AO10" s="112">
        <v>0</v>
      </c>
      <c r="AP10" s="115">
        <v>0</v>
      </c>
      <c r="AQ10" s="14">
        <v>2339000</v>
      </c>
      <c r="AR10" s="14">
        <v>0</v>
      </c>
      <c r="AS10" s="14">
        <v>3194000</v>
      </c>
      <c r="AT10" s="14">
        <v>4554000</v>
      </c>
      <c r="AU10" s="14">
        <v>0</v>
      </c>
      <c r="AV10" s="14">
        <v>477000</v>
      </c>
      <c r="AW10" s="118">
        <v>8225000</v>
      </c>
      <c r="AX10" s="14">
        <v>0</v>
      </c>
      <c r="AY10" s="112">
        <v>10564000</v>
      </c>
      <c r="AZ10" s="115">
        <v>10564000</v>
      </c>
      <c r="BA10" s="14">
        <v>83982000</v>
      </c>
      <c r="BB10" s="14">
        <v>118413000</v>
      </c>
      <c r="BC10" s="112">
        <v>202395000</v>
      </c>
      <c r="BD10" s="115">
        <v>212959000</v>
      </c>
      <c r="BE10" s="14">
        <v>16532000</v>
      </c>
      <c r="BF10" s="14">
        <v>2237000</v>
      </c>
      <c r="BG10" s="14">
        <v>5470000</v>
      </c>
      <c r="BH10" s="14">
        <v>0</v>
      </c>
      <c r="BI10" s="14">
        <v>0</v>
      </c>
      <c r="BJ10" s="14">
        <v>396000</v>
      </c>
      <c r="BK10" s="14">
        <v>0</v>
      </c>
      <c r="BL10" s="14">
        <v>4807000</v>
      </c>
      <c r="BM10" s="112">
        <v>29442000</v>
      </c>
      <c r="BN10" s="14">
        <v>783000</v>
      </c>
      <c r="BO10" s="14">
        <v>0</v>
      </c>
      <c r="BP10" s="14">
        <v>8354000</v>
      </c>
      <c r="BQ10" s="14">
        <v>0</v>
      </c>
      <c r="BR10" s="14">
        <v>11559000</v>
      </c>
      <c r="BS10" s="14">
        <v>0</v>
      </c>
      <c r="BT10" s="14">
        <v>0</v>
      </c>
      <c r="BU10" s="14">
        <v>22000</v>
      </c>
      <c r="BV10" s="14">
        <v>0</v>
      </c>
      <c r="BW10" s="14">
        <v>0</v>
      </c>
      <c r="BX10" s="14">
        <v>0</v>
      </c>
      <c r="BY10" s="14">
        <v>3683000</v>
      </c>
      <c r="BZ10" s="112">
        <v>24401000</v>
      </c>
      <c r="CA10" s="115">
        <v>5041000</v>
      </c>
      <c r="CB10" s="14">
        <v>28000</v>
      </c>
      <c r="CC10" s="14">
        <v>0</v>
      </c>
      <c r="CD10" s="14">
        <v>0</v>
      </c>
      <c r="CE10" s="14">
        <v>0</v>
      </c>
      <c r="CF10" s="14">
        <v>-35000</v>
      </c>
      <c r="CG10" s="14">
        <v>0</v>
      </c>
      <c r="CH10" s="14">
        <v>499000</v>
      </c>
      <c r="CI10" s="14">
        <v>-5855000</v>
      </c>
      <c r="CJ10" s="112">
        <v>-5363000</v>
      </c>
      <c r="CK10" s="14">
        <v>0</v>
      </c>
      <c r="CL10" s="14">
        <v>0</v>
      </c>
      <c r="CM10" s="14">
        <v>0</v>
      </c>
      <c r="CN10" s="14">
        <v>0</v>
      </c>
      <c r="CO10" s="14">
        <v>0</v>
      </c>
      <c r="CP10" s="14">
        <v>-945000</v>
      </c>
      <c r="CQ10" s="14">
        <v>0</v>
      </c>
      <c r="CR10" s="112">
        <v>-945000</v>
      </c>
      <c r="CS10" s="115">
        <v>-1267000</v>
      </c>
      <c r="CT10" s="13">
        <v>3858000</v>
      </c>
      <c r="CU10" s="19">
        <v>2591000</v>
      </c>
      <c r="CV10" s="13">
        <v>484000</v>
      </c>
      <c r="CW10" s="14">
        <v>582000</v>
      </c>
      <c r="CX10" s="14">
        <v>836000</v>
      </c>
      <c r="CY10" s="14">
        <v>-59000</v>
      </c>
      <c r="CZ10" s="19">
        <v>-11000</v>
      </c>
      <c r="DA10" s="13">
        <v>16601000</v>
      </c>
      <c r="DB10" s="14">
        <v>0</v>
      </c>
      <c r="DC10" s="14">
        <v>0</v>
      </c>
      <c r="DD10" s="14">
        <v>0</v>
      </c>
      <c r="DE10" s="14">
        <v>2183000</v>
      </c>
      <c r="DF10" s="14">
        <v>5759000</v>
      </c>
      <c r="DG10" s="14">
        <v>175000</v>
      </c>
      <c r="DH10" s="19">
        <v>201000</v>
      </c>
      <c r="DI10" s="13">
        <v>310000</v>
      </c>
      <c r="DJ10" s="14">
        <v>437000</v>
      </c>
      <c r="DK10" s="14">
        <v>79000</v>
      </c>
      <c r="DL10" s="14">
        <v>0</v>
      </c>
      <c r="DM10" s="14">
        <v>0</v>
      </c>
      <c r="DN10" s="14">
        <v>0</v>
      </c>
      <c r="DO10" s="19">
        <v>95000</v>
      </c>
      <c r="DP10" s="13">
        <v>7573000</v>
      </c>
      <c r="DQ10" s="14">
        <v>0</v>
      </c>
      <c r="DR10" s="14">
        <v>35000</v>
      </c>
      <c r="DS10" s="14">
        <v>783000</v>
      </c>
      <c r="DT10" s="14">
        <v>0</v>
      </c>
      <c r="DU10" s="14">
        <v>844000</v>
      </c>
      <c r="DV10" s="14">
        <v>562000</v>
      </c>
      <c r="DW10" s="14">
        <v>10047000</v>
      </c>
      <c r="DX10" s="19">
        <v>11000</v>
      </c>
      <c r="DY10" s="14">
        <v>0</v>
      </c>
      <c r="DZ10" s="14">
        <v>0</v>
      </c>
      <c r="EA10" s="14">
        <v>0</v>
      </c>
      <c r="EB10" s="19">
        <v>0</v>
      </c>
      <c r="EC10" s="14">
        <v>0</v>
      </c>
      <c r="ED10" s="14">
        <v>0</v>
      </c>
      <c r="EE10" s="14">
        <v>0</v>
      </c>
      <c r="EF10" s="14">
        <v>4180000</v>
      </c>
      <c r="EG10" s="14">
        <v>0</v>
      </c>
      <c r="EH10" s="14">
        <v>22000</v>
      </c>
      <c r="EI10" s="14">
        <v>0</v>
      </c>
      <c r="EJ10" s="19">
        <v>1713000</v>
      </c>
      <c r="EK10" s="14">
        <v>-407000</v>
      </c>
      <c r="EL10" s="14">
        <v>0</v>
      </c>
      <c r="EM10" s="19">
        <v>-268000</v>
      </c>
      <c r="EN10" s="112">
        <v>-605000</v>
      </c>
    </row>
    <row r="11" spans="1:144" x14ac:dyDescent="0.25">
      <c r="A11" s="4" t="s">
        <v>2</v>
      </c>
      <c r="B11" s="13">
        <v>0</v>
      </c>
      <c r="C11" s="14">
        <v>0</v>
      </c>
      <c r="D11" s="14">
        <v>0</v>
      </c>
      <c r="E11" s="14">
        <v>8205013</v>
      </c>
      <c r="F11" s="112">
        <v>8205013</v>
      </c>
      <c r="G11" s="13">
        <v>0</v>
      </c>
      <c r="H11" s="14">
        <v>0</v>
      </c>
      <c r="I11" s="112">
        <v>0</v>
      </c>
      <c r="J11" s="13">
        <v>0</v>
      </c>
      <c r="K11" s="14">
        <v>0</v>
      </c>
      <c r="L11" s="14">
        <v>0</v>
      </c>
      <c r="M11" s="14">
        <v>4535587</v>
      </c>
      <c r="N11" s="14">
        <v>0</v>
      </c>
      <c r="O11" s="112">
        <v>4535587</v>
      </c>
      <c r="P11" s="115">
        <v>12740600</v>
      </c>
      <c r="Q11" s="13">
        <v>11826300</v>
      </c>
      <c r="R11" s="14">
        <v>35669251</v>
      </c>
      <c r="S11" s="14">
        <v>112097873</v>
      </c>
      <c r="T11" s="14">
        <v>5149700</v>
      </c>
      <c r="U11" s="14">
        <v>1507389</v>
      </c>
      <c r="V11" s="14">
        <v>0</v>
      </c>
      <c r="W11" s="14">
        <v>1858189</v>
      </c>
      <c r="X11" s="14">
        <v>110080</v>
      </c>
      <c r="Y11" s="14">
        <v>0</v>
      </c>
      <c r="Z11" s="14">
        <v>0</v>
      </c>
      <c r="AA11" s="14">
        <v>960912</v>
      </c>
      <c r="AB11" s="112">
        <v>169179694</v>
      </c>
      <c r="AC11" s="13">
        <v>2356684</v>
      </c>
      <c r="AD11" s="14">
        <v>0</v>
      </c>
      <c r="AE11" s="14">
        <v>0</v>
      </c>
      <c r="AF11" s="112">
        <v>2356684</v>
      </c>
      <c r="AG11" s="115">
        <v>184276978</v>
      </c>
      <c r="AH11" s="14">
        <v>373400</v>
      </c>
      <c r="AI11" s="14">
        <v>0</v>
      </c>
      <c r="AJ11" s="14">
        <v>0</v>
      </c>
      <c r="AK11" s="14">
        <v>2000000</v>
      </c>
      <c r="AL11" s="14">
        <v>0</v>
      </c>
      <c r="AM11" s="14">
        <v>0</v>
      </c>
      <c r="AN11" s="14">
        <v>0</v>
      </c>
      <c r="AO11" s="112">
        <v>2000000</v>
      </c>
      <c r="AP11" s="115">
        <v>2373400</v>
      </c>
      <c r="AQ11" s="14">
        <v>696537</v>
      </c>
      <c r="AR11" s="14">
        <v>0</v>
      </c>
      <c r="AS11" s="14">
        <v>3303032</v>
      </c>
      <c r="AT11" s="14">
        <v>0</v>
      </c>
      <c r="AU11" s="14">
        <v>0</v>
      </c>
      <c r="AV11" s="14">
        <v>0</v>
      </c>
      <c r="AW11" s="118">
        <v>3303032</v>
      </c>
      <c r="AX11" s="14">
        <v>0</v>
      </c>
      <c r="AY11" s="112">
        <v>3999569</v>
      </c>
      <c r="AZ11" s="115">
        <v>6372969</v>
      </c>
      <c r="BA11" s="14">
        <v>71375857</v>
      </c>
      <c r="BB11" s="14">
        <v>106528152</v>
      </c>
      <c r="BC11" s="112">
        <v>177904009</v>
      </c>
      <c r="BD11" s="115">
        <v>184276978</v>
      </c>
      <c r="BE11" s="14">
        <v>13290003</v>
      </c>
      <c r="BF11" s="14">
        <v>3674807</v>
      </c>
      <c r="BG11" s="14">
        <v>2309666</v>
      </c>
      <c r="BH11" s="14">
        <v>6353924</v>
      </c>
      <c r="BI11" s="14">
        <v>0</v>
      </c>
      <c r="BJ11" s="14">
        <v>403127</v>
      </c>
      <c r="BK11" s="14">
        <v>0</v>
      </c>
      <c r="BL11" s="14">
        <v>1712708</v>
      </c>
      <c r="BM11" s="112">
        <v>27744235</v>
      </c>
      <c r="BN11" s="14">
        <v>894981</v>
      </c>
      <c r="BO11" s="14">
        <v>0</v>
      </c>
      <c r="BP11" s="14">
        <v>9669220</v>
      </c>
      <c r="BQ11" s="14">
        <v>0</v>
      </c>
      <c r="BR11" s="14">
        <v>10205981</v>
      </c>
      <c r="BS11" s="14">
        <v>0</v>
      </c>
      <c r="BT11" s="14">
        <v>0</v>
      </c>
      <c r="BU11" s="14">
        <v>94693</v>
      </c>
      <c r="BV11" s="14">
        <v>0</v>
      </c>
      <c r="BW11" s="14">
        <v>0</v>
      </c>
      <c r="BX11" s="14">
        <v>0</v>
      </c>
      <c r="BY11" s="14">
        <v>293088</v>
      </c>
      <c r="BZ11" s="112">
        <v>21157963</v>
      </c>
      <c r="CA11" s="115">
        <v>6586272</v>
      </c>
      <c r="CB11" s="14">
        <v>580879</v>
      </c>
      <c r="CC11" s="14">
        <v>0</v>
      </c>
      <c r="CD11" s="14">
        <v>0</v>
      </c>
      <c r="CE11" s="14">
        <v>0</v>
      </c>
      <c r="CF11" s="14">
        <v>0</v>
      </c>
      <c r="CG11" s="14">
        <v>0</v>
      </c>
      <c r="CH11" s="14">
        <v>1749548</v>
      </c>
      <c r="CI11" s="14">
        <v>-7734847</v>
      </c>
      <c r="CJ11" s="112">
        <v>-5404420</v>
      </c>
      <c r="CK11" s="14">
        <v>0</v>
      </c>
      <c r="CL11" s="14">
        <v>0</v>
      </c>
      <c r="CM11" s="14">
        <v>0</v>
      </c>
      <c r="CN11" s="14">
        <v>0</v>
      </c>
      <c r="CO11" s="14">
        <v>0</v>
      </c>
      <c r="CP11" s="14">
        <v>-61640</v>
      </c>
      <c r="CQ11" s="14">
        <v>-151116</v>
      </c>
      <c r="CR11" s="112">
        <v>-212756</v>
      </c>
      <c r="CS11" s="115">
        <v>969096</v>
      </c>
      <c r="CT11" s="13">
        <v>11771504</v>
      </c>
      <c r="CU11" s="19">
        <v>12740600</v>
      </c>
      <c r="CV11" s="13">
        <v>132147</v>
      </c>
      <c r="CW11" s="14">
        <v>334194</v>
      </c>
      <c r="CX11" s="14">
        <v>0</v>
      </c>
      <c r="CY11" s="14">
        <v>-739761</v>
      </c>
      <c r="CZ11" s="19">
        <v>17537</v>
      </c>
      <c r="DA11" s="13">
        <v>15266418</v>
      </c>
      <c r="DB11" s="14">
        <v>1480615</v>
      </c>
      <c r="DC11" s="14">
        <v>0</v>
      </c>
      <c r="DD11" s="14">
        <v>1849</v>
      </c>
      <c r="DE11" s="14">
        <v>195641</v>
      </c>
      <c r="DF11" s="14">
        <v>8605458</v>
      </c>
      <c r="DG11" s="14">
        <v>272049</v>
      </c>
      <c r="DH11" s="19">
        <v>0</v>
      </c>
      <c r="DI11" s="13">
        <v>329711</v>
      </c>
      <c r="DJ11" s="14">
        <v>117878</v>
      </c>
      <c r="DK11" s="14">
        <v>73416</v>
      </c>
      <c r="DL11" s="14">
        <v>0</v>
      </c>
      <c r="DM11" s="14">
        <v>0</v>
      </c>
      <c r="DN11" s="14">
        <v>10800</v>
      </c>
      <c r="DO11" s="19">
        <v>0</v>
      </c>
      <c r="DP11" s="13">
        <v>8795537</v>
      </c>
      <c r="DQ11" s="14">
        <v>198359</v>
      </c>
      <c r="DR11" s="14">
        <v>135829</v>
      </c>
      <c r="DS11" s="14">
        <v>894981</v>
      </c>
      <c r="DT11" s="14">
        <v>0</v>
      </c>
      <c r="DU11" s="14">
        <v>923548</v>
      </c>
      <c r="DV11" s="14">
        <v>135000</v>
      </c>
      <c r="DW11" s="14">
        <v>7936085</v>
      </c>
      <c r="DX11" s="19">
        <v>474</v>
      </c>
      <c r="DY11" s="14">
        <v>0</v>
      </c>
      <c r="DZ11" s="14">
        <v>0</v>
      </c>
      <c r="EA11" s="14">
        <v>0</v>
      </c>
      <c r="EB11" s="19">
        <v>0</v>
      </c>
      <c r="EC11" s="14">
        <v>0</v>
      </c>
      <c r="ED11" s="14">
        <v>0</v>
      </c>
      <c r="EE11" s="14">
        <v>0</v>
      </c>
      <c r="EF11" s="14">
        <v>7239744</v>
      </c>
      <c r="EG11" s="14">
        <v>0</v>
      </c>
      <c r="EH11" s="14">
        <v>94693</v>
      </c>
      <c r="EI11" s="14">
        <v>0</v>
      </c>
      <c r="EJ11" s="19">
        <v>113005</v>
      </c>
      <c r="EK11" s="14">
        <v>0</v>
      </c>
      <c r="EL11" s="14">
        <v>3655282</v>
      </c>
      <c r="EM11" s="19">
        <v>4685</v>
      </c>
      <c r="EN11" s="112">
        <v>3546547</v>
      </c>
    </row>
    <row r="12" spans="1:144" x14ac:dyDescent="0.25">
      <c r="A12" s="4" t="s">
        <v>3</v>
      </c>
      <c r="B12" s="13">
        <v>0</v>
      </c>
      <c r="C12" s="14">
        <v>0</v>
      </c>
      <c r="D12" s="14">
        <v>0</v>
      </c>
      <c r="E12" s="14">
        <v>821000</v>
      </c>
      <c r="F12" s="112">
        <v>821000</v>
      </c>
      <c r="G12" s="13">
        <v>0</v>
      </c>
      <c r="H12" s="14">
        <v>0</v>
      </c>
      <c r="I12" s="112">
        <v>0</v>
      </c>
      <c r="J12" s="13">
        <v>0</v>
      </c>
      <c r="K12" s="14">
        <v>0</v>
      </c>
      <c r="L12" s="14">
        <v>0</v>
      </c>
      <c r="M12" s="14">
        <v>61844000</v>
      </c>
      <c r="N12" s="14">
        <v>2000</v>
      </c>
      <c r="O12" s="112">
        <v>61846000</v>
      </c>
      <c r="P12" s="115">
        <v>62667000</v>
      </c>
      <c r="Q12" s="13">
        <v>277427000</v>
      </c>
      <c r="R12" s="14">
        <v>133867000</v>
      </c>
      <c r="S12" s="14">
        <v>994351000</v>
      </c>
      <c r="T12" s="14">
        <v>112605000</v>
      </c>
      <c r="U12" s="14">
        <v>0</v>
      </c>
      <c r="V12" s="14">
        <v>0</v>
      </c>
      <c r="W12" s="14">
        <v>2462000</v>
      </c>
      <c r="X12" s="14">
        <v>3502000</v>
      </c>
      <c r="Y12" s="14">
        <v>0</v>
      </c>
      <c r="Z12" s="14">
        <v>0</v>
      </c>
      <c r="AA12" s="14">
        <v>370000</v>
      </c>
      <c r="AB12" s="112">
        <v>1524584000</v>
      </c>
      <c r="AC12" s="13">
        <v>15373000</v>
      </c>
      <c r="AD12" s="14">
        <v>1671000</v>
      </c>
      <c r="AE12" s="14">
        <v>0</v>
      </c>
      <c r="AF12" s="112">
        <v>13702000</v>
      </c>
      <c r="AG12" s="115">
        <v>1600953000</v>
      </c>
      <c r="AH12" s="14">
        <v>3934000</v>
      </c>
      <c r="AI12" s="14">
        <v>0</v>
      </c>
      <c r="AJ12" s="14">
        <v>0</v>
      </c>
      <c r="AK12" s="14">
        <v>48148000</v>
      </c>
      <c r="AL12" s="14">
        <v>0</v>
      </c>
      <c r="AM12" s="14">
        <v>0</v>
      </c>
      <c r="AN12" s="14">
        <v>0</v>
      </c>
      <c r="AO12" s="112">
        <v>48148000</v>
      </c>
      <c r="AP12" s="115">
        <v>52082000</v>
      </c>
      <c r="AQ12" s="14">
        <v>7823000</v>
      </c>
      <c r="AR12" s="14">
        <v>0</v>
      </c>
      <c r="AS12" s="14">
        <v>15149000</v>
      </c>
      <c r="AT12" s="14">
        <v>3351000</v>
      </c>
      <c r="AU12" s="14">
        <v>0</v>
      </c>
      <c r="AV12" s="14">
        <v>0</v>
      </c>
      <c r="AW12" s="118">
        <v>18500000</v>
      </c>
      <c r="AX12" s="14">
        <v>0</v>
      </c>
      <c r="AY12" s="112">
        <v>26323000</v>
      </c>
      <c r="AZ12" s="115">
        <v>78405000</v>
      </c>
      <c r="BA12" s="14">
        <v>930674000</v>
      </c>
      <c r="BB12" s="14">
        <v>591874000</v>
      </c>
      <c r="BC12" s="112">
        <v>1522548000</v>
      </c>
      <c r="BD12" s="115">
        <v>1600953000</v>
      </c>
      <c r="BE12" s="14">
        <v>85348000</v>
      </c>
      <c r="BF12" s="14">
        <v>38694000</v>
      </c>
      <c r="BG12" s="14">
        <v>17624000</v>
      </c>
      <c r="BH12" s="14">
        <v>15721000</v>
      </c>
      <c r="BI12" s="14">
        <v>0</v>
      </c>
      <c r="BJ12" s="14">
        <v>1697000</v>
      </c>
      <c r="BK12" s="14">
        <v>0</v>
      </c>
      <c r="BL12" s="14">
        <v>24303000</v>
      </c>
      <c r="BM12" s="112">
        <v>183387000</v>
      </c>
      <c r="BN12" s="14">
        <v>4526000</v>
      </c>
      <c r="BO12" s="14">
        <v>0</v>
      </c>
      <c r="BP12" s="14">
        <v>51606000</v>
      </c>
      <c r="BQ12" s="14">
        <v>0</v>
      </c>
      <c r="BR12" s="14">
        <v>59640000</v>
      </c>
      <c r="BS12" s="14">
        <v>0</v>
      </c>
      <c r="BT12" s="14">
        <v>0</v>
      </c>
      <c r="BU12" s="14">
        <v>2139000</v>
      </c>
      <c r="BV12" s="14">
        <v>1428000</v>
      </c>
      <c r="BW12" s="14">
        <v>0</v>
      </c>
      <c r="BX12" s="14">
        <v>0</v>
      </c>
      <c r="BY12" s="14">
        <v>13820000</v>
      </c>
      <c r="BZ12" s="112">
        <v>133159000</v>
      </c>
      <c r="CA12" s="115">
        <v>50228000</v>
      </c>
      <c r="CB12" s="14">
        <v>1008000</v>
      </c>
      <c r="CC12" s="14">
        <v>0</v>
      </c>
      <c r="CD12" s="14">
        <v>0</v>
      </c>
      <c r="CE12" s="14">
        <v>0</v>
      </c>
      <c r="CF12" s="14">
        <v>0</v>
      </c>
      <c r="CG12" s="14">
        <v>0</v>
      </c>
      <c r="CH12" s="14">
        <v>-20603000</v>
      </c>
      <c r="CI12" s="14">
        <v>-51651000</v>
      </c>
      <c r="CJ12" s="112">
        <v>-71246000</v>
      </c>
      <c r="CK12" s="14">
        <v>0</v>
      </c>
      <c r="CL12" s="14">
        <v>0</v>
      </c>
      <c r="CM12" s="14">
        <v>0</v>
      </c>
      <c r="CN12" s="14">
        <v>23128000</v>
      </c>
      <c r="CO12" s="14">
        <v>0</v>
      </c>
      <c r="CP12" s="14">
        <v>-8127000</v>
      </c>
      <c r="CQ12" s="14">
        <v>-2139000</v>
      </c>
      <c r="CR12" s="112">
        <v>12862000</v>
      </c>
      <c r="CS12" s="115">
        <v>-8156000</v>
      </c>
      <c r="CT12" s="13">
        <v>30962000</v>
      </c>
      <c r="CU12" s="19">
        <v>22806000</v>
      </c>
      <c r="CV12" s="13">
        <v>-4545000</v>
      </c>
      <c r="CW12" s="14">
        <v>2510000</v>
      </c>
      <c r="CX12" s="14" t="s">
        <v>392</v>
      </c>
      <c r="CY12" s="14">
        <v>-4545000</v>
      </c>
      <c r="CZ12" s="19">
        <v>-8000000</v>
      </c>
      <c r="DA12" s="13">
        <v>97972000</v>
      </c>
      <c r="DB12" s="14">
        <v>0</v>
      </c>
      <c r="DC12" s="14">
        <v>0</v>
      </c>
      <c r="DD12" s="14">
        <v>5277000</v>
      </c>
      <c r="DE12" s="14">
        <v>19933000</v>
      </c>
      <c r="DF12" s="14">
        <v>32944000</v>
      </c>
      <c r="DG12" s="14">
        <v>1355000</v>
      </c>
      <c r="DH12" s="19">
        <v>15904000</v>
      </c>
      <c r="DI12" s="13">
        <v>1697000</v>
      </c>
      <c r="DJ12" s="14">
        <v>1049000</v>
      </c>
      <c r="DK12" s="14">
        <v>207000</v>
      </c>
      <c r="DL12" s="14">
        <v>0</v>
      </c>
      <c r="DM12" s="14">
        <v>0</v>
      </c>
      <c r="DN12" s="14">
        <v>0</v>
      </c>
      <c r="DO12" s="19">
        <v>7916000</v>
      </c>
      <c r="DP12" s="13">
        <v>44351000</v>
      </c>
      <c r="DQ12" s="14">
        <v>289000</v>
      </c>
      <c r="DR12" s="14">
        <v>141000</v>
      </c>
      <c r="DS12" s="14">
        <v>4526000</v>
      </c>
      <c r="DT12" s="14">
        <v>0</v>
      </c>
      <c r="DU12" s="14">
        <v>7056000</v>
      </c>
      <c r="DV12" s="14">
        <v>2568000</v>
      </c>
      <c r="DW12" s="14">
        <v>55533000</v>
      </c>
      <c r="DX12" s="19">
        <v>701000</v>
      </c>
      <c r="DY12" s="14">
        <v>0</v>
      </c>
      <c r="DZ12" s="14">
        <v>0</v>
      </c>
      <c r="EA12" s="14">
        <v>0</v>
      </c>
      <c r="EB12" s="19">
        <v>0</v>
      </c>
      <c r="EC12" s="14">
        <v>0</v>
      </c>
      <c r="ED12" s="14">
        <v>0</v>
      </c>
      <c r="EE12" s="14">
        <v>0</v>
      </c>
      <c r="EF12" s="14">
        <v>31549000</v>
      </c>
      <c r="EG12" s="14">
        <v>0</v>
      </c>
      <c r="EH12" s="14">
        <v>2139000</v>
      </c>
      <c r="EI12" s="14">
        <v>0</v>
      </c>
      <c r="EJ12" s="19">
        <v>2675000</v>
      </c>
      <c r="EK12" s="14">
        <v>-1132000</v>
      </c>
      <c r="EL12" s="14">
        <v>-77511000</v>
      </c>
      <c r="EM12" s="19">
        <v>236000</v>
      </c>
      <c r="EN12" s="112">
        <v>-45681000</v>
      </c>
    </row>
    <row r="13" spans="1:144" x14ac:dyDescent="0.25">
      <c r="A13" s="4" t="s">
        <v>4</v>
      </c>
      <c r="B13" s="13">
        <v>0</v>
      </c>
      <c r="C13" s="14">
        <v>0</v>
      </c>
      <c r="D13" s="14">
        <v>0</v>
      </c>
      <c r="E13" s="14">
        <v>14558000</v>
      </c>
      <c r="F13" s="112">
        <v>14558000</v>
      </c>
      <c r="G13" s="13">
        <v>0</v>
      </c>
      <c r="H13" s="14">
        <v>0</v>
      </c>
      <c r="I13" s="112">
        <v>0</v>
      </c>
      <c r="J13" s="13">
        <v>0</v>
      </c>
      <c r="K13" s="14">
        <v>0</v>
      </c>
      <c r="L13" s="14">
        <v>0</v>
      </c>
      <c r="M13" s="14">
        <v>89974000</v>
      </c>
      <c r="N13" s="14">
        <v>0</v>
      </c>
      <c r="O13" s="112">
        <v>89974000</v>
      </c>
      <c r="P13" s="115">
        <v>104532000</v>
      </c>
      <c r="Q13" s="13">
        <v>798201000</v>
      </c>
      <c r="R13" s="14">
        <v>150450000</v>
      </c>
      <c r="S13" s="14">
        <v>352942000</v>
      </c>
      <c r="T13" s="14">
        <v>19786000</v>
      </c>
      <c r="U13" s="14">
        <v>3626000</v>
      </c>
      <c r="V13" s="14">
        <v>2108000</v>
      </c>
      <c r="W13" s="14">
        <v>10917000</v>
      </c>
      <c r="X13" s="14">
        <v>271000</v>
      </c>
      <c r="Y13" s="14">
        <v>56000</v>
      </c>
      <c r="Z13" s="14">
        <v>119000</v>
      </c>
      <c r="AA13" s="14">
        <v>13827000</v>
      </c>
      <c r="AB13" s="112">
        <v>1352303000</v>
      </c>
      <c r="AC13" s="13">
        <v>11406000</v>
      </c>
      <c r="AD13" s="14">
        <v>1053000</v>
      </c>
      <c r="AE13" s="14">
        <v>0</v>
      </c>
      <c r="AF13" s="112">
        <v>10353000</v>
      </c>
      <c r="AG13" s="115">
        <v>1467188000</v>
      </c>
      <c r="AH13" s="14">
        <v>1378000</v>
      </c>
      <c r="AI13" s="14">
        <v>0</v>
      </c>
      <c r="AJ13" s="14">
        <v>0</v>
      </c>
      <c r="AK13" s="14">
        <v>55366000</v>
      </c>
      <c r="AL13" s="14">
        <v>0</v>
      </c>
      <c r="AM13" s="14">
        <v>0</v>
      </c>
      <c r="AN13" s="14">
        <v>0</v>
      </c>
      <c r="AO13" s="112">
        <v>55366000</v>
      </c>
      <c r="AP13" s="115">
        <v>56744000</v>
      </c>
      <c r="AQ13" s="14">
        <v>13757000</v>
      </c>
      <c r="AR13" s="14">
        <v>0</v>
      </c>
      <c r="AS13" s="14">
        <v>4414000</v>
      </c>
      <c r="AT13" s="14">
        <v>0</v>
      </c>
      <c r="AU13" s="14">
        <v>0</v>
      </c>
      <c r="AV13" s="14">
        <v>0</v>
      </c>
      <c r="AW13" s="118">
        <v>4414000</v>
      </c>
      <c r="AX13" s="14">
        <v>0</v>
      </c>
      <c r="AY13" s="112">
        <v>18171000</v>
      </c>
      <c r="AZ13" s="115">
        <v>74915000</v>
      </c>
      <c r="BA13" s="14">
        <v>413110000</v>
      </c>
      <c r="BB13" s="14">
        <v>979163000</v>
      </c>
      <c r="BC13" s="112">
        <v>1392273000</v>
      </c>
      <c r="BD13" s="115">
        <v>1467188000</v>
      </c>
      <c r="BE13" s="14">
        <v>91192000</v>
      </c>
      <c r="BF13" s="14">
        <v>23900000</v>
      </c>
      <c r="BG13" s="14">
        <v>7943000</v>
      </c>
      <c r="BH13" s="14">
        <v>4607000</v>
      </c>
      <c r="BI13" s="14">
        <v>0</v>
      </c>
      <c r="BJ13" s="14">
        <v>2828000</v>
      </c>
      <c r="BK13" s="14">
        <v>0</v>
      </c>
      <c r="BL13" s="14">
        <v>7921000</v>
      </c>
      <c r="BM13" s="112">
        <v>138391000</v>
      </c>
      <c r="BN13" s="14">
        <v>4575000</v>
      </c>
      <c r="BO13" s="14">
        <v>0</v>
      </c>
      <c r="BP13" s="14">
        <v>51778000</v>
      </c>
      <c r="BQ13" s="14">
        <v>0</v>
      </c>
      <c r="BR13" s="14">
        <v>39629000</v>
      </c>
      <c r="BS13" s="14">
        <v>0</v>
      </c>
      <c r="BT13" s="14">
        <v>0</v>
      </c>
      <c r="BU13" s="14">
        <v>0</v>
      </c>
      <c r="BV13" s="14">
        <v>730000</v>
      </c>
      <c r="BW13" s="14">
        <v>0</v>
      </c>
      <c r="BX13" s="14">
        <v>6393000</v>
      </c>
      <c r="BY13" s="14">
        <v>5339000</v>
      </c>
      <c r="BZ13" s="112">
        <v>108444000</v>
      </c>
      <c r="CA13" s="115">
        <v>29947000</v>
      </c>
      <c r="CB13" s="14">
        <v>24929000</v>
      </c>
      <c r="CC13" s="14">
        <v>0</v>
      </c>
      <c r="CD13" s="14">
        <v>0</v>
      </c>
      <c r="CE13" s="14">
        <v>0</v>
      </c>
      <c r="CF13" s="14">
        <v>0</v>
      </c>
      <c r="CG13" s="14">
        <v>0</v>
      </c>
      <c r="CH13" s="14">
        <v>-70269000</v>
      </c>
      <c r="CI13" s="14">
        <v>-23695000</v>
      </c>
      <c r="CJ13" s="112">
        <v>-69035000</v>
      </c>
      <c r="CK13" s="14">
        <v>0</v>
      </c>
      <c r="CL13" s="14">
        <v>0</v>
      </c>
      <c r="CM13" s="14">
        <v>0</v>
      </c>
      <c r="CN13" s="14">
        <v>0</v>
      </c>
      <c r="CO13" s="14">
        <v>0</v>
      </c>
      <c r="CP13" s="14">
        <v>-6372000</v>
      </c>
      <c r="CQ13" s="14">
        <v>223000</v>
      </c>
      <c r="CR13" s="112">
        <v>-6149000</v>
      </c>
      <c r="CS13" s="115">
        <v>-45237000</v>
      </c>
      <c r="CT13" s="13">
        <v>64795000</v>
      </c>
      <c r="CU13" s="19">
        <v>19558000</v>
      </c>
      <c r="CV13" s="13">
        <v>72358000</v>
      </c>
      <c r="CW13" s="14">
        <v>455000</v>
      </c>
      <c r="CX13" s="14">
        <v>0</v>
      </c>
      <c r="CY13" s="14">
        <v>-1556000</v>
      </c>
      <c r="CZ13" s="19">
        <v>-2000</v>
      </c>
      <c r="DA13" s="13">
        <v>90518000</v>
      </c>
      <c r="DB13" s="14">
        <v>16954000</v>
      </c>
      <c r="DC13" s="14">
        <v>87000</v>
      </c>
      <c r="DD13" s="14">
        <v>1890000</v>
      </c>
      <c r="DE13" s="14">
        <v>5646000</v>
      </c>
      <c r="DF13" s="14">
        <v>12388000</v>
      </c>
      <c r="DG13" s="14">
        <v>2312000</v>
      </c>
      <c r="DH13" s="19">
        <v>0</v>
      </c>
      <c r="DI13" s="13">
        <v>2943000</v>
      </c>
      <c r="DJ13" s="14">
        <v>0</v>
      </c>
      <c r="DK13" s="14">
        <v>218000</v>
      </c>
      <c r="DL13" s="14">
        <v>0</v>
      </c>
      <c r="DM13" s="14">
        <v>2000</v>
      </c>
      <c r="DN13" s="14">
        <v>0</v>
      </c>
      <c r="DO13" s="19">
        <v>3617000</v>
      </c>
      <c r="DP13" s="13">
        <v>46591000</v>
      </c>
      <c r="DQ13" s="14">
        <v>239000</v>
      </c>
      <c r="DR13" s="14">
        <v>375000</v>
      </c>
      <c r="DS13" s="14">
        <v>4575000</v>
      </c>
      <c r="DT13" s="14">
        <v>0</v>
      </c>
      <c r="DU13" s="14">
        <v>5289000</v>
      </c>
      <c r="DV13" s="14">
        <v>618000</v>
      </c>
      <c r="DW13" s="14">
        <v>37359000</v>
      </c>
      <c r="DX13" s="19">
        <v>3000</v>
      </c>
      <c r="DY13" s="14">
        <v>0</v>
      </c>
      <c r="DZ13" s="14">
        <v>0</v>
      </c>
      <c r="EA13" s="14">
        <v>0</v>
      </c>
      <c r="EB13" s="19">
        <v>0</v>
      </c>
      <c r="EC13" s="14">
        <v>0</v>
      </c>
      <c r="ED13" s="14">
        <v>0</v>
      </c>
      <c r="EE13" s="14">
        <v>0</v>
      </c>
      <c r="EF13" s="14">
        <v>18600000</v>
      </c>
      <c r="EG13" s="14">
        <v>244000</v>
      </c>
      <c r="EH13" s="14">
        <v>3731000</v>
      </c>
      <c r="EI13" s="14">
        <v>0</v>
      </c>
      <c r="EJ13" s="19">
        <v>8280000</v>
      </c>
      <c r="EK13" s="14">
        <v>0</v>
      </c>
      <c r="EL13" s="14">
        <v>96346000</v>
      </c>
      <c r="EM13" s="19">
        <v>1613000</v>
      </c>
      <c r="EN13" s="112">
        <v>108630000</v>
      </c>
    </row>
    <row r="14" spans="1:144" x14ac:dyDescent="0.25">
      <c r="A14" s="4" t="s">
        <v>5</v>
      </c>
      <c r="B14" s="13">
        <v>0</v>
      </c>
      <c r="C14" s="14">
        <v>0</v>
      </c>
      <c r="D14" s="14">
        <v>0</v>
      </c>
      <c r="E14" s="14">
        <v>4136460</v>
      </c>
      <c r="F14" s="112">
        <v>4136460</v>
      </c>
      <c r="G14" s="13">
        <v>0</v>
      </c>
      <c r="H14" s="14">
        <v>49400</v>
      </c>
      <c r="I14" s="112">
        <v>49400</v>
      </c>
      <c r="J14" s="13">
        <v>0</v>
      </c>
      <c r="K14" s="14">
        <v>0</v>
      </c>
      <c r="L14" s="14">
        <v>0</v>
      </c>
      <c r="M14" s="14">
        <v>22205145</v>
      </c>
      <c r="N14" s="14">
        <v>40000</v>
      </c>
      <c r="O14" s="112">
        <v>22245145</v>
      </c>
      <c r="P14" s="115">
        <v>26431005</v>
      </c>
      <c r="Q14" s="13">
        <v>140147056</v>
      </c>
      <c r="R14" s="14">
        <v>59584624</v>
      </c>
      <c r="S14" s="14">
        <v>364522658</v>
      </c>
      <c r="T14" s="14">
        <v>6263865</v>
      </c>
      <c r="U14" s="14">
        <v>0</v>
      </c>
      <c r="V14" s="14">
        <v>702833</v>
      </c>
      <c r="W14" s="14">
        <v>706018</v>
      </c>
      <c r="X14" s="14">
        <v>1067054</v>
      </c>
      <c r="Y14" s="14">
        <v>96208</v>
      </c>
      <c r="Z14" s="14">
        <v>0</v>
      </c>
      <c r="AA14" s="14">
        <v>42955</v>
      </c>
      <c r="AB14" s="112">
        <v>573133271</v>
      </c>
      <c r="AC14" s="13">
        <v>6728875</v>
      </c>
      <c r="AD14" s="14">
        <v>419661</v>
      </c>
      <c r="AE14" s="14">
        <v>0</v>
      </c>
      <c r="AF14" s="112">
        <v>6309214</v>
      </c>
      <c r="AG14" s="115">
        <v>605873490</v>
      </c>
      <c r="AH14" s="14">
        <v>2726924</v>
      </c>
      <c r="AI14" s="14">
        <v>0</v>
      </c>
      <c r="AJ14" s="14">
        <v>0</v>
      </c>
      <c r="AK14" s="14">
        <v>12529471</v>
      </c>
      <c r="AL14" s="14">
        <v>0</v>
      </c>
      <c r="AM14" s="14">
        <v>0</v>
      </c>
      <c r="AN14" s="14">
        <v>0</v>
      </c>
      <c r="AO14" s="112">
        <v>12529471</v>
      </c>
      <c r="AP14" s="115">
        <v>15256395</v>
      </c>
      <c r="AQ14" s="14">
        <v>3094719</v>
      </c>
      <c r="AR14" s="14">
        <v>0</v>
      </c>
      <c r="AS14" s="14">
        <v>7691711</v>
      </c>
      <c r="AT14" s="14">
        <v>3035481</v>
      </c>
      <c r="AU14" s="14">
        <v>0</v>
      </c>
      <c r="AV14" s="14">
        <v>0</v>
      </c>
      <c r="AW14" s="118">
        <v>10727192</v>
      </c>
      <c r="AX14" s="14">
        <v>0</v>
      </c>
      <c r="AY14" s="112">
        <v>13821911</v>
      </c>
      <c r="AZ14" s="115">
        <v>29078306</v>
      </c>
      <c r="BA14" s="14">
        <v>233558681</v>
      </c>
      <c r="BB14" s="14">
        <v>343236503</v>
      </c>
      <c r="BC14" s="112">
        <v>576795184</v>
      </c>
      <c r="BD14" s="115">
        <v>605873490</v>
      </c>
      <c r="BE14" s="14">
        <v>42842438</v>
      </c>
      <c r="BF14" s="14">
        <v>14221562</v>
      </c>
      <c r="BG14" s="14">
        <v>5224979</v>
      </c>
      <c r="BH14" s="14">
        <v>5177253</v>
      </c>
      <c r="BI14" s="14">
        <v>0</v>
      </c>
      <c r="BJ14" s="14">
        <v>804000</v>
      </c>
      <c r="BK14" s="14">
        <v>1600</v>
      </c>
      <c r="BL14" s="14">
        <v>5242000</v>
      </c>
      <c r="BM14" s="112">
        <v>73513832</v>
      </c>
      <c r="BN14" s="14">
        <v>2246712</v>
      </c>
      <c r="BO14" s="14">
        <v>0</v>
      </c>
      <c r="BP14" s="14">
        <v>25464288</v>
      </c>
      <c r="BQ14" s="14">
        <v>0</v>
      </c>
      <c r="BR14" s="14">
        <v>29415860</v>
      </c>
      <c r="BS14" s="14">
        <v>0</v>
      </c>
      <c r="BT14" s="14">
        <v>0</v>
      </c>
      <c r="BU14" s="14">
        <v>649295</v>
      </c>
      <c r="BV14" s="14">
        <v>492072</v>
      </c>
      <c r="BW14" s="14">
        <v>0</v>
      </c>
      <c r="BX14" s="14">
        <v>325748</v>
      </c>
      <c r="BY14" s="14">
        <v>1925000</v>
      </c>
      <c r="BZ14" s="112">
        <v>60518975</v>
      </c>
      <c r="CA14" s="115">
        <v>12994857</v>
      </c>
      <c r="CB14" s="14">
        <v>713000</v>
      </c>
      <c r="CC14" s="14">
        <v>0</v>
      </c>
      <c r="CD14" s="14">
        <v>0</v>
      </c>
      <c r="CE14" s="14">
        <v>0</v>
      </c>
      <c r="CF14" s="14">
        <v>0</v>
      </c>
      <c r="CG14" s="14">
        <v>0</v>
      </c>
      <c r="CH14" s="14">
        <v>0</v>
      </c>
      <c r="CI14" s="14">
        <v>-11083000</v>
      </c>
      <c r="CJ14" s="112">
        <v>-10370000</v>
      </c>
      <c r="CK14" s="14">
        <v>0</v>
      </c>
      <c r="CL14" s="14">
        <v>0</v>
      </c>
      <c r="CM14" s="14">
        <v>2646437</v>
      </c>
      <c r="CN14" s="14">
        <v>0</v>
      </c>
      <c r="CO14" s="14">
        <v>0</v>
      </c>
      <c r="CP14" s="14">
        <v>-3038018</v>
      </c>
      <c r="CQ14" s="14">
        <v>-212000</v>
      </c>
      <c r="CR14" s="112">
        <v>-603581</v>
      </c>
      <c r="CS14" s="115">
        <v>2021276</v>
      </c>
      <c r="CT14" s="13">
        <v>24320029</v>
      </c>
      <c r="CU14" s="19">
        <v>26341305</v>
      </c>
      <c r="CV14" s="13">
        <v>1990000</v>
      </c>
      <c r="CW14" s="14">
        <v>-683000</v>
      </c>
      <c r="CX14" s="14">
        <v>1751000</v>
      </c>
      <c r="CY14" s="14">
        <v>-1474000</v>
      </c>
      <c r="CZ14" s="19">
        <v>1000</v>
      </c>
      <c r="DA14" s="13">
        <v>50090406</v>
      </c>
      <c r="DB14" s="14">
        <v>4385843</v>
      </c>
      <c r="DC14" s="14">
        <v>0</v>
      </c>
      <c r="DD14" s="14">
        <v>65733</v>
      </c>
      <c r="DE14" s="14">
        <v>1404728</v>
      </c>
      <c r="DF14" s="14">
        <v>10223958</v>
      </c>
      <c r="DG14" s="14">
        <v>562343</v>
      </c>
      <c r="DH14" s="19">
        <v>1410703</v>
      </c>
      <c r="DI14" s="13">
        <v>632482</v>
      </c>
      <c r="DJ14" s="14">
        <v>0</v>
      </c>
      <c r="DK14" s="14">
        <v>217535</v>
      </c>
      <c r="DL14" s="14">
        <v>0</v>
      </c>
      <c r="DM14" s="14">
        <v>1600</v>
      </c>
      <c r="DN14" s="14">
        <v>0</v>
      </c>
      <c r="DO14" s="19">
        <v>885609</v>
      </c>
      <c r="DP14" s="13">
        <v>21011061</v>
      </c>
      <c r="DQ14" s="14">
        <v>259297</v>
      </c>
      <c r="DR14" s="14">
        <v>190971</v>
      </c>
      <c r="DS14" s="14">
        <v>2246712</v>
      </c>
      <c r="DT14" s="14">
        <v>0</v>
      </c>
      <c r="DU14" s="14">
        <v>2965005</v>
      </c>
      <c r="DV14" s="14">
        <v>615060</v>
      </c>
      <c r="DW14" s="14">
        <v>26451436</v>
      </c>
      <c r="DX14" s="19">
        <v>54932</v>
      </c>
      <c r="DY14" s="14">
        <v>325748</v>
      </c>
      <c r="DZ14" s="14">
        <v>0</v>
      </c>
      <c r="EA14" s="14">
        <v>0</v>
      </c>
      <c r="EB14" s="19">
        <v>0</v>
      </c>
      <c r="EC14" s="14">
        <v>0</v>
      </c>
      <c r="ED14" s="14">
        <v>0</v>
      </c>
      <c r="EE14" s="14">
        <v>0</v>
      </c>
      <c r="EF14" s="14">
        <v>15071644</v>
      </c>
      <c r="EG14" s="14">
        <v>0</v>
      </c>
      <c r="EH14" s="14">
        <v>649295</v>
      </c>
      <c r="EI14" s="14">
        <v>0</v>
      </c>
      <c r="EJ14" s="19">
        <v>1112626</v>
      </c>
      <c r="EK14" s="14">
        <v>0</v>
      </c>
      <c r="EL14" s="14">
        <v>139000</v>
      </c>
      <c r="EM14" s="19">
        <v>-152407</v>
      </c>
      <c r="EN14" s="112">
        <v>-1086254</v>
      </c>
    </row>
    <row r="15" spans="1:144" x14ac:dyDescent="0.25">
      <c r="A15" s="4" t="s">
        <v>6</v>
      </c>
      <c r="B15" s="13">
        <v>0</v>
      </c>
      <c r="C15" s="14">
        <v>0</v>
      </c>
      <c r="D15" s="14">
        <v>0</v>
      </c>
      <c r="E15" s="14">
        <v>18935000</v>
      </c>
      <c r="F15" s="112">
        <v>18935000</v>
      </c>
      <c r="G15" s="13">
        <v>0</v>
      </c>
      <c r="H15" s="14">
        <v>0</v>
      </c>
      <c r="I15" s="112">
        <v>0</v>
      </c>
      <c r="J15" s="13">
        <v>0</v>
      </c>
      <c r="K15" s="14">
        <v>0</v>
      </c>
      <c r="L15" s="14">
        <v>0</v>
      </c>
      <c r="M15" s="14">
        <v>4133000</v>
      </c>
      <c r="N15" s="14">
        <v>1330000</v>
      </c>
      <c r="O15" s="112">
        <v>5463000</v>
      </c>
      <c r="P15" s="115">
        <v>24398000</v>
      </c>
      <c r="Q15" s="13">
        <v>85086000</v>
      </c>
      <c r="R15" s="14">
        <v>76234000</v>
      </c>
      <c r="S15" s="14">
        <v>426455000</v>
      </c>
      <c r="T15" s="14">
        <v>3180000</v>
      </c>
      <c r="U15" s="14">
        <v>0</v>
      </c>
      <c r="V15" s="14">
        <v>3058000</v>
      </c>
      <c r="W15" s="14">
        <v>15431000</v>
      </c>
      <c r="X15" s="14">
        <v>10586000</v>
      </c>
      <c r="Y15" s="14">
        <v>630000</v>
      </c>
      <c r="Z15" s="14">
        <v>0</v>
      </c>
      <c r="AA15" s="14">
        <v>0</v>
      </c>
      <c r="AB15" s="112">
        <v>620660000</v>
      </c>
      <c r="AC15" s="13">
        <v>8717000</v>
      </c>
      <c r="AD15" s="14">
        <v>0</v>
      </c>
      <c r="AE15" s="14">
        <v>0</v>
      </c>
      <c r="AF15" s="112">
        <v>8717000</v>
      </c>
      <c r="AG15" s="115">
        <v>653775000</v>
      </c>
      <c r="AH15" s="14">
        <v>1600000</v>
      </c>
      <c r="AI15" s="14">
        <v>0</v>
      </c>
      <c r="AJ15" s="14">
        <v>0</v>
      </c>
      <c r="AK15" s="14">
        <v>11282000</v>
      </c>
      <c r="AL15" s="14">
        <v>0</v>
      </c>
      <c r="AM15" s="14">
        <v>0</v>
      </c>
      <c r="AN15" s="14">
        <v>0</v>
      </c>
      <c r="AO15" s="112">
        <v>11282000</v>
      </c>
      <c r="AP15" s="115">
        <v>12882000</v>
      </c>
      <c r="AQ15" s="14">
        <v>7953000</v>
      </c>
      <c r="AR15" s="14">
        <v>173000</v>
      </c>
      <c r="AS15" s="14">
        <v>5508000</v>
      </c>
      <c r="AT15" s="14">
        <v>5903000</v>
      </c>
      <c r="AU15" s="14">
        <v>0</v>
      </c>
      <c r="AV15" s="14">
        <v>0</v>
      </c>
      <c r="AW15" s="118">
        <v>11584000</v>
      </c>
      <c r="AX15" s="14">
        <v>0</v>
      </c>
      <c r="AY15" s="112">
        <v>19537000</v>
      </c>
      <c r="AZ15" s="115">
        <v>32419000</v>
      </c>
      <c r="BA15" s="14">
        <v>316123000</v>
      </c>
      <c r="BB15" s="14">
        <v>305233000</v>
      </c>
      <c r="BC15" s="112">
        <v>621356000</v>
      </c>
      <c r="BD15" s="115">
        <v>653775000</v>
      </c>
      <c r="BE15" s="14">
        <v>49139000</v>
      </c>
      <c r="BF15" s="14">
        <v>3239000</v>
      </c>
      <c r="BG15" s="14">
        <v>7710594</v>
      </c>
      <c r="BH15" s="14">
        <v>10072406</v>
      </c>
      <c r="BI15" s="14">
        <v>0</v>
      </c>
      <c r="BJ15" s="14">
        <v>998000</v>
      </c>
      <c r="BK15" s="14">
        <v>0</v>
      </c>
      <c r="BL15" s="14">
        <v>13895000</v>
      </c>
      <c r="BM15" s="112">
        <v>85054000</v>
      </c>
      <c r="BN15" s="14">
        <v>1896000</v>
      </c>
      <c r="BO15" s="14">
        <v>0</v>
      </c>
      <c r="BP15" s="14">
        <v>20937303</v>
      </c>
      <c r="BQ15" s="14">
        <v>400697</v>
      </c>
      <c r="BR15" s="14">
        <v>24123585</v>
      </c>
      <c r="BS15" s="14">
        <v>0</v>
      </c>
      <c r="BT15" s="14">
        <v>0</v>
      </c>
      <c r="BU15" s="14">
        <v>517000</v>
      </c>
      <c r="BV15" s="14">
        <v>525415</v>
      </c>
      <c r="BW15" s="14">
        <v>0</v>
      </c>
      <c r="BX15" s="14">
        <v>2229000</v>
      </c>
      <c r="BY15" s="14">
        <v>12023000</v>
      </c>
      <c r="BZ15" s="112">
        <v>62652000</v>
      </c>
      <c r="CA15" s="115">
        <v>22402000</v>
      </c>
      <c r="CB15" s="14">
        <v>547000</v>
      </c>
      <c r="CC15" s="14">
        <v>0</v>
      </c>
      <c r="CD15" s="14">
        <v>0</v>
      </c>
      <c r="CE15" s="14">
        <v>0</v>
      </c>
      <c r="CF15" s="14">
        <v>0</v>
      </c>
      <c r="CG15" s="14">
        <v>0</v>
      </c>
      <c r="CH15" s="14">
        <v>8869000</v>
      </c>
      <c r="CI15" s="14">
        <v>-29697000</v>
      </c>
      <c r="CJ15" s="112">
        <v>-20281000</v>
      </c>
      <c r="CK15" s="14">
        <v>0</v>
      </c>
      <c r="CL15" s="14">
        <v>0</v>
      </c>
      <c r="CM15" s="14">
        <v>0</v>
      </c>
      <c r="CN15" s="14">
        <v>3279000</v>
      </c>
      <c r="CO15" s="14">
        <v>0</v>
      </c>
      <c r="CP15" s="14">
        <v>-1452000</v>
      </c>
      <c r="CQ15" s="14">
        <v>0</v>
      </c>
      <c r="CR15" s="112">
        <v>1827000</v>
      </c>
      <c r="CS15" s="115">
        <v>3948000</v>
      </c>
      <c r="CT15" s="13">
        <v>14987000</v>
      </c>
      <c r="CU15" s="19">
        <v>18935000</v>
      </c>
      <c r="CV15" s="13">
        <v>1202028</v>
      </c>
      <c r="CW15" s="14">
        <v>86000</v>
      </c>
      <c r="CX15" s="14">
        <v>857000</v>
      </c>
      <c r="CY15" s="14">
        <v>156000</v>
      </c>
      <c r="CZ15" s="19">
        <v>3000</v>
      </c>
      <c r="DA15" s="13">
        <v>49350000</v>
      </c>
      <c r="DB15" s="14">
        <v>3403000</v>
      </c>
      <c r="DC15" s="14">
        <v>0</v>
      </c>
      <c r="DD15" s="14">
        <v>47000</v>
      </c>
      <c r="DE15" s="14">
        <v>1095000</v>
      </c>
      <c r="DF15" s="14">
        <v>18838000</v>
      </c>
      <c r="DG15" s="14">
        <v>1963000</v>
      </c>
      <c r="DH15" s="19">
        <v>5020000</v>
      </c>
      <c r="DI15" s="13">
        <v>668000</v>
      </c>
      <c r="DJ15" s="14">
        <v>0</v>
      </c>
      <c r="DK15" s="14">
        <v>209000</v>
      </c>
      <c r="DL15" s="14">
        <v>0</v>
      </c>
      <c r="DM15" s="14">
        <v>0</v>
      </c>
      <c r="DN15" s="14">
        <v>0</v>
      </c>
      <c r="DO15" s="19">
        <v>747000</v>
      </c>
      <c r="DP15" s="13">
        <v>17161000</v>
      </c>
      <c r="DQ15" s="14">
        <v>299000</v>
      </c>
      <c r="DR15" s="14">
        <v>190000</v>
      </c>
      <c r="DS15" s="14">
        <v>1862000</v>
      </c>
      <c r="DT15" s="14">
        <v>0</v>
      </c>
      <c r="DU15" s="14">
        <v>2849000</v>
      </c>
      <c r="DV15" s="14">
        <v>1404000</v>
      </c>
      <c r="DW15" s="14">
        <v>26439000</v>
      </c>
      <c r="DX15" s="19">
        <v>0</v>
      </c>
      <c r="DY15" s="14">
        <v>579000</v>
      </c>
      <c r="DZ15" s="14">
        <v>0</v>
      </c>
      <c r="EA15" s="14">
        <v>0</v>
      </c>
      <c r="EB15" s="19">
        <v>1650000</v>
      </c>
      <c r="EC15" s="14">
        <v>0</v>
      </c>
      <c r="ED15" s="14">
        <v>0</v>
      </c>
      <c r="EE15" s="14">
        <v>0</v>
      </c>
      <c r="EF15" s="14">
        <v>12671000</v>
      </c>
      <c r="EG15" s="14">
        <v>745000</v>
      </c>
      <c r="EH15" s="14">
        <v>517000</v>
      </c>
      <c r="EI15" s="14">
        <v>0</v>
      </c>
      <c r="EJ15" s="19">
        <v>1407000</v>
      </c>
      <c r="EK15" s="14">
        <v>0</v>
      </c>
      <c r="EL15" s="14">
        <v>162000</v>
      </c>
      <c r="EM15" s="19">
        <v>-4537000</v>
      </c>
      <c r="EN15" s="112">
        <v>9192000</v>
      </c>
    </row>
    <row r="16" spans="1:144" x14ac:dyDescent="0.25">
      <c r="A16" s="4" t="s">
        <v>7</v>
      </c>
      <c r="B16" s="13">
        <v>0</v>
      </c>
      <c r="C16" s="14">
        <v>0</v>
      </c>
      <c r="D16" s="14">
        <v>0</v>
      </c>
      <c r="E16" s="14">
        <v>5185196.32</v>
      </c>
      <c r="F16" s="112">
        <v>5185196.32</v>
      </c>
      <c r="G16" s="13">
        <v>0</v>
      </c>
      <c r="H16" s="14">
        <v>0</v>
      </c>
      <c r="I16" s="112">
        <v>0</v>
      </c>
      <c r="J16" s="13">
        <v>0</v>
      </c>
      <c r="K16" s="14">
        <v>0</v>
      </c>
      <c r="L16" s="14">
        <v>0</v>
      </c>
      <c r="M16" s="14">
        <v>70230000</v>
      </c>
      <c r="N16" s="14">
        <v>0</v>
      </c>
      <c r="O16" s="112">
        <v>70230000</v>
      </c>
      <c r="P16" s="115">
        <v>75415196.319999993</v>
      </c>
      <c r="Q16" s="13">
        <v>2461398684.7399998</v>
      </c>
      <c r="R16" s="14">
        <v>144203655.82999998</v>
      </c>
      <c r="S16" s="14">
        <v>264329187.74000001</v>
      </c>
      <c r="T16" s="14">
        <v>3372839.62</v>
      </c>
      <c r="U16" s="14">
        <v>4825470.43</v>
      </c>
      <c r="V16" s="14">
        <v>1750881.31</v>
      </c>
      <c r="W16" s="14">
        <v>4050010.86</v>
      </c>
      <c r="X16" s="14">
        <v>6486683.8000000007</v>
      </c>
      <c r="Y16" s="14">
        <v>11108.88</v>
      </c>
      <c r="Z16" s="14">
        <v>0</v>
      </c>
      <c r="AA16" s="14">
        <v>76230.09</v>
      </c>
      <c r="AB16" s="112">
        <v>2890504753.2999997</v>
      </c>
      <c r="AC16" s="13">
        <v>8956874.5700000022</v>
      </c>
      <c r="AD16" s="14">
        <v>1909851.68</v>
      </c>
      <c r="AE16" s="14">
        <v>0</v>
      </c>
      <c r="AF16" s="112">
        <v>7047022.8900000025</v>
      </c>
      <c r="AG16" s="115">
        <v>2972966972.5099998</v>
      </c>
      <c r="AH16" s="14">
        <v>4320526.62</v>
      </c>
      <c r="AI16" s="14">
        <v>0</v>
      </c>
      <c r="AJ16" s="14">
        <v>0</v>
      </c>
      <c r="AK16" s="14">
        <v>7319081.2799999993</v>
      </c>
      <c r="AL16" s="14">
        <v>0</v>
      </c>
      <c r="AM16" s="14">
        <v>0</v>
      </c>
      <c r="AN16" s="14">
        <v>0</v>
      </c>
      <c r="AO16" s="112">
        <v>7319081.2799999993</v>
      </c>
      <c r="AP16" s="115">
        <v>11639607.899999999</v>
      </c>
      <c r="AQ16" s="14">
        <v>10213079.099999998</v>
      </c>
      <c r="AR16" s="14">
        <v>0</v>
      </c>
      <c r="AS16" s="14">
        <v>8768082.3099999987</v>
      </c>
      <c r="AT16" s="14">
        <v>0</v>
      </c>
      <c r="AU16" s="14">
        <v>0</v>
      </c>
      <c r="AV16" s="14">
        <v>0</v>
      </c>
      <c r="AW16" s="118">
        <v>8768082.3099999987</v>
      </c>
      <c r="AX16" s="14">
        <v>0</v>
      </c>
      <c r="AY16" s="112">
        <v>18981161.409999996</v>
      </c>
      <c r="AZ16" s="115">
        <v>30620769.309999995</v>
      </c>
      <c r="BA16" s="14">
        <v>828466240.59000194</v>
      </c>
      <c r="BB16" s="14">
        <v>2113879963.49</v>
      </c>
      <c r="BC16" s="112">
        <v>2942346204.0800018</v>
      </c>
      <c r="BD16" s="115">
        <v>2972966973.3900018</v>
      </c>
      <c r="BE16" s="14">
        <v>82692000</v>
      </c>
      <c r="BF16" s="14">
        <v>20516000</v>
      </c>
      <c r="BG16" s="14">
        <v>8688500</v>
      </c>
      <c r="BH16" s="14">
        <v>2799500</v>
      </c>
      <c r="BI16" s="14">
        <v>0</v>
      </c>
      <c r="BJ16" s="14">
        <v>2177000</v>
      </c>
      <c r="BK16" s="14">
        <v>0</v>
      </c>
      <c r="BL16" s="14">
        <v>9775000</v>
      </c>
      <c r="BM16" s="112">
        <v>126648000</v>
      </c>
      <c r="BN16" s="14">
        <v>2885000</v>
      </c>
      <c r="BO16" s="14">
        <v>0</v>
      </c>
      <c r="BP16" s="14">
        <v>35471000</v>
      </c>
      <c r="BQ16" s="14">
        <v>0</v>
      </c>
      <c r="BR16" s="14">
        <v>45820000</v>
      </c>
      <c r="BS16" s="14">
        <v>0</v>
      </c>
      <c r="BT16" s="14">
        <v>0</v>
      </c>
      <c r="BU16" s="14">
        <v>735000</v>
      </c>
      <c r="BV16" s="14">
        <v>0</v>
      </c>
      <c r="BW16" s="14">
        <v>0</v>
      </c>
      <c r="BX16" s="14">
        <v>0</v>
      </c>
      <c r="BY16" s="14">
        <v>0</v>
      </c>
      <c r="BZ16" s="112">
        <v>84911000</v>
      </c>
      <c r="CA16" s="115">
        <v>41737000</v>
      </c>
      <c r="CB16" s="14">
        <v>3425000</v>
      </c>
      <c r="CC16" s="14">
        <v>0</v>
      </c>
      <c r="CD16" s="14">
        <v>0</v>
      </c>
      <c r="CE16" s="14">
        <v>0</v>
      </c>
      <c r="CF16" s="14">
        <v>0</v>
      </c>
      <c r="CG16" s="14">
        <v>0</v>
      </c>
      <c r="CH16" s="14">
        <v>-17000000</v>
      </c>
      <c r="CI16" s="14">
        <v>-23343000</v>
      </c>
      <c r="CJ16" s="112">
        <v>-36918000</v>
      </c>
      <c r="CK16" s="14">
        <v>0</v>
      </c>
      <c r="CL16" s="14">
        <v>0</v>
      </c>
      <c r="CM16" s="14">
        <v>0</v>
      </c>
      <c r="CN16" s="14">
        <v>0</v>
      </c>
      <c r="CO16" s="14">
        <v>0</v>
      </c>
      <c r="CP16" s="14">
        <v>-4184000</v>
      </c>
      <c r="CQ16" s="14">
        <v>804000</v>
      </c>
      <c r="CR16" s="112">
        <v>-3380000</v>
      </c>
      <c r="CS16" s="115">
        <v>1439000</v>
      </c>
      <c r="CT16" s="13">
        <v>3746000</v>
      </c>
      <c r="CU16" s="19">
        <v>5185000</v>
      </c>
      <c r="CV16" s="13">
        <v>-79000</v>
      </c>
      <c r="CW16" s="14">
        <v>97000</v>
      </c>
      <c r="CX16" s="14">
        <v>0</v>
      </c>
      <c r="CY16" s="14">
        <v>-3981000</v>
      </c>
      <c r="CZ16" s="19">
        <v>-48000</v>
      </c>
      <c r="DA16" s="13">
        <v>82698000</v>
      </c>
      <c r="DB16" s="14">
        <v>14804000</v>
      </c>
      <c r="DC16" s="14">
        <v>0</v>
      </c>
      <c r="DD16" s="14">
        <v>2911000</v>
      </c>
      <c r="DE16" s="14">
        <v>2381000</v>
      </c>
      <c r="DF16" s="14">
        <v>11380000</v>
      </c>
      <c r="DG16" s="14">
        <v>5332000</v>
      </c>
      <c r="DH16" s="19">
        <v>0</v>
      </c>
      <c r="DI16" s="13">
        <v>2148000</v>
      </c>
      <c r="DJ16" s="14">
        <v>0</v>
      </c>
      <c r="DK16" s="14">
        <v>277000</v>
      </c>
      <c r="DL16" s="14">
        <v>0</v>
      </c>
      <c r="DM16" s="14">
        <v>0</v>
      </c>
      <c r="DN16" s="14">
        <v>0</v>
      </c>
      <c r="DO16" s="19">
        <v>0</v>
      </c>
      <c r="DP16" s="13">
        <v>28828802.060000002</v>
      </c>
      <c r="DQ16" s="14">
        <v>232000</v>
      </c>
      <c r="DR16" s="14">
        <v>402000</v>
      </c>
      <c r="DS16" s="14">
        <v>2885000</v>
      </c>
      <c r="DT16" s="14">
        <v>0</v>
      </c>
      <c r="DU16" s="14">
        <v>4598197.9399999995</v>
      </c>
      <c r="DV16" s="14">
        <v>2013000</v>
      </c>
      <c r="DW16" s="14">
        <v>40396000</v>
      </c>
      <c r="DX16" s="19">
        <v>649000</v>
      </c>
      <c r="DY16" s="14">
        <v>0</v>
      </c>
      <c r="DZ16" s="14">
        <v>0</v>
      </c>
      <c r="EA16" s="14">
        <v>0</v>
      </c>
      <c r="EB16" s="19">
        <v>0</v>
      </c>
      <c r="EC16" s="14">
        <v>0</v>
      </c>
      <c r="ED16" s="14">
        <v>0</v>
      </c>
      <c r="EE16" s="14">
        <v>0</v>
      </c>
      <c r="EF16" s="14">
        <v>14403000</v>
      </c>
      <c r="EG16" s="14">
        <v>354000</v>
      </c>
      <c r="EH16" s="14">
        <v>730000</v>
      </c>
      <c r="EI16" s="14">
        <v>0</v>
      </c>
      <c r="EJ16" s="19">
        <v>0</v>
      </c>
      <c r="EK16" s="14">
        <v>320593000</v>
      </c>
      <c r="EL16" s="14">
        <v>0</v>
      </c>
      <c r="EM16" s="19">
        <v>309000</v>
      </c>
      <c r="EN16" s="112">
        <v>347342000</v>
      </c>
    </row>
    <row r="17" spans="1:144" x14ac:dyDescent="0.25">
      <c r="A17" s="4" t="s">
        <v>8</v>
      </c>
      <c r="B17" s="13">
        <v>0</v>
      </c>
      <c r="C17" s="14">
        <v>0</v>
      </c>
      <c r="D17" s="14">
        <v>0</v>
      </c>
      <c r="E17" s="14">
        <v>4464000</v>
      </c>
      <c r="F17" s="112">
        <v>4464000</v>
      </c>
      <c r="G17" s="13">
        <v>0</v>
      </c>
      <c r="H17" s="14">
        <v>0</v>
      </c>
      <c r="I17" s="112">
        <v>0</v>
      </c>
      <c r="J17" s="13">
        <v>0</v>
      </c>
      <c r="K17" s="14">
        <v>0</v>
      </c>
      <c r="L17" s="14">
        <v>0</v>
      </c>
      <c r="M17" s="14">
        <v>1474000</v>
      </c>
      <c r="N17" s="14">
        <v>456000</v>
      </c>
      <c r="O17" s="112">
        <v>1930000</v>
      </c>
      <c r="P17" s="115">
        <v>6394000</v>
      </c>
      <c r="Q17" s="13">
        <v>28098000</v>
      </c>
      <c r="R17" s="14">
        <v>22814000</v>
      </c>
      <c r="S17" s="14">
        <v>145668000</v>
      </c>
      <c r="T17" s="14">
        <v>1064000</v>
      </c>
      <c r="U17" s="14">
        <v>0</v>
      </c>
      <c r="V17" s="14">
        <v>0</v>
      </c>
      <c r="W17" s="14">
        <v>358000</v>
      </c>
      <c r="X17" s="14">
        <v>207000</v>
      </c>
      <c r="Y17" s="14">
        <v>144000</v>
      </c>
      <c r="Z17" s="14">
        <v>13273000</v>
      </c>
      <c r="AA17" s="14">
        <v>38000</v>
      </c>
      <c r="AB17" s="112">
        <v>211664000</v>
      </c>
      <c r="AC17" s="13">
        <v>2042000</v>
      </c>
      <c r="AD17" s="14">
        <v>0</v>
      </c>
      <c r="AE17" s="14">
        <v>0</v>
      </c>
      <c r="AF17" s="112">
        <v>2042000</v>
      </c>
      <c r="AG17" s="115">
        <v>220100000</v>
      </c>
      <c r="AH17" s="14">
        <v>637000</v>
      </c>
      <c r="AI17" s="14">
        <v>0</v>
      </c>
      <c r="AJ17" s="14">
        <v>0</v>
      </c>
      <c r="AK17" s="14">
        <v>6291000</v>
      </c>
      <c r="AL17" s="14">
        <v>0</v>
      </c>
      <c r="AM17" s="14">
        <v>0</v>
      </c>
      <c r="AN17" s="14">
        <v>0</v>
      </c>
      <c r="AO17" s="112">
        <v>6291000</v>
      </c>
      <c r="AP17" s="115">
        <v>6928000</v>
      </c>
      <c r="AQ17" s="14">
        <v>2492000</v>
      </c>
      <c r="AR17" s="14">
        <v>0</v>
      </c>
      <c r="AS17" s="14">
        <v>2835000</v>
      </c>
      <c r="AT17" s="14">
        <v>6829000</v>
      </c>
      <c r="AU17" s="14">
        <v>0</v>
      </c>
      <c r="AV17" s="14">
        <v>0</v>
      </c>
      <c r="AW17" s="118">
        <v>9664000</v>
      </c>
      <c r="AX17" s="14">
        <v>0</v>
      </c>
      <c r="AY17" s="112">
        <v>12156000</v>
      </c>
      <c r="AZ17" s="115">
        <v>19084000</v>
      </c>
      <c r="BA17" s="14">
        <v>125441000</v>
      </c>
      <c r="BB17" s="14">
        <v>75575000</v>
      </c>
      <c r="BC17" s="112">
        <v>201016000</v>
      </c>
      <c r="BD17" s="115">
        <v>220100000</v>
      </c>
      <c r="BE17" s="14">
        <v>15428000</v>
      </c>
      <c r="BF17" s="14">
        <v>4424000</v>
      </c>
      <c r="BG17" s="14">
        <v>2294000</v>
      </c>
      <c r="BH17" s="14">
        <v>5397000</v>
      </c>
      <c r="BI17" s="14">
        <v>0</v>
      </c>
      <c r="BJ17" s="14">
        <v>180000</v>
      </c>
      <c r="BK17" s="14">
        <v>0</v>
      </c>
      <c r="BL17" s="14">
        <v>1479000</v>
      </c>
      <c r="BM17" s="112">
        <v>29202000</v>
      </c>
      <c r="BN17" s="14">
        <v>896000</v>
      </c>
      <c r="BO17" s="14">
        <v>0</v>
      </c>
      <c r="BP17" s="14">
        <v>10368000</v>
      </c>
      <c r="BQ17" s="14">
        <v>0</v>
      </c>
      <c r="BR17" s="14">
        <v>14375000</v>
      </c>
      <c r="BS17" s="14">
        <v>0</v>
      </c>
      <c r="BT17" s="14">
        <v>0</v>
      </c>
      <c r="BU17" s="14">
        <v>315000</v>
      </c>
      <c r="BV17" s="14">
        <v>0</v>
      </c>
      <c r="BW17" s="14">
        <v>0</v>
      </c>
      <c r="BX17" s="14">
        <v>0</v>
      </c>
      <c r="BY17" s="14">
        <v>35000</v>
      </c>
      <c r="BZ17" s="112">
        <v>25989000</v>
      </c>
      <c r="CA17" s="115">
        <v>3213000</v>
      </c>
      <c r="CB17" s="14">
        <v>2705</v>
      </c>
      <c r="CC17" s="14">
        <v>0</v>
      </c>
      <c r="CD17" s="14">
        <v>0</v>
      </c>
      <c r="CE17" s="14">
        <v>0</v>
      </c>
      <c r="CF17" s="14">
        <v>0</v>
      </c>
      <c r="CG17" s="14">
        <v>0</v>
      </c>
      <c r="CH17" s="14">
        <v>192000</v>
      </c>
      <c r="CI17" s="14">
        <v>-3617000</v>
      </c>
      <c r="CJ17" s="112">
        <v>-3422295</v>
      </c>
      <c r="CK17" s="14">
        <v>0</v>
      </c>
      <c r="CL17" s="14">
        <v>0</v>
      </c>
      <c r="CM17" s="14">
        <v>0</v>
      </c>
      <c r="CN17" s="14">
        <v>500000</v>
      </c>
      <c r="CO17" s="14">
        <v>0</v>
      </c>
      <c r="CP17" s="14">
        <v>-1159000</v>
      </c>
      <c r="CQ17" s="14">
        <v>0</v>
      </c>
      <c r="CR17" s="112">
        <v>-659000</v>
      </c>
      <c r="CS17" s="115">
        <v>-868295</v>
      </c>
      <c r="CT17" s="13">
        <v>5332000</v>
      </c>
      <c r="CU17" s="19">
        <v>4464000</v>
      </c>
      <c r="CV17" s="13">
        <v>-566600</v>
      </c>
      <c r="CW17" s="14">
        <v>112000</v>
      </c>
      <c r="CX17" s="14">
        <v>-693000</v>
      </c>
      <c r="CY17" s="14">
        <v>-225141</v>
      </c>
      <c r="CZ17" s="19">
        <v>13637</v>
      </c>
      <c r="DA17" s="13">
        <v>15495316</v>
      </c>
      <c r="DB17" s="14">
        <v>3865787</v>
      </c>
      <c r="DC17" s="14">
        <v>0</v>
      </c>
      <c r="DD17" s="14">
        <v>22339</v>
      </c>
      <c r="DE17" s="14">
        <v>279423</v>
      </c>
      <c r="DF17" s="14">
        <v>7522155</v>
      </c>
      <c r="DG17" s="14">
        <v>244309</v>
      </c>
      <c r="DH17" s="19">
        <v>0</v>
      </c>
      <c r="DI17" s="13">
        <v>119311</v>
      </c>
      <c r="DJ17" s="14">
        <v>0</v>
      </c>
      <c r="DK17" s="14">
        <v>61756</v>
      </c>
      <c r="DL17" s="14">
        <v>0</v>
      </c>
      <c r="DM17" s="14">
        <v>0</v>
      </c>
      <c r="DN17" s="14">
        <v>0</v>
      </c>
      <c r="DO17" s="19">
        <v>0</v>
      </c>
      <c r="DP17" s="13">
        <v>9357711</v>
      </c>
      <c r="DQ17" s="14">
        <v>188029</v>
      </c>
      <c r="DR17" s="14">
        <v>90558</v>
      </c>
      <c r="DS17" s="14">
        <v>896000</v>
      </c>
      <c r="DT17" s="14">
        <v>0</v>
      </c>
      <c r="DU17" s="14">
        <v>1037000</v>
      </c>
      <c r="DV17" s="14">
        <v>0</v>
      </c>
      <c r="DW17" s="14">
        <v>11830521</v>
      </c>
      <c r="DX17" s="19">
        <v>0</v>
      </c>
      <c r="DY17" s="14">
        <v>0</v>
      </c>
      <c r="DZ17" s="14">
        <v>0</v>
      </c>
      <c r="EA17" s="14">
        <v>0</v>
      </c>
      <c r="EB17" s="19">
        <v>531958</v>
      </c>
      <c r="EC17" s="14">
        <v>0</v>
      </c>
      <c r="ED17" s="14">
        <v>0</v>
      </c>
      <c r="EE17" s="14">
        <v>0</v>
      </c>
      <c r="EF17" s="14">
        <v>3797151</v>
      </c>
      <c r="EG17" s="14">
        <v>-693024</v>
      </c>
      <c r="EH17" s="14">
        <v>314516</v>
      </c>
      <c r="EI17" s="14">
        <v>0</v>
      </c>
      <c r="EJ17" s="19">
        <v>0</v>
      </c>
      <c r="EK17" s="14">
        <v>-50783</v>
      </c>
      <c r="EL17" s="14">
        <v>0</v>
      </c>
      <c r="EM17" s="19">
        <v>2705</v>
      </c>
      <c r="EN17" s="112">
        <v>211898</v>
      </c>
    </row>
    <row r="18" spans="1:144" x14ac:dyDescent="0.25">
      <c r="A18" s="4" t="s">
        <v>9</v>
      </c>
      <c r="B18" s="13">
        <v>0</v>
      </c>
      <c r="C18" s="14">
        <v>0</v>
      </c>
      <c r="D18" s="14">
        <v>0</v>
      </c>
      <c r="E18" s="14">
        <v>94711000</v>
      </c>
      <c r="F18" s="112">
        <v>94711000</v>
      </c>
      <c r="G18" s="13">
        <v>0</v>
      </c>
      <c r="H18" s="14">
        <v>0</v>
      </c>
      <c r="I18" s="112">
        <v>0</v>
      </c>
      <c r="J18" s="13">
        <v>0</v>
      </c>
      <c r="K18" s="14">
        <v>0</v>
      </c>
      <c r="L18" s="14">
        <v>0</v>
      </c>
      <c r="M18" s="14">
        <v>81000</v>
      </c>
      <c r="N18" s="14">
        <v>0</v>
      </c>
      <c r="O18" s="112">
        <v>81000</v>
      </c>
      <c r="P18" s="115">
        <v>94792000</v>
      </c>
      <c r="Q18" s="13">
        <v>2466244425.6500001</v>
      </c>
      <c r="R18" s="14">
        <v>264722000</v>
      </c>
      <c r="S18" s="14">
        <v>530492000</v>
      </c>
      <c r="T18" s="14">
        <v>17369000</v>
      </c>
      <c r="U18" s="14">
        <v>8713000</v>
      </c>
      <c r="V18" s="14">
        <v>739000</v>
      </c>
      <c r="W18" s="14">
        <v>15263000</v>
      </c>
      <c r="X18" s="14">
        <v>6999000</v>
      </c>
      <c r="Y18" s="14">
        <v>2432000</v>
      </c>
      <c r="Z18" s="14">
        <v>0</v>
      </c>
      <c r="AA18" s="14">
        <v>34000</v>
      </c>
      <c r="AB18" s="112">
        <v>3313007425.6500001</v>
      </c>
      <c r="AC18" s="13">
        <v>13657000</v>
      </c>
      <c r="AD18" s="14">
        <v>1248000</v>
      </c>
      <c r="AE18" s="14">
        <v>0</v>
      </c>
      <c r="AF18" s="112">
        <v>12409000</v>
      </c>
      <c r="AG18" s="115">
        <v>3420208425.6500001</v>
      </c>
      <c r="AH18" s="14">
        <v>0</v>
      </c>
      <c r="AI18" s="14">
        <v>0</v>
      </c>
      <c r="AJ18" s="14">
        <v>0</v>
      </c>
      <c r="AK18" s="14">
        <v>52997000</v>
      </c>
      <c r="AL18" s="14">
        <v>0</v>
      </c>
      <c r="AM18" s="14">
        <v>0</v>
      </c>
      <c r="AN18" s="14">
        <v>0</v>
      </c>
      <c r="AO18" s="112">
        <v>52997000</v>
      </c>
      <c r="AP18" s="115">
        <v>52997000</v>
      </c>
      <c r="AQ18" s="14">
        <v>21484000</v>
      </c>
      <c r="AR18" s="14">
        <v>0</v>
      </c>
      <c r="AS18" s="14">
        <v>0</v>
      </c>
      <c r="AT18" s="14">
        <v>739000</v>
      </c>
      <c r="AU18" s="14">
        <v>0</v>
      </c>
      <c r="AV18" s="14">
        <v>17260000</v>
      </c>
      <c r="AW18" s="118">
        <v>17999000</v>
      </c>
      <c r="AX18" s="14">
        <v>3204000</v>
      </c>
      <c r="AY18" s="112">
        <v>42687000</v>
      </c>
      <c r="AZ18" s="115">
        <v>95684000</v>
      </c>
      <c r="BA18" s="14">
        <v>844634000</v>
      </c>
      <c r="BB18" s="14">
        <v>2479891000</v>
      </c>
      <c r="BC18" s="112">
        <v>3324525000</v>
      </c>
      <c r="BD18" s="115">
        <v>3420209000</v>
      </c>
      <c r="BE18" s="14">
        <v>160566000</v>
      </c>
      <c r="BF18" s="14">
        <v>26254000</v>
      </c>
      <c r="BG18" s="14">
        <v>0</v>
      </c>
      <c r="BH18" s="14">
        <v>24646000</v>
      </c>
      <c r="BI18" s="14">
        <v>0</v>
      </c>
      <c r="BJ18" s="14">
        <v>2903000</v>
      </c>
      <c r="BK18" s="14">
        <v>17031000</v>
      </c>
      <c r="BL18" s="14">
        <v>0</v>
      </c>
      <c r="BM18" s="112">
        <v>231400000</v>
      </c>
      <c r="BN18" s="14">
        <v>5885000</v>
      </c>
      <c r="BO18" s="14">
        <v>0</v>
      </c>
      <c r="BP18" s="14">
        <v>71642000</v>
      </c>
      <c r="BQ18" s="14">
        <v>0</v>
      </c>
      <c r="BR18" s="14">
        <v>61409000</v>
      </c>
      <c r="BS18" s="14">
        <v>0</v>
      </c>
      <c r="BT18" s="14">
        <v>0</v>
      </c>
      <c r="BU18" s="14">
        <v>2735000</v>
      </c>
      <c r="BV18" s="14">
        <v>1924000</v>
      </c>
      <c r="BW18" s="14">
        <v>8856391</v>
      </c>
      <c r="BX18" s="14">
        <v>2549609</v>
      </c>
      <c r="BY18" s="14">
        <v>0</v>
      </c>
      <c r="BZ18" s="112">
        <v>155001000</v>
      </c>
      <c r="CA18" s="115">
        <v>76399000</v>
      </c>
      <c r="CB18" s="14">
        <v>66500000</v>
      </c>
      <c r="CC18" s="14">
        <v>0</v>
      </c>
      <c r="CD18" s="14">
        <v>0</v>
      </c>
      <c r="CE18" s="14">
        <v>0</v>
      </c>
      <c r="CF18" s="14">
        <v>216000</v>
      </c>
      <c r="CG18" s="14">
        <v>0</v>
      </c>
      <c r="CH18" s="14">
        <v>0</v>
      </c>
      <c r="CI18" s="14">
        <v>-111749000</v>
      </c>
      <c r="CJ18" s="112">
        <v>-45033000</v>
      </c>
      <c r="CK18" s="14">
        <v>0</v>
      </c>
      <c r="CL18" s="14">
        <v>0</v>
      </c>
      <c r="CM18" s="14">
        <v>0</v>
      </c>
      <c r="CN18" s="14">
        <v>-3864000</v>
      </c>
      <c r="CO18" s="14">
        <v>0</v>
      </c>
      <c r="CP18" s="14">
        <v>0</v>
      </c>
      <c r="CQ18" s="14">
        <v>0</v>
      </c>
      <c r="CR18" s="112">
        <v>-3864000</v>
      </c>
      <c r="CS18" s="115">
        <v>27502000</v>
      </c>
      <c r="CT18" s="13">
        <v>10709000</v>
      </c>
      <c r="CU18" s="19">
        <v>38211000</v>
      </c>
      <c r="CV18" s="13">
        <v>-910000</v>
      </c>
      <c r="CW18" s="14">
        <v>339000</v>
      </c>
      <c r="CX18" s="14">
        <v>0</v>
      </c>
      <c r="CY18" s="14">
        <v>1657000</v>
      </c>
      <c r="CZ18" s="19">
        <v>-11000</v>
      </c>
      <c r="DA18" s="13">
        <v>161428000</v>
      </c>
      <c r="DB18" s="14">
        <v>13055000</v>
      </c>
      <c r="DC18" s="14">
        <v>2336000</v>
      </c>
      <c r="DD18" s="14">
        <v>9818000</v>
      </c>
      <c r="DE18" s="14">
        <v>3657000</v>
      </c>
      <c r="DF18" s="14">
        <v>16448000</v>
      </c>
      <c r="DG18" s="14">
        <v>7554000</v>
      </c>
      <c r="DH18" s="19">
        <v>423000</v>
      </c>
      <c r="DI18" s="13">
        <v>0</v>
      </c>
      <c r="DJ18" s="14">
        <v>162000</v>
      </c>
      <c r="DK18" s="14">
        <v>2774000</v>
      </c>
      <c r="DL18" s="14">
        <v>0</v>
      </c>
      <c r="DM18" s="14">
        <v>0</v>
      </c>
      <c r="DN18" s="14">
        <v>0</v>
      </c>
      <c r="DO18" s="19">
        <v>4898000</v>
      </c>
      <c r="DP18" s="13">
        <v>64594000</v>
      </c>
      <c r="DQ18" s="14">
        <v>0</v>
      </c>
      <c r="DR18" s="14">
        <v>554000</v>
      </c>
      <c r="DS18" s="14">
        <v>5885000</v>
      </c>
      <c r="DT18" s="14">
        <v>0</v>
      </c>
      <c r="DU18" s="14">
        <v>6127000</v>
      </c>
      <c r="DV18" s="14">
        <v>696000</v>
      </c>
      <c r="DW18" s="14">
        <v>54400000</v>
      </c>
      <c r="DX18" s="19">
        <v>866000</v>
      </c>
      <c r="DY18" s="14">
        <v>0</v>
      </c>
      <c r="DZ18" s="14">
        <v>0</v>
      </c>
      <c r="EA18" s="14">
        <v>0</v>
      </c>
      <c r="EB18" s="19">
        <v>0</v>
      </c>
      <c r="EC18" s="14">
        <v>0</v>
      </c>
      <c r="ED18" s="14">
        <v>0</v>
      </c>
      <c r="EE18" s="14">
        <v>0</v>
      </c>
      <c r="EF18" s="14">
        <v>30547000</v>
      </c>
      <c r="EG18" s="14">
        <v>0</v>
      </c>
      <c r="EH18" s="14">
        <v>2719000</v>
      </c>
      <c r="EI18" s="14">
        <v>0</v>
      </c>
      <c r="EJ18" s="19">
        <v>10564000</v>
      </c>
      <c r="EK18" s="14">
        <v>0</v>
      </c>
      <c r="EL18" s="14">
        <v>566583000</v>
      </c>
      <c r="EM18" s="19">
        <v>-4481000</v>
      </c>
      <c r="EN18" s="112">
        <v>607703000</v>
      </c>
    </row>
    <row r="19" spans="1:144" x14ac:dyDescent="0.25">
      <c r="A19" s="4" t="s">
        <v>10</v>
      </c>
      <c r="B19" s="13">
        <v>0</v>
      </c>
      <c r="C19" s="14">
        <v>0</v>
      </c>
      <c r="D19" s="14">
        <v>17700</v>
      </c>
      <c r="E19" s="14">
        <v>16394547</v>
      </c>
      <c r="F19" s="112">
        <v>16412247</v>
      </c>
      <c r="G19" s="13">
        <v>0</v>
      </c>
      <c r="H19" s="14">
        <v>0</v>
      </c>
      <c r="I19" s="112">
        <v>0</v>
      </c>
      <c r="J19" s="13">
        <v>0</v>
      </c>
      <c r="K19" s="14">
        <v>0</v>
      </c>
      <c r="L19" s="14">
        <v>0</v>
      </c>
      <c r="M19" s="14">
        <v>17115920</v>
      </c>
      <c r="N19" s="14">
        <v>0</v>
      </c>
      <c r="O19" s="112">
        <v>17115920</v>
      </c>
      <c r="P19" s="115">
        <v>33528167</v>
      </c>
      <c r="Q19" s="13">
        <v>587973000</v>
      </c>
      <c r="R19" s="14">
        <v>121399000</v>
      </c>
      <c r="S19" s="14">
        <v>1110870000</v>
      </c>
      <c r="T19" s="14">
        <v>16817000</v>
      </c>
      <c r="U19" s="14">
        <v>0</v>
      </c>
      <c r="V19" s="14">
        <v>0</v>
      </c>
      <c r="W19" s="14">
        <v>69910000</v>
      </c>
      <c r="X19" s="14">
        <v>4872000</v>
      </c>
      <c r="Y19" s="14">
        <v>204000</v>
      </c>
      <c r="Z19" s="14">
        <v>0</v>
      </c>
      <c r="AA19" s="14">
        <v>2919980</v>
      </c>
      <c r="AB19" s="112">
        <v>1914964980</v>
      </c>
      <c r="AC19" s="13">
        <v>28416137</v>
      </c>
      <c r="AD19" s="14">
        <v>225766</v>
      </c>
      <c r="AE19" s="14">
        <v>0</v>
      </c>
      <c r="AF19" s="112">
        <v>28190371</v>
      </c>
      <c r="AG19" s="115">
        <v>1976683518</v>
      </c>
      <c r="AH19" s="14">
        <v>7403369</v>
      </c>
      <c r="AI19" s="14">
        <v>0</v>
      </c>
      <c r="AJ19" s="14">
        <v>0</v>
      </c>
      <c r="AK19" s="14">
        <v>0</v>
      </c>
      <c r="AL19" s="14">
        <v>0</v>
      </c>
      <c r="AM19" s="14">
        <v>3148399</v>
      </c>
      <c r="AN19" s="14">
        <v>60877783</v>
      </c>
      <c r="AO19" s="112">
        <v>64026182</v>
      </c>
      <c r="AP19" s="115">
        <v>71429551</v>
      </c>
      <c r="AQ19" s="14">
        <v>18748255</v>
      </c>
      <c r="AR19" s="14">
        <v>0</v>
      </c>
      <c r="AS19" s="14">
        <v>23196742</v>
      </c>
      <c r="AT19" s="14">
        <v>0</v>
      </c>
      <c r="AU19" s="14">
        <v>0</v>
      </c>
      <c r="AV19" s="14">
        <v>0</v>
      </c>
      <c r="AW19" s="118">
        <v>23196742</v>
      </c>
      <c r="AX19" s="14">
        <v>0</v>
      </c>
      <c r="AY19" s="112">
        <v>41944997</v>
      </c>
      <c r="AZ19" s="115">
        <v>113374548</v>
      </c>
      <c r="BA19" s="14">
        <v>949266662</v>
      </c>
      <c r="BB19" s="14">
        <v>914042308</v>
      </c>
      <c r="BC19" s="112">
        <v>1863308970</v>
      </c>
      <c r="BD19" s="115">
        <v>1976683518</v>
      </c>
      <c r="BE19" s="14">
        <v>137723511</v>
      </c>
      <c r="BF19" s="14">
        <v>12219917</v>
      </c>
      <c r="BG19" s="14">
        <v>16681906</v>
      </c>
      <c r="BH19" s="14">
        <v>11937732</v>
      </c>
      <c r="BI19" s="14">
        <v>0</v>
      </c>
      <c r="BJ19" s="14">
        <v>2230597</v>
      </c>
      <c r="BK19" s="14">
        <v>0</v>
      </c>
      <c r="BL19" s="14">
        <v>13940179</v>
      </c>
      <c r="BM19" s="112">
        <v>194733842</v>
      </c>
      <c r="BN19" s="14">
        <v>6358784</v>
      </c>
      <c r="BO19" s="14">
        <v>0</v>
      </c>
      <c r="BP19" s="14">
        <v>70027141</v>
      </c>
      <c r="BQ19" s="14">
        <v>0</v>
      </c>
      <c r="BR19" s="14">
        <v>59755002</v>
      </c>
      <c r="BS19" s="14">
        <v>0</v>
      </c>
      <c r="BT19" s="14">
        <v>0</v>
      </c>
      <c r="BU19" s="14">
        <v>2014214</v>
      </c>
      <c r="BV19" s="14">
        <v>1668836</v>
      </c>
      <c r="BW19" s="14">
        <v>0</v>
      </c>
      <c r="BX19" s="14">
        <v>540824</v>
      </c>
      <c r="BY19" s="14">
        <v>3906010</v>
      </c>
      <c r="BZ19" s="112">
        <v>144270811</v>
      </c>
      <c r="CA19" s="115">
        <v>50463031</v>
      </c>
      <c r="CB19" s="14">
        <v>2303547</v>
      </c>
      <c r="CC19" s="14">
        <v>0</v>
      </c>
      <c r="CD19" s="14">
        <v>0</v>
      </c>
      <c r="CE19" s="14">
        <v>0</v>
      </c>
      <c r="CF19" s="14">
        <v>0</v>
      </c>
      <c r="CG19" s="14">
        <v>0</v>
      </c>
      <c r="CH19" s="14">
        <v>1532592</v>
      </c>
      <c r="CI19" s="14">
        <v>-89769187</v>
      </c>
      <c r="CJ19" s="112">
        <v>-85933048</v>
      </c>
      <c r="CK19" s="14">
        <v>0</v>
      </c>
      <c r="CL19" s="14">
        <v>0</v>
      </c>
      <c r="CM19" s="14">
        <v>0</v>
      </c>
      <c r="CN19" s="14">
        <v>21000000</v>
      </c>
      <c r="CO19" s="14">
        <v>0</v>
      </c>
      <c r="CP19" s="14">
        <v>-2991184</v>
      </c>
      <c r="CQ19" s="14">
        <v>0</v>
      </c>
      <c r="CR19" s="112">
        <v>18008816</v>
      </c>
      <c r="CS19" s="115">
        <v>-17461201</v>
      </c>
      <c r="CT19" s="13">
        <v>50989367</v>
      </c>
      <c r="CU19" s="19">
        <v>33528166</v>
      </c>
      <c r="CV19" s="13">
        <v>10190739</v>
      </c>
      <c r="CW19" s="14">
        <v>-432064</v>
      </c>
      <c r="CX19" s="14">
        <v>0</v>
      </c>
      <c r="CY19" s="14">
        <v>-21995044</v>
      </c>
      <c r="CZ19" s="19">
        <v>52771</v>
      </c>
      <c r="DA19" s="13">
        <v>139953806</v>
      </c>
      <c r="DB19" s="14">
        <v>8197151</v>
      </c>
      <c r="DC19" s="14">
        <v>907233</v>
      </c>
      <c r="DD19" s="14">
        <v>1612662</v>
      </c>
      <c r="DE19" s="14">
        <v>3081764</v>
      </c>
      <c r="DF19" s="14">
        <v>27325128</v>
      </c>
      <c r="DG19" s="14">
        <v>3922700</v>
      </c>
      <c r="DH19" s="19">
        <v>2200794</v>
      </c>
      <c r="DI19" s="13">
        <v>576192</v>
      </c>
      <c r="DJ19" s="14">
        <v>0</v>
      </c>
      <c r="DK19" s="14">
        <v>1132158</v>
      </c>
      <c r="DL19" s="14">
        <v>0</v>
      </c>
      <c r="DM19" s="14">
        <v>0</v>
      </c>
      <c r="DN19" s="14">
        <v>0</v>
      </c>
      <c r="DO19" s="19">
        <v>4357905</v>
      </c>
      <c r="DP19" s="13">
        <v>68457385</v>
      </c>
      <c r="DQ19" s="14">
        <v>442303</v>
      </c>
      <c r="DR19" s="14">
        <v>504660</v>
      </c>
      <c r="DS19" s="14">
        <v>6358784</v>
      </c>
      <c r="DT19" s="14">
        <v>0</v>
      </c>
      <c r="DU19" s="14">
        <v>2041436</v>
      </c>
      <c r="DV19" s="14">
        <v>0</v>
      </c>
      <c r="DW19" s="14">
        <v>59118679</v>
      </c>
      <c r="DX19" s="19">
        <v>617517</v>
      </c>
      <c r="DY19" s="14">
        <v>0</v>
      </c>
      <c r="DZ19" s="14">
        <v>0</v>
      </c>
      <c r="EA19" s="14">
        <v>0</v>
      </c>
      <c r="EB19" s="19">
        <v>0</v>
      </c>
      <c r="EC19" s="14">
        <v>0</v>
      </c>
      <c r="ED19" s="14">
        <v>0</v>
      </c>
      <c r="EE19" s="14">
        <v>0</v>
      </c>
      <c r="EF19" s="14">
        <v>31855187</v>
      </c>
      <c r="EG19" s="14">
        <v>0</v>
      </c>
      <c r="EH19" s="14">
        <v>2206733</v>
      </c>
      <c r="EI19" s="14">
        <v>0</v>
      </c>
      <c r="EJ19" s="19">
        <v>2675491</v>
      </c>
      <c r="EK19" s="14">
        <v>0</v>
      </c>
      <c r="EL19" s="14">
        <v>195115225</v>
      </c>
      <c r="EM19" s="19">
        <v>406273</v>
      </c>
      <c r="EN19" s="112">
        <v>214510816</v>
      </c>
    </row>
    <row r="20" spans="1:144" x14ac:dyDescent="0.25">
      <c r="A20" s="4" t="s">
        <v>11</v>
      </c>
      <c r="B20" s="13">
        <v>0</v>
      </c>
      <c r="C20" s="14">
        <v>0</v>
      </c>
      <c r="D20" s="14">
        <v>0</v>
      </c>
      <c r="E20" s="14">
        <v>1780000</v>
      </c>
      <c r="F20" s="112">
        <v>1780000</v>
      </c>
      <c r="G20" s="13">
        <v>0</v>
      </c>
      <c r="H20" s="14">
        <v>0</v>
      </c>
      <c r="I20" s="112">
        <v>0</v>
      </c>
      <c r="J20" s="13">
        <v>0</v>
      </c>
      <c r="K20" s="14">
        <v>0</v>
      </c>
      <c r="L20" s="14">
        <v>0</v>
      </c>
      <c r="M20" s="14">
        <v>5026000</v>
      </c>
      <c r="N20" s="14">
        <v>222000</v>
      </c>
      <c r="O20" s="112">
        <v>5248000</v>
      </c>
      <c r="P20" s="115">
        <v>7028000</v>
      </c>
      <c r="Q20" s="13">
        <v>3814000</v>
      </c>
      <c r="R20" s="14">
        <v>25990000</v>
      </c>
      <c r="S20" s="14">
        <v>138159000</v>
      </c>
      <c r="T20" s="14">
        <v>3997000</v>
      </c>
      <c r="U20" s="14">
        <v>22000</v>
      </c>
      <c r="V20" s="14">
        <v>0</v>
      </c>
      <c r="W20" s="14">
        <v>127000</v>
      </c>
      <c r="X20" s="14">
        <v>224000</v>
      </c>
      <c r="Y20" s="14">
        <v>20000</v>
      </c>
      <c r="Z20" s="14">
        <v>0</v>
      </c>
      <c r="AA20" s="14">
        <v>0</v>
      </c>
      <c r="AB20" s="112">
        <v>172353000</v>
      </c>
      <c r="AC20" s="13">
        <v>1815000</v>
      </c>
      <c r="AD20" s="14">
        <v>21000</v>
      </c>
      <c r="AE20" s="14">
        <v>0</v>
      </c>
      <c r="AF20" s="112">
        <v>1794000</v>
      </c>
      <c r="AG20" s="115">
        <v>181175000</v>
      </c>
      <c r="AH20" s="14">
        <v>28000</v>
      </c>
      <c r="AI20" s="14">
        <v>0</v>
      </c>
      <c r="AJ20" s="14">
        <v>0</v>
      </c>
      <c r="AK20" s="14">
        <v>7000000</v>
      </c>
      <c r="AL20" s="14">
        <v>0</v>
      </c>
      <c r="AM20" s="14">
        <v>0</v>
      </c>
      <c r="AN20" s="14">
        <v>0</v>
      </c>
      <c r="AO20" s="112">
        <v>7000000</v>
      </c>
      <c r="AP20" s="115">
        <v>7028000</v>
      </c>
      <c r="AQ20" s="14">
        <v>1344000</v>
      </c>
      <c r="AR20" s="14">
        <v>0</v>
      </c>
      <c r="AS20" s="14">
        <v>2214000</v>
      </c>
      <c r="AT20" s="14">
        <v>845000</v>
      </c>
      <c r="AU20" s="14">
        <v>0</v>
      </c>
      <c r="AV20" s="14">
        <v>0</v>
      </c>
      <c r="AW20" s="118">
        <v>3059000</v>
      </c>
      <c r="AX20" s="14">
        <v>0</v>
      </c>
      <c r="AY20" s="112">
        <v>4403000</v>
      </c>
      <c r="AZ20" s="115">
        <v>11431000</v>
      </c>
      <c r="BA20" s="14">
        <v>88350000</v>
      </c>
      <c r="BB20" s="14">
        <v>81394000</v>
      </c>
      <c r="BC20" s="112">
        <v>169744000</v>
      </c>
      <c r="BD20" s="115">
        <v>181175000</v>
      </c>
      <c r="BE20" s="14">
        <v>10784000</v>
      </c>
      <c r="BF20" s="14">
        <v>2010000</v>
      </c>
      <c r="BG20" s="14">
        <v>2334000</v>
      </c>
      <c r="BH20" s="14">
        <v>6000000</v>
      </c>
      <c r="BI20" s="14">
        <v>0</v>
      </c>
      <c r="BJ20" s="14">
        <v>179000</v>
      </c>
      <c r="BK20" s="14">
        <v>0</v>
      </c>
      <c r="BL20" s="14">
        <v>315000</v>
      </c>
      <c r="BM20" s="112">
        <v>21622000</v>
      </c>
      <c r="BN20" s="14">
        <v>701000</v>
      </c>
      <c r="BO20" s="14">
        <v>0</v>
      </c>
      <c r="BP20" s="14">
        <v>8092000</v>
      </c>
      <c r="BQ20" s="14">
        <v>0</v>
      </c>
      <c r="BR20" s="14">
        <v>4721000</v>
      </c>
      <c r="BS20" s="14">
        <v>0</v>
      </c>
      <c r="BT20" s="14">
        <v>0</v>
      </c>
      <c r="BU20" s="14">
        <v>300000</v>
      </c>
      <c r="BV20" s="14">
        <v>317000</v>
      </c>
      <c r="BW20" s="14">
        <v>0</v>
      </c>
      <c r="BX20" s="14">
        <v>350000</v>
      </c>
      <c r="BY20" s="14">
        <v>593000</v>
      </c>
      <c r="BZ20" s="112">
        <v>15074000</v>
      </c>
      <c r="CA20" s="115">
        <v>6548000</v>
      </c>
      <c r="CB20" s="14">
        <v>915000</v>
      </c>
      <c r="CC20" s="14">
        <v>0</v>
      </c>
      <c r="CD20" s="14">
        <v>0</v>
      </c>
      <c r="CE20" s="14">
        <v>0</v>
      </c>
      <c r="CF20" s="14">
        <v>0</v>
      </c>
      <c r="CG20" s="14">
        <v>0</v>
      </c>
      <c r="CH20" s="14">
        <v>-3000000</v>
      </c>
      <c r="CI20" s="14">
        <v>-5851000</v>
      </c>
      <c r="CJ20" s="112">
        <v>-7936000</v>
      </c>
      <c r="CK20" s="14">
        <v>0</v>
      </c>
      <c r="CL20" s="14">
        <v>0</v>
      </c>
      <c r="CM20" s="14">
        <v>0</v>
      </c>
      <c r="CN20" s="14">
        <v>0</v>
      </c>
      <c r="CO20" s="14">
        <v>0</v>
      </c>
      <c r="CP20" s="14">
        <v>-201000</v>
      </c>
      <c r="CQ20" s="14">
        <v>0</v>
      </c>
      <c r="CR20" s="112">
        <v>-201000</v>
      </c>
      <c r="CS20" s="115">
        <v>-1589000</v>
      </c>
      <c r="CT20" s="13">
        <v>5395000</v>
      </c>
      <c r="CU20" s="19">
        <v>3806000</v>
      </c>
      <c r="CV20" s="13">
        <v>95000</v>
      </c>
      <c r="CW20" s="14">
        <v>28000</v>
      </c>
      <c r="CX20" s="14">
        <v>0</v>
      </c>
      <c r="CY20" s="14">
        <v>231000</v>
      </c>
      <c r="CZ20" s="19">
        <v>-40000</v>
      </c>
      <c r="DA20" s="13">
        <v>12145000</v>
      </c>
      <c r="DB20" s="14">
        <v>681000</v>
      </c>
      <c r="DC20" s="14">
        <v>0</v>
      </c>
      <c r="DD20" s="14">
        <v>0</v>
      </c>
      <c r="DE20" s="14">
        <v>148000</v>
      </c>
      <c r="DF20" s="14">
        <v>8086000</v>
      </c>
      <c r="DG20" s="14">
        <v>117000</v>
      </c>
      <c r="DH20" s="19">
        <v>0</v>
      </c>
      <c r="DI20" s="13">
        <v>119000</v>
      </c>
      <c r="DJ20" s="14">
        <v>14000</v>
      </c>
      <c r="DK20" s="14">
        <v>68000</v>
      </c>
      <c r="DL20" s="14">
        <v>0</v>
      </c>
      <c r="DM20" s="14">
        <v>0</v>
      </c>
      <c r="DN20" s="14">
        <v>0</v>
      </c>
      <c r="DO20" s="19">
        <v>185000</v>
      </c>
      <c r="DP20" s="13">
        <v>7918000</v>
      </c>
      <c r="DQ20" s="14">
        <v>152000</v>
      </c>
      <c r="DR20" s="14">
        <v>44000</v>
      </c>
      <c r="DS20" s="14">
        <v>719000</v>
      </c>
      <c r="DT20" s="14">
        <v>0</v>
      </c>
      <c r="DU20" s="14">
        <v>0</v>
      </c>
      <c r="DV20" s="14">
        <v>0</v>
      </c>
      <c r="DW20" s="14">
        <v>5033000</v>
      </c>
      <c r="DX20" s="19">
        <v>8000</v>
      </c>
      <c r="DY20" s="14">
        <v>0</v>
      </c>
      <c r="DZ20" s="14">
        <v>0</v>
      </c>
      <c r="EA20" s="14">
        <v>0</v>
      </c>
      <c r="EB20" s="19">
        <v>0</v>
      </c>
      <c r="EC20" s="14">
        <v>0</v>
      </c>
      <c r="ED20" s="14">
        <v>0</v>
      </c>
      <c r="EE20" s="14">
        <v>0</v>
      </c>
      <c r="EF20" s="14">
        <v>6560000</v>
      </c>
      <c r="EG20" s="14">
        <v>0</v>
      </c>
      <c r="EH20" s="14">
        <v>298000</v>
      </c>
      <c r="EI20" s="14">
        <v>0</v>
      </c>
      <c r="EJ20" s="19">
        <v>761000</v>
      </c>
      <c r="EK20" s="14">
        <v>0</v>
      </c>
      <c r="EL20" s="14">
        <v>-3435000</v>
      </c>
      <c r="EM20" s="19">
        <v>-153000</v>
      </c>
      <c r="EN20" s="112">
        <v>-3518000</v>
      </c>
    </row>
    <row r="21" spans="1:144" x14ac:dyDescent="0.25">
      <c r="A21" s="4" t="s">
        <v>12</v>
      </c>
      <c r="B21" s="13">
        <v>0</v>
      </c>
      <c r="C21" s="14">
        <v>0</v>
      </c>
      <c r="D21" s="14">
        <v>0</v>
      </c>
      <c r="E21" s="14">
        <v>32061</v>
      </c>
      <c r="F21" s="112">
        <v>32061</v>
      </c>
      <c r="G21" s="13">
        <v>0</v>
      </c>
      <c r="H21" s="14">
        <v>0</v>
      </c>
      <c r="I21" s="112">
        <v>0</v>
      </c>
      <c r="J21" s="13">
        <v>0</v>
      </c>
      <c r="K21" s="14">
        <v>0</v>
      </c>
      <c r="L21" s="14">
        <v>0</v>
      </c>
      <c r="M21" s="14">
        <v>0</v>
      </c>
      <c r="N21" s="14">
        <v>0</v>
      </c>
      <c r="O21" s="112">
        <v>0</v>
      </c>
      <c r="P21" s="115">
        <v>32061</v>
      </c>
      <c r="Q21" s="13">
        <v>108330</v>
      </c>
      <c r="R21" s="14">
        <v>97706</v>
      </c>
      <c r="S21" s="14">
        <v>332878</v>
      </c>
      <c r="T21" s="14">
        <v>13706</v>
      </c>
      <c r="U21" s="14">
        <v>1138</v>
      </c>
      <c r="V21" s="14">
        <v>0</v>
      </c>
      <c r="W21" s="14">
        <v>3133</v>
      </c>
      <c r="X21" s="14">
        <v>15110</v>
      </c>
      <c r="Y21" s="14">
        <v>2766</v>
      </c>
      <c r="Z21" s="14">
        <v>0</v>
      </c>
      <c r="AA21" s="14">
        <v>0</v>
      </c>
      <c r="AB21" s="112">
        <v>574767</v>
      </c>
      <c r="AC21" s="13">
        <v>5738</v>
      </c>
      <c r="AD21" s="14">
        <v>0</v>
      </c>
      <c r="AE21" s="14">
        <v>0</v>
      </c>
      <c r="AF21" s="112">
        <v>5738</v>
      </c>
      <c r="AG21" s="115">
        <v>612566</v>
      </c>
      <c r="AH21" s="14">
        <v>872</v>
      </c>
      <c r="AI21" s="14">
        <v>0</v>
      </c>
      <c r="AJ21" s="14">
        <v>0</v>
      </c>
      <c r="AK21" s="14">
        <v>8577</v>
      </c>
      <c r="AL21" s="14">
        <v>0</v>
      </c>
      <c r="AM21" s="14">
        <v>0</v>
      </c>
      <c r="AN21" s="14">
        <v>0</v>
      </c>
      <c r="AO21" s="112">
        <v>8577</v>
      </c>
      <c r="AP21" s="115">
        <v>9449</v>
      </c>
      <c r="AQ21" s="14">
        <v>2572</v>
      </c>
      <c r="AR21" s="14">
        <v>0</v>
      </c>
      <c r="AS21" s="14">
        <v>6817</v>
      </c>
      <c r="AT21" s="14">
        <v>2379</v>
      </c>
      <c r="AU21" s="14">
        <v>0</v>
      </c>
      <c r="AV21" s="14">
        <v>0</v>
      </c>
      <c r="AW21" s="118">
        <v>9196</v>
      </c>
      <c r="AX21" s="14">
        <v>0</v>
      </c>
      <c r="AY21" s="112">
        <v>11768</v>
      </c>
      <c r="AZ21" s="115">
        <v>21217</v>
      </c>
      <c r="BA21" s="14">
        <v>322774</v>
      </c>
      <c r="BB21" s="14">
        <v>268575</v>
      </c>
      <c r="BC21" s="112">
        <v>591349</v>
      </c>
      <c r="BD21" s="115">
        <v>612566</v>
      </c>
      <c r="BE21" s="14">
        <v>32129</v>
      </c>
      <c r="BF21" s="14">
        <v>24031</v>
      </c>
      <c r="BG21" s="14">
        <v>13095.7</v>
      </c>
      <c r="BH21" s="14">
        <v>6720.1</v>
      </c>
      <c r="BI21" s="14">
        <v>0</v>
      </c>
      <c r="BJ21" s="14">
        <v>514</v>
      </c>
      <c r="BK21" s="14">
        <v>0</v>
      </c>
      <c r="BL21" s="14">
        <v>1103</v>
      </c>
      <c r="BM21" s="112">
        <v>77592.800000000003</v>
      </c>
      <c r="BN21" s="14">
        <v>0</v>
      </c>
      <c r="BO21" s="14">
        <v>0</v>
      </c>
      <c r="BP21" s="14">
        <v>31002</v>
      </c>
      <c r="BQ21" s="14">
        <v>0</v>
      </c>
      <c r="BR21" s="14">
        <v>27546</v>
      </c>
      <c r="BS21" s="14">
        <v>0</v>
      </c>
      <c r="BT21" s="14">
        <v>0</v>
      </c>
      <c r="BU21" s="14">
        <v>368</v>
      </c>
      <c r="BV21" s="14">
        <v>0</v>
      </c>
      <c r="BW21" s="14">
        <v>0</v>
      </c>
      <c r="BX21" s="14">
        <v>0</v>
      </c>
      <c r="BY21" s="14">
        <v>1573</v>
      </c>
      <c r="BZ21" s="112">
        <v>60489</v>
      </c>
      <c r="CA21" s="115">
        <v>17103.800000000003</v>
      </c>
      <c r="CB21" s="14">
        <v>772</v>
      </c>
      <c r="CC21" s="14">
        <v>0</v>
      </c>
      <c r="CD21" s="14">
        <v>0</v>
      </c>
      <c r="CE21" s="14">
        <v>0</v>
      </c>
      <c r="CF21" s="14">
        <v>0</v>
      </c>
      <c r="CG21" s="14">
        <v>0</v>
      </c>
      <c r="CH21" s="14">
        <v>-8500</v>
      </c>
      <c r="CI21" s="14">
        <v>-19741</v>
      </c>
      <c r="CJ21" s="112">
        <v>-27469</v>
      </c>
      <c r="CK21" s="14">
        <v>0</v>
      </c>
      <c r="CL21" s="14">
        <v>0</v>
      </c>
      <c r="CM21" s="14">
        <v>0</v>
      </c>
      <c r="CN21" s="14">
        <v>514</v>
      </c>
      <c r="CO21" s="14">
        <v>0</v>
      </c>
      <c r="CP21" s="14">
        <v>-913</v>
      </c>
      <c r="CQ21" s="14">
        <v>0</v>
      </c>
      <c r="CR21" s="112">
        <v>-399</v>
      </c>
      <c r="CS21" s="115">
        <v>-10764.199999999997</v>
      </c>
      <c r="CT21" s="13">
        <v>13826</v>
      </c>
      <c r="CU21" s="19">
        <v>3061.8000000000029</v>
      </c>
      <c r="CV21" s="13">
        <v>-630</v>
      </c>
      <c r="CW21" s="14">
        <v>-1245</v>
      </c>
      <c r="CX21" s="14">
        <v>0</v>
      </c>
      <c r="CY21" s="14">
        <v>669</v>
      </c>
      <c r="CZ21" s="19">
        <v>-58</v>
      </c>
      <c r="DA21" s="13">
        <v>37892</v>
      </c>
      <c r="DB21" s="14">
        <v>15301</v>
      </c>
      <c r="DC21" s="14">
        <v>0</v>
      </c>
      <c r="DD21" s="14">
        <v>249</v>
      </c>
      <c r="DE21" s="14">
        <v>625</v>
      </c>
      <c r="DF21" s="14">
        <v>18015</v>
      </c>
      <c r="DG21" s="14">
        <v>0</v>
      </c>
      <c r="DH21" s="19">
        <v>0</v>
      </c>
      <c r="DI21" s="13">
        <v>1153</v>
      </c>
      <c r="DJ21" s="14">
        <v>462</v>
      </c>
      <c r="DK21" s="14">
        <v>0</v>
      </c>
      <c r="DL21" s="14">
        <v>0</v>
      </c>
      <c r="DM21" s="14">
        <v>0</v>
      </c>
      <c r="DN21" s="14">
        <v>0</v>
      </c>
      <c r="DO21" s="19">
        <v>289</v>
      </c>
      <c r="DP21" s="13">
        <v>23532</v>
      </c>
      <c r="DQ21" s="14">
        <v>281</v>
      </c>
      <c r="DR21" s="14">
        <v>286</v>
      </c>
      <c r="DS21" s="14">
        <v>2554</v>
      </c>
      <c r="DT21" s="14">
        <v>0</v>
      </c>
      <c r="DU21" s="14">
        <v>3673</v>
      </c>
      <c r="DV21" s="14">
        <v>0</v>
      </c>
      <c r="DW21" s="14">
        <v>23218</v>
      </c>
      <c r="DX21" s="19">
        <v>0</v>
      </c>
      <c r="DY21" s="14">
        <v>0</v>
      </c>
      <c r="DZ21" s="14">
        <v>0</v>
      </c>
      <c r="EA21" s="14">
        <v>0</v>
      </c>
      <c r="EB21" s="19">
        <v>0</v>
      </c>
      <c r="EC21" s="14">
        <v>0</v>
      </c>
      <c r="ED21" s="14">
        <v>0</v>
      </c>
      <c r="EE21" s="14">
        <v>0</v>
      </c>
      <c r="EF21" s="14">
        <v>17843</v>
      </c>
      <c r="EG21" s="14">
        <v>0</v>
      </c>
      <c r="EH21" s="14">
        <v>368</v>
      </c>
      <c r="EI21" s="14">
        <v>0</v>
      </c>
      <c r="EJ21" s="19">
        <v>1706</v>
      </c>
      <c r="EK21" s="14">
        <v>0</v>
      </c>
      <c r="EL21" s="14">
        <v>739</v>
      </c>
      <c r="EM21" s="19">
        <v>-81</v>
      </c>
      <c r="EN21" s="112">
        <v>1183</v>
      </c>
    </row>
    <row r="22" spans="1:144" x14ac:dyDescent="0.25">
      <c r="A22" s="4" t="s">
        <v>13</v>
      </c>
      <c r="B22" s="13">
        <v>0</v>
      </c>
      <c r="C22" s="14">
        <v>0</v>
      </c>
      <c r="D22" s="14">
        <v>0</v>
      </c>
      <c r="E22" s="14">
        <v>14303066.439999999</v>
      </c>
      <c r="F22" s="112">
        <v>14303066.439999999</v>
      </c>
      <c r="G22" s="13">
        <v>0</v>
      </c>
      <c r="H22" s="14">
        <v>0</v>
      </c>
      <c r="I22" s="112">
        <v>0</v>
      </c>
      <c r="J22" s="13">
        <v>0</v>
      </c>
      <c r="K22" s="14">
        <v>0</v>
      </c>
      <c r="L22" s="14">
        <v>1591261.98</v>
      </c>
      <c r="M22" s="14">
        <v>37000000</v>
      </c>
      <c r="N22" s="14">
        <v>0</v>
      </c>
      <c r="O22" s="112">
        <v>38591261.979999997</v>
      </c>
      <c r="P22" s="115">
        <v>52894328.419999994</v>
      </c>
      <c r="Q22" s="13">
        <v>330698398.18000001</v>
      </c>
      <c r="R22" s="14">
        <v>132735481</v>
      </c>
      <c r="S22" s="14">
        <v>493582047.44</v>
      </c>
      <c r="T22" s="14">
        <v>9160964.5299999993</v>
      </c>
      <c r="U22" s="14">
        <v>0</v>
      </c>
      <c r="V22" s="14">
        <v>668656.99</v>
      </c>
      <c r="W22" s="14">
        <v>6540278.3900000006</v>
      </c>
      <c r="X22" s="14">
        <v>13573247.42</v>
      </c>
      <c r="Y22" s="14">
        <v>0</v>
      </c>
      <c r="Z22" s="14">
        <v>0</v>
      </c>
      <c r="AA22" s="14">
        <v>8738978.7699999996</v>
      </c>
      <c r="AB22" s="112">
        <v>995698052.71999991</v>
      </c>
      <c r="AC22" s="13">
        <v>28019947.800000001</v>
      </c>
      <c r="AD22" s="14">
        <v>128777.22</v>
      </c>
      <c r="AE22" s="14">
        <v>0</v>
      </c>
      <c r="AF22" s="112">
        <v>27891170.580000002</v>
      </c>
      <c r="AG22" s="115">
        <v>1076483551.7199998</v>
      </c>
      <c r="AH22" s="14">
        <v>9825079.4000000004</v>
      </c>
      <c r="AI22" s="14">
        <v>0</v>
      </c>
      <c r="AJ22" s="14">
        <v>0</v>
      </c>
      <c r="AK22" s="14">
        <v>52286249.899999999</v>
      </c>
      <c r="AL22" s="14">
        <v>0</v>
      </c>
      <c r="AM22" s="14">
        <v>0</v>
      </c>
      <c r="AN22" s="14">
        <v>0</v>
      </c>
      <c r="AO22" s="112">
        <v>52286249.899999999</v>
      </c>
      <c r="AP22" s="115">
        <v>62111329.299999997</v>
      </c>
      <c r="AQ22" s="14">
        <v>21715868.140000001</v>
      </c>
      <c r="AR22" s="14">
        <v>0</v>
      </c>
      <c r="AS22" s="14">
        <v>7464062.0300000003</v>
      </c>
      <c r="AT22" s="14">
        <v>0</v>
      </c>
      <c r="AU22" s="14">
        <v>0</v>
      </c>
      <c r="AV22" s="14">
        <v>1042511.27</v>
      </c>
      <c r="AW22" s="118">
        <v>8506573.3000000007</v>
      </c>
      <c r="AX22" s="14">
        <v>0</v>
      </c>
      <c r="AY22" s="112">
        <v>30222441.440000001</v>
      </c>
      <c r="AZ22" s="115">
        <v>92333770.739999995</v>
      </c>
      <c r="BA22" s="14">
        <v>630326489.04999995</v>
      </c>
      <c r="BB22" s="14">
        <v>353823291.93000001</v>
      </c>
      <c r="BC22" s="112">
        <v>984149780.98000002</v>
      </c>
      <c r="BD22" s="115">
        <v>1076483551.72</v>
      </c>
      <c r="BE22" s="14">
        <v>61425217.409999996</v>
      </c>
      <c r="BF22" s="14">
        <v>18866382.59</v>
      </c>
      <c r="BG22" s="14">
        <v>11128015.34</v>
      </c>
      <c r="BH22" s="14">
        <v>9226984.6600000001</v>
      </c>
      <c r="BI22" s="14">
        <v>0</v>
      </c>
      <c r="BJ22" s="14">
        <v>1400000</v>
      </c>
      <c r="BK22" s="14">
        <v>0</v>
      </c>
      <c r="BL22" s="14">
        <v>28602400</v>
      </c>
      <c r="BM22" s="112">
        <v>130649000</v>
      </c>
      <c r="BN22" s="14">
        <v>0</v>
      </c>
      <c r="BO22" s="14">
        <v>0</v>
      </c>
      <c r="BP22" s="14">
        <v>30776000</v>
      </c>
      <c r="BQ22" s="14">
        <v>0</v>
      </c>
      <c r="BR22" s="14">
        <v>47714000</v>
      </c>
      <c r="BS22" s="14">
        <v>0</v>
      </c>
      <c r="BT22" s="14">
        <v>0</v>
      </c>
      <c r="BU22" s="14">
        <v>3738000</v>
      </c>
      <c r="BV22" s="14">
        <v>0</v>
      </c>
      <c r="BW22" s="14">
        <v>0</v>
      </c>
      <c r="BX22" s="14">
        <v>0</v>
      </c>
      <c r="BY22" s="14">
        <v>0</v>
      </c>
      <c r="BZ22" s="112">
        <v>82228000</v>
      </c>
      <c r="CA22" s="115">
        <v>48421000</v>
      </c>
      <c r="CB22" s="14">
        <v>2128000</v>
      </c>
      <c r="CC22" s="14">
        <v>0</v>
      </c>
      <c r="CD22" s="14">
        <v>0</v>
      </c>
      <c r="CE22" s="14">
        <v>0</v>
      </c>
      <c r="CF22" s="14">
        <v>0</v>
      </c>
      <c r="CG22" s="14">
        <v>0</v>
      </c>
      <c r="CH22" s="14">
        <v>0</v>
      </c>
      <c r="CI22" s="14">
        <v>-25905000</v>
      </c>
      <c r="CJ22" s="112">
        <v>-23777000</v>
      </c>
      <c r="CK22" s="14">
        <v>0</v>
      </c>
      <c r="CL22" s="14">
        <v>0</v>
      </c>
      <c r="CM22" s="14">
        <v>0</v>
      </c>
      <c r="CN22" s="14">
        <v>0</v>
      </c>
      <c r="CO22" s="14">
        <v>0</v>
      </c>
      <c r="CP22" s="14">
        <v>-9752000</v>
      </c>
      <c r="CQ22" s="14">
        <v>0</v>
      </c>
      <c r="CR22" s="112">
        <v>-9752000</v>
      </c>
      <c r="CS22" s="115">
        <v>14892000</v>
      </c>
      <c r="CT22" s="13">
        <v>36411000</v>
      </c>
      <c r="CU22" s="19">
        <v>51303000</v>
      </c>
      <c r="CV22" s="13">
        <v>26220000</v>
      </c>
      <c r="CW22" s="14">
        <v>247000</v>
      </c>
      <c r="CX22" s="14">
        <v>0</v>
      </c>
      <c r="CY22" s="14">
        <v>-1246900</v>
      </c>
      <c r="CZ22" s="19">
        <v>-3000</v>
      </c>
      <c r="DA22" s="13">
        <v>73920828.849999994</v>
      </c>
      <c r="DB22" s="14">
        <v>0</v>
      </c>
      <c r="DC22" s="14">
        <v>0</v>
      </c>
      <c r="DD22" s="14">
        <v>99027</v>
      </c>
      <c r="DE22" s="14">
        <v>3699229.6</v>
      </c>
      <c r="DF22" s="14">
        <v>19764755.5</v>
      </c>
      <c r="DG22" s="14">
        <v>11459203.369999999</v>
      </c>
      <c r="DH22" s="19">
        <v>46688489.159999996</v>
      </c>
      <c r="DI22" s="13">
        <v>1128862.02</v>
      </c>
      <c r="DJ22" s="14">
        <v>0</v>
      </c>
      <c r="DK22" s="14">
        <v>264421.15000000002</v>
      </c>
      <c r="DL22" s="14">
        <v>0</v>
      </c>
      <c r="DM22" s="14">
        <v>0</v>
      </c>
      <c r="DN22" s="14">
        <v>0</v>
      </c>
      <c r="DO22" s="19">
        <v>11859481.699999999</v>
      </c>
      <c r="DP22" s="13">
        <v>25659318.890000001</v>
      </c>
      <c r="DQ22" s="14">
        <v>289649.32</v>
      </c>
      <c r="DR22" s="14">
        <v>361912.72</v>
      </c>
      <c r="DS22" s="14">
        <v>2434833.19</v>
      </c>
      <c r="DT22" s="14">
        <v>0</v>
      </c>
      <c r="DU22" s="14">
        <v>2194641.11</v>
      </c>
      <c r="DV22" s="14">
        <v>417214.52</v>
      </c>
      <c r="DW22" s="14">
        <v>42474944.289999999</v>
      </c>
      <c r="DX22" s="19">
        <v>168026.62</v>
      </c>
      <c r="DY22" s="14">
        <v>0</v>
      </c>
      <c r="DZ22" s="14">
        <v>0</v>
      </c>
      <c r="EA22" s="14">
        <v>0</v>
      </c>
      <c r="EB22" s="19">
        <v>0</v>
      </c>
      <c r="EC22" s="14">
        <v>0</v>
      </c>
      <c r="ED22" s="14">
        <v>0</v>
      </c>
      <c r="EE22" s="14">
        <v>0</v>
      </c>
      <c r="EF22" s="14">
        <v>18482927.329999998</v>
      </c>
      <c r="EG22" s="14">
        <v>0</v>
      </c>
      <c r="EH22" s="14">
        <v>3737992.4</v>
      </c>
      <c r="EI22" s="14">
        <v>0</v>
      </c>
      <c r="EJ22" s="19">
        <v>1999955.4000000001</v>
      </c>
      <c r="EK22" s="14">
        <v>0</v>
      </c>
      <c r="EL22" s="14">
        <v>31743200</v>
      </c>
      <c r="EM22" s="19">
        <v>-351448.13</v>
      </c>
      <c r="EN22" s="112">
        <v>102054634.42999999</v>
      </c>
    </row>
    <row r="23" spans="1:144" x14ac:dyDescent="0.25">
      <c r="A23" s="4" t="s">
        <v>14</v>
      </c>
      <c r="B23" s="13">
        <v>0</v>
      </c>
      <c r="C23" s="14">
        <v>0</v>
      </c>
      <c r="D23" s="14">
        <v>0</v>
      </c>
      <c r="E23" s="14">
        <v>247388792</v>
      </c>
      <c r="F23" s="112">
        <v>247388792</v>
      </c>
      <c r="G23" s="13">
        <v>0</v>
      </c>
      <c r="H23" s="14">
        <v>0</v>
      </c>
      <c r="I23" s="112">
        <v>0</v>
      </c>
      <c r="J23" s="13">
        <v>0</v>
      </c>
      <c r="K23" s="14">
        <v>0</v>
      </c>
      <c r="L23" s="14">
        <v>0</v>
      </c>
      <c r="M23" s="14">
        <v>48309</v>
      </c>
      <c r="N23" s="14">
        <v>4823425</v>
      </c>
      <c r="O23" s="112">
        <v>4871734</v>
      </c>
      <c r="P23" s="115">
        <v>252260526</v>
      </c>
      <c r="Q23" s="13">
        <v>813254674</v>
      </c>
      <c r="R23" s="14">
        <v>272449895</v>
      </c>
      <c r="S23" s="14">
        <v>1455761286</v>
      </c>
      <c r="T23" s="14">
        <v>8158140</v>
      </c>
      <c r="U23" s="14">
        <v>7140993</v>
      </c>
      <c r="V23" s="14">
        <v>0</v>
      </c>
      <c r="W23" s="14">
        <v>38918118</v>
      </c>
      <c r="X23" s="14">
        <v>19684735</v>
      </c>
      <c r="Y23" s="14">
        <v>0</v>
      </c>
      <c r="Z23" s="14">
        <v>24050000</v>
      </c>
      <c r="AA23" s="14">
        <v>0</v>
      </c>
      <c r="AB23" s="112">
        <v>2639417841</v>
      </c>
      <c r="AC23" s="13">
        <v>24519947</v>
      </c>
      <c r="AD23" s="14">
        <v>241980</v>
      </c>
      <c r="AE23" s="14">
        <v>0</v>
      </c>
      <c r="AF23" s="112">
        <v>24277967</v>
      </c>
      <c r="AG23" s="115">
        <v>2915956334</v>
      </c>
      <c r="AH23" s="14">
        <v>15953760</v>
      </c>
      <c r="AI23" s="14">
        <v>0</v>
      </c>
      <c r="AJ23" s="14">
        <v>0</v>
      </c>
      <c r="AK23" s="14">
        <v>0</v>
      </c>
      <c r="AL23" s="14">
        <v>0</v>
      </c>
      <c r="AM23" s="14">
        <v>1286493</v>
      </c>
      <c r="AN23" s="14">
        <v>10281475</v>
      </c>
      <c r="AO23" s="112">
        <v>11567968</v>
      </c>
      <c r="AP23" s="115">
        <v>27521728</v>
      </c>
      <c r="AQ23" s="14">
        <v>30840600</v>
      </c>
      <c r="AR23" s="14">
        <v>0</v>
      </c>
      <c r="AS23" s="14">
        <v>24060385</v>
      </c>
      <c r="AT23" s="14">
        <v>34722000</v>
      </c>
      <c r="AU23" s="14">
        <v>0</v>
      </c>
      <c r="AV23" s="14">
        <v>0</v>
      </c>
      <c r="AW23" s="118">
        <v>58782385</v>
      </c>
      <c r="AX23" s="14">
        <v>0</v>
      </c>
      <c r="AY23" s="112">
        <v>89622985</v>
      </c>
      <c r="AZ23" s="115">
        <v>117144713</v>
      </c>
      <c r="BA23" s="14">
        <v>1578106185</v>
      </c>
      <c r="BB23" s="14">
        <v>1220705436</v>
      </c>
      <c r="BC23" s="112">
        <v>2798811621</v>
      </c>
      <c r="BD23" s="115">
        <v>2915956334</v>
      </c>
      <c r="BE23" s="14">
        <v>191447018</v>
      </c>
      <c r="BF23" s="14">
        <v>29873855</v>
      </c>
      <c r="BG23" s="14">
        <v>49840785</v>
      </c>
      <c r="BH23" s="14">
        <v>5584518</v>
      </c>
      <c r="BI23" s="14">
        <v>0</v>
      </c>
      <c r="BJ23" s="14">
        <v>7650276</v>
      </c>
      <c r="BK23" s="14">
        <v>0</v>
      </c>
      <c r="BL23" s="14">
        <v>53844979</v>
      </c>
      <c r="BM23" s="112">
        <v>338241431</v>
      </c>
      <c r="BN23" s="14">
        <v>0</v>
      </c>
      <c r="BO23" s="14">
        <v>0</v>
      </c>
      <c r="BP23" s="14">
        <v>89986548</v>
      </c>
      <c r="BQ23" s="14">
        <v>0</v>
      </c>
      <c r="BR23" s="14">
        <v>128391545</v>
      </c>
      <c r="BS23" s="14">
        <v>0</v>
      </c>
      <c r="BT23" s="14">
        <v>0</v>
      </c>
      <c r="BU23" s="14">
        <v>816587</v>
      </c>
      <c r="BV23" s="14">
        <v>0</v>
      </c>
      <c r="BW23" s="14">
        <v>0</v>
      </c>
      <c r="BX23" s="14">
        <v>0</v>
      </c>
      <c r="BY23" s="14">
        <v>0</v>
      </c>
      <c r="BZ23" s="112">
        <v>219194680</v>
      </c>
      <c r="CA23" s="115">
        <v>119046751</v>
      </c>
      <c r="CB23" s="14">
        <v>4303462</v>
      </c>
      <c r="CC23" s="14">
        <v>0</v>
      </c>
      <c r="CD23" s="14">
        <v>0</v>
      </c>
      <c r="CE23" s="14">
        <v>0</v>
      </c>
      <c r="CF23" s="14">
        <v>-42129164</v>
      </c>
      <c r="CG23" s="14">
        <v>0</v>
      </c>
      <c r="CH23" s="14">
        <v>0</v>
      </c>
      <c r="CI23" s="14">
        <v>-77928704</v>
      </c>
      <c r="CJ23" s="112">
        <v>-115754406</v>
      </c>
      <c r="CK23" s="14">
        <v>0</v>
      </c>
      <c r="CL23" s="14">
        <v>7475183</v>
      </c>
      <c r="CM23" s="14">
        <v>0</v>
      </c>
      <c r="CN23" s="14">
        <v>0</v>
      </c>
      <c r="CO23" s="14">
        <v>0</v>
      </c>
      <c r="CP23" s="14">
        <v>-13718748</v>
      </c>
      <c r="CQ23" s="14">
        <v>0</v>
      </c>
      <c r="CR23" s="112">
        <v>-6243565</v>
      </c>
      <c r="CS23" s="115">
        <v>-2951220</v>
      </c>
      <c r="CT23" s="13">
        <v>41609333</v>
      </c>
      <c r="CU23" s="19">
        <v>38658113</v>
      </c>
      <c r="CV23" s="13">
        <v>1281778</v>
      </c>
      <c r="CW23" s="14">
        <v>3441119</v>
      </c>
      <c r="CX23" s="14">
        <v>-8083000</v>
      </c>
      <c r="CY23" s="14">
        <v>7141492</v>
      </c>
      <c r="CZ23" s="19">
        <v>0</v>
      </c>
      <c r="DA23" s="13">
        <v>190918332</v>
      </c>
      <c r="DB23" s="14">
        <v>12840707</v>
      </c>
      <c r="DC23" s="14">
        <v>7643035</v>
      </c>
      <c r="DD23" s="14">
        <v>440904</v>
      </c>
      <c r="DE23" s="14">
        <v>7501543</v>
      </c>
      <c r="DF23" s="14">
        <v>55584409</v>
      </c>
      <c r="DG23" s="14">
        <v>54031525</v>
      </c>
      <c r="DH23" s="19">
        <v>75456410</v>
      </c>
      <c r="DI23" s="13">
        <v>6233196</v>
      </c>
      <c r="DJ23" s="14">
        <v>1800768</v>
      </c>
      <c r="DK23" s="14">
        <v>1115271</v>
      </c>
      <c r="DL23" s="14">
        <v>0</v>
      </c>
      <c r="DM23" s="14">
        <v>0</v>
      </c>
      <c r="DN23" s="14">
        <v>3867278</v>
      </c>
      <c r="DO23" s="19">
        <v>4362534</v>
      </c>
      <c r="DP23" s="13">
        <v>80366955</v>
      </c>
      <c r="DQ23" s="14">
        <v>413731</v>
      </c>
      <c r="DR23" s="14">
        <v>431749</v>
      </c>
      <c r="DS23" s="14">
        <v>7337319</v>
      </c>
      <c r="DT23" s="14">
        <v>0</v>
      </c>
      <c r="DU23" s="14">
        <v>3854627</v>
      </c>
      <c r="DV23" s="14">
        <v>2267716</v>
      </c>
      <c r="DW23" s="14">
        <v>105617918</v>
      </c>
      <c r="DX23" s="19">
        <v>136696</v>
      </c>
      <c r="DY23" s="14">
        <v>2539740</v>
      </c>
      <c r="DZ23" s="14">
        <v>0</v>
      </c>
      <c r="EA23" s="14">
        <v>0</v>
      </c>
      <c r="EB23" s="19">
        <v>0</v>
      </c>
      <c r="EC23" s="14">
        <v>12779251</v>
      </c>
      <c r="ED23" s="14">
        <v>0</v>
      </c>
      <c r="EE23" s="14">
        <v>0</v>
      </c>
      <c r="EF23" s="14">
        <v>34052623</v>
      </c>
      <c r="EG23" s="14">
        <v>0</v>
      </c>
      <c r="EH23" s="14">
        <v>769920</v>
      </c>
      <c r="EI23" s="14">
        <v>0</v>
      </c>
      <c r="EJ23" s="19">
        <v>2864741</v>
      </c>
      <c r="EK23" s="14">
        <v>0</v>
      </c>
      <c r="EL23" s="14">
        <v>0</v>
      </c>
      <c r="EM23" s="19">
        <v>0</v>
      </c>
      <c r="EN23" s="112">
        <v>168362926</v>
      </c>
    </row>
    <row r="24" spans="1:144" x14ac:dyDescent="0.25">
      <c r="A24" s="4" t="s">
        <v>15</v>
      </c>
      <c r="B24" s="13">
        <v>0</v>
      </c>
      <c r="C24" s="14">
        <v>0</v>
      </c>
      <c r="D24" s="14">
        <v>0</v>
      </c>
      <c r="E24" s="14">
        <v>1743724</v>
      </c>
      <c r="F24" s="112">
        <v>1743724</v>
      </c>
      <c r="G24" s="13">
        <v>0</v>
      </c>
      <c r="H24" s="14">
        <v>0</v>
      </c>
      <c r="I24" s="112">
        <v>0</v>
      </c>
      <c r="J24" s="13">
        <v>0</v>
      </c>
      <c r="K24" s="14">
        <v>0</v>
      </c>
      <c r="L24" s="14">
        <v>0</v>
      </c>
      <c r="M24" s="14">
        <v>7020078</v>
      </c>
      <c r="N24" s="14">
        <v>0</v>
      </c>
      <c r="O24" s="112">
        <v>7020078</v>
      </c>
      <c r="P24" s="115">
        <v>8763802</v>
      </c>
      <c r="Q24" s="13">
        <v>9046850</v>
      </c>
      <c r="R24" s="14">
        <v>37343490</v>
      </c>
      <c r="S24" s="14">
        <v>229485285</v>
      </c>
      <c r="T24" s="14">
        <v>4009617</v>
      </c>
      <c r="U24" s="14">
        <v>1003426</v>
      </c>
      <c r="V24" s="14">
        <v>0</v>
      </c>
      <c r="W24" s="14">
        <v>347637</v>
      </c>
      <c r="X24" s="14">
        <v>1207539</v>
      </c>
      <c r="Y24" s="14">
        <v>0</v>
      </c>
      <c r="Z24" s="14">
        <v>0</v>
      </c>
      <c r="AA24" s="14">
        <v>0</v>
      </c>
      <c r="AB24" s="112">
        <v>282443844</v>
      </c>
      <c r="AC24" s="13">
        <v>1666943</v>
      </c>
      <c r="AD24" s="14">
        <v>27684</v>
      </c>
      <c r="AE24" s="14">
        <v>0</v>
      </c>
      <c r="AF24" s="112">
        <v>1639259</v>
      </c>
      <c r="AG24" s="115">
        <v>292846905</v>
      </c>
      <c r="AH24" s="14">
        <v>412802</v>
      </c>
      <c r="AI24" s="14">
        <v>0</v>
      </c>
      <c r="AJ24" s="14">
        <v>39409</v>
      </c>
      <c r="AK24" s="14">
        <v>4554823</v>
      </c>
      <c r="AL24" s="14">
        <v>0</v>
      </c>
      <c r="AM24" s="14">
        <v>0</v>
      </c>
      <c r="AN24" s="14">
        <v>1500000</v>
      </c>
      <c r="AO24" s="112">
        <v>6094232</v>
      </c>
      <c r="AP24" s="115">
        <v>6507034</v>
      </c>
      <c r="AQ24" s="14">
        <v>2692760</v>
      </c>
      <c r="AR24" s="14">
        <v>0</v>
      </c>
      <c r="AS24" s="14">
        <v>2992163</v>
      </c>
      <c r="AT24" s="14">
        <v>0</v>
      </c>
      <c r="AU24" s="14">
        <v>0</v>
      </c>
      <c r="AV24" s="14">
        <v>77761</v>
      </c>
      <c r="AW24" s="118">
        <v>3069924</v>
      </c>
      <c r="AX24" s="14">
        <v>0</v>
      </c>
      <c r="AY24" s="112">
        <v>5762684</v>
      </c>
      <c r="AZ24" s="115">
        <v>12269718</v>
      </c>
      <c r="BA24" s="14">
        <v>114486947</v>
      </c>
      <c r="BB24" s="14">
        <v>167661720</v>
      </c>
      <c r="BC24" s="112">
        <v>282148667</v>
      </c>
      <c r="BD24" s="115">
        <v>294418385</v>
      </c>
      <c r="BE24" s="14">
        <v>13056316</v>
      </c>
      <c r="BF24" s="14">
        <v>2721911</v>
      </c>
      <c r="BG24" s="14">
        <v>7761479</v>
      </c>
      <c r="BH24" s="14">
        <v>1550000</v>
      </c>
      <c r="BI24" s="14">
        <v>0</v>
      </c>
      <c r="BJ24" s="14">
        <v>208695</v>
      </c>
      <c r="BK24" s="14">
        <v>0</v>
      </c>
      <c r="BL24" s="14">
        <v>1910290</v>
      </c>
      <c r="BM24" s="112">
        <v>27208691</v>
      </c>
      <c r="BN24" s="14">
        <v>957416</v>
      </c>
      <c r="BO24" s="14">
        <v>0</v>
      </c>
      <c r="BP24" s="14">
        <v>10276859</v>
      </c>
      <c r="BQ24" s="14">
        <v>0</v>
      </c>
      <c r="BR24" s="14">
        <v>8925552</v>
      </c>
      <c r="BS24" s="14">
        <v>0</v>
      </c>
      <c r="BT24" s="14">
        <v>0</v>
      </c>
      <c r="BU24" s="14">
        <v>0</v>
      </c>
      <c r="BV24" s="14">
        <v>0</v>
      </c>
      <c r="BW24" s="14">
        <v>0</v>
      </c>
      <c r="BX24" s="14">
        <v>0</v>
      </c>
      <c r="BY24" s="14">
        <v>256814</v>
      </c>
      <c r="BZ24" s="112">
        <v>20416641</v>
      </c>
      <c r="CA24" s="115">
        <v>6792050</v>
      </c>
      <c r="CB24" s="14">
        <v>117575</v>
      </c>
      <c r="CC24" s="14">
        <v>0</v>
      </c>
      <c r="CD24" s="14">
        <v>0</v>
      </c>
      <c r="CE24" s="14">
        <v>0</v>
      </c>
      <c r="CF24" s="14">
        <v>0</v>
      </c>
      <c r="CG24" s="14">
        <v>0</v>
      </c>
      <c r="CH24" s="14">
        <v>0</v>
      </c>
      <c r="CI24" s="14">
        <v>-5537580</v>
      </c>
      <c r="CJ24" s="112">
        <v>-5420005</v>
      </c>
      <c r="CK24" s="14">
        <v>0</v>
      </c>
      <c r="CL24" s="14">
        <v>0</v>
      </c>
      <c r="CM24" s="14">
        <v>0</v>
      </c>
      <c r="CN24" s="14">
        <v>0</v>
      </c>
      <c r="CO24" s="14">
        <v>0</v>
      </c>
      <c r="CP24" s="14">
        <v>-624872</v>
      </c>
      <c r="CQ24" s="14">
        <v>0</v>
      </c>
      <c r="CR24" s="112">
        <v>-624872</v>
      </c>
      <c r="CS24" s="115">
        <v>747173</v>
      </c>
      <c r="CT24" s="13">
        <v>8016629</v>
      </c>
      <c r="CU24" s="19">
        <v>8763802</v>
      </c>
      <c r="CV24" s="13">
        <v>-1260428</v>
      </c>
      <c r="CW24" s="14">
        <v>16522</v>
      </c>
      <c r="CX24" s="14">
        <v>7258</v>
      </c>
      <c r="CY24" s="14">
        <v>200208</v>
      </c>
      <c r="CZ24" s="19">
        <v>-2047</v>
      </c>
      <c r="DA24" s="13">
        <v>13081008</v>
      </c>
      <c r="DB24" s="14">
        <v>2291259</v>
      </c>
      <c r="DC24" s="14">
        <v>107366</v>
      </c>
      <c r="DD24" s="14">
        <v>0</v>
      </c>
      <c r="DE24" s="14">
        <v>325592</v>
      </c>
      <c r="DF24" s="14">
        <v>7978458</v>
      </c>
      <c r="DG24" s="14">
        <v>526943</v>
      </c>
      <c r="DH24" s="19">
        <v>1758589</v>
      </c>
      <c r="DI24" s="13">
        <v>216055</v>
      </c>
      <c r="DJ24" s="14">
        <v>99348</v>
      </c>
      <c r="DK24" s="14">
        <v>63697</v>
      </c>
      <c r="DL24" s="14">
        <v>0</v>
      </c>
      <c r="DM24" s="14">
        <v>0</v>
      </c>
      <c r="DN24" s="14">
        <v>0</v>
      </c>
      <c r="DO24" s="19">
        <v>29229</v>
      </c>
      <c r="DP24" s="13">
        <v>8938615</v>
      </c>
      <c r="DQ24" s="14">
        <v>219314</v>
      </c>
      <c r="DR24" s="14">
        <v>123544</v>
      </c>
      <c r="DS24" s="14">
        <v>957416</v>
      </c>
      <c r="DT24" s="14">
        <v>0</v>
      </c>
      <c r="DU24" s="14">
        <v>1064565</v>
      </c>
      <c r="DV24" s="14">
        <v>137655</v>
      </c>
      <c r="DW24" s="14">
        <v>7750156</v>
      </c>
      <c r="DX24" s="19">
        <v>12472</v>
      </c>
      <c r="DY24" s="14">
        <v>0</v>
      </c>
      <c r="DZ24" s="14">
        <v>0</v>
      </c>
      <c r="EA24" s="14">
        <v>0</v>
      </c>
      <c r="EB24" s="19">
        <v>0</v>
      </c>
      <c r="EC24" s="14">
        <v>0</v>
      </c>
      <c r="ED24" s="14">
        <v>0</v>
      </c>
      <c r="EE24" s="14">
        <v>0</v>
      </c>
      <c r="EF24" s="14">
        <v>5598497</v>
      </c>
      <c r="EG24" s="14">
        <v>0</v>
      </c>
      <c r="EH24" s="14">
        <v>202507</v>
      </c>
      <c r="EI24" s="14">
        <v>0</v>
      </c>
      <c r="EJ24" s="19">
        <v>37500</v>
      </c>
      <c r="EK24" s="14">
        <v>0</v>
      </c>
      <c r="EL24" s="14">
        <v>0</v>
      </c>
      <c r="EM24" s="19">
        <v>-942401</v>
      </c>
      <c r="EN24" s="112">
        <v>492902</v>
      </c>
    </row>
    <row r="25" spans="1:144" x14ac:dyDescent="0.25">
      <c r="A25" s="4" t="s">
        <v>16</v>
      </c>
      <c r="B25" s="13">
        <v>0</v>
      </c>
      <c r="C25" s="14">
        <v>0</v>
      </c>
      <c r="D25" s="14">
        <v>0</v>
      </c>
      <c r="E25" s="14">
        <v>14237322.32</v>
      </c>
      <c r="F25" s="112">
        <v>14237322.32</v>
      </c>
      <c r="G25" s="13">
        <v>0</v>
      </c>
      <c r="H25" s="14">
        <v>0</v>
      </c>
      <c r="I25" s="112">
        <v>0</v>
      </c>
      <c r="J25" s="13">
        <v>0</v>
      </c>
      <c r="K25" s="14">
        <v>306751</v>
      </c>
      <c r="L25" s="14">
        <v>0</v>
      </c>
      <c r="M25" s="14">
        <v>0</v>
      </c>
      <c r="N25" s="14">
        <v>0</v>
      </c>
      <c r="O25" s="112">
        <v>306751</v>
      </c>
      <c r="P25" s="115">
        <v>14544073.32</v>
      </c>
      <c r="Q25" s="13">
        <v>24590001</v>
      </c>
      <c r="R25" s="14">
        <v>41767948</v>
      </c>
      <c r="S25" s="14">
        <v>197243448</v>
      </c>
      <c r="T25" s="14">
        <v>8751327</v>
      </c>
      <c r="U25" s="14">
        <v>0</v>
      </c>
      <c r="V25" s="14">
        <v>45749.5</v>
      </c>
      <c r="W25" s="14">
        <v>214885</v>
      </c>
      <c r="X25" s="14">
        <v>753583</v>
      </c>
      <c r="Y25" s="14">
        <v>263826</v>
      </c>
      <c r="Z25" s="14">
        <v>0</v>
      </c>
      <c r="AA25" s="14">
        <v>140643.56</v>
      </c>
      <c r="AB25" s="112">
        <v>273771411.06</v>
      </c>
      <c r="AC25" s="13">
        <v>2666888.16</v>
      </c>
      <c r="AD25" s="14">
        <v>0</v>
      </c>
      <c r="AE25" s="14">
        <v>0</v>
      </c>
      <c r="AF25" s="112">
        <v>2666888.16</v>
      </c>
      <c r="AG25" s="115">
        <v>290982372.54000002</v>
      </c>
      <c r="AH25" s="14">
        <v>681572</v>
      </c>
      <c r="AI25" s="14">
        <v>0</v>
      </c>
      <c r="AJ25" s="14">
        <v>0</v>
      </c>
      <c r="AK25" s="14">
        <v>4773455</v>
      </c>
      <c r="AL25" s="14">
        <v>0</v>
      </c>
      <c r="AM25" s="14">
        <v>0</v>
      </c>
      <c r="AN25" s="14">
        <v>0</v>
      </c>
      <c r="AO25" s="112">
        <v>4773455</v>
      </c>
      <c r="AP25" s="115">
        <v>5455027</v>
      </c>
      <c r="AQ25" s="14">
        <v>2780267</v>
      </c>
      <c r="AR25" s="14">
        <v>0</v>
      </c>
      <c r="AS25" s="14">
        <v>4770602</v>
      </c>
      <c r="AT25" s="14">
        <v>4190184.16</v>
      </c>
      <c r="AU25" s="14">
        <v>0</v>
      </c>
      <c r="AV25" s="14">
        <v>0</v>
      </c>
      <c r="AW25" s="118">
        <v>8960786.1600000001</v>
      </c>
      <c r="AX25" s="14">
        <v>0</v>
      </c>
      <c r="AY25" s="112">
        <v>11741053.16</v>
      </c>
      <c r="AZ25" s="115">
        <v>17196080.16</v>
      </c>
      <c r="BA25" s="14">
        <v>113783091.55000001</v>
      </c>
      <c r="BB25" s="14">
        <v>160003200.83000001</v>
      </c>
      <c r="BC25" s="112">
        <v>273786292.38</v>
      </c>
      <c r="BD25" s="115">
        <v>290982372.54000002</v>
      </c>
      <c r="BE25" s="14">
        <v>24860873</v>
      </c>
      <c r="BF25" s="14">
        <v>7240406</v>
      </c>
      <c r="BG25" s="14">
        <v>4488095</v>
      </c>
      <c r="BH25" s="14">
        <v>7989234</v>
      </c>
      <c r="BI25" s="14">
        <v>0</v>
      </c>
      <c r="BJ25" s="14">
        <v>481166</v>
      </c>
      <c r="BK25" s="14">
        <v>0</v>
      </c>
      <c r="BL25" s="14">
        <v>1673400</v>
      </c>
      <c r="BM25" s="112">
        <v>46733174</v>
      </c>
      <c r="BN25" s="14">
        <v>1525203.5468114398</v>
      </c>
      <c r="BO25" s="14">
        <v>0</v>
      </c>
      <c r="BP25" s="14">
        <v>16696228.343188561</v>
      </c>
      <c r="BQ25" s="14">
        <v>0</v>
      </c>
      <c r="BR25" s="14">
        <v>15867913.630000001</v>
      </c>
      <c r="BS25" s="14">
        <v>0</v>
      </c>
      <c r="BT25" s="14">
        <v>0</v>
      </c>
      <c r="BU25" s="14">
        <v>0</v>
      </c>
      <c r="BV25" s="14">
        <v>0</v>
      </c>
      <c r="BW25" s="14">
        <v>0</v>
      </c>
      <c r="BX25" s="14">
        <v>0</v>
      </c>
      <c r="BY25" s="14">
        <v>1262371.57</v>
      </c>
      <c r="BZ25" s="112">
        <v>35351717.090000004</v>
      </c>
      <c r="CA25" s="115">
        <v>11381456.909999996</v>
      </c>
      <c r="CB25" s="14">
        <v>692508</v>
      </c>
      <c r="CC25" s="14">
        <v>0</v>
      </c>
      <c r="CD25" s="14">
        <v>0</v>
      </c>
      <c r="CE25" s="14">
        <v>0</v>
      </c>
      <c r="CF25" s="14">
        <v>0</v>
      </c>
      <c r="CG25" s="14">
        <v>0</v>
      </c>
      <c r="CH25" s="14">
        <v>0</v>
      </c>
      <c r="CI25" s="14">
        <v>-12618485.68</v>
      </c>
      <c r="CJ25" s="112">
        <v>-11925977.68</v>
      </c>
      <c r="CK25" s="14">
        <v>0</v>
      </c>
      <c r="CL25" s="14">
        <v>0</v>
      </c>
      <c r="CM25" s="14">
        <v>0</v>
      </c>
      <c r="CN25" s="14">
        <v>0</v>
      </c>
      <c r="CO25" s="14">
        <v>0</v>
      </c>
      <c r="CP25" s="14">
        <v>-914406.34</v>
      </c>
      <c r="CQ25" s="14">
        <v>0</v>
      </c>
      <c r="CR25" s="112">
        <v>-914406.34</v>
      </c>
      <c r="CS25" s="115">
        <v>-1458927.1100000031</v>
      </c>
      <c r="CT25" s="13">
        <v>15696249</v>
      </c>
      <c r="CU25" s="19">
        <v>14237322.09999999</v>
      </c>
      <c r="CV25" s="13">
        <v>0</v>
      </c>
      <c r="CW25" s="14">
        <v>0</v>
      </c>
      <c r="CX25" s="14">
        <v>0</v>
      </c>
      <c r="CY25" s="14">
        <v>0</v>
      </c>
      <c r="CZ25" s="19">
        <v>6600.94</v>
      </c>
      <c r="DA25" s="13">
        <v>27613856.449999999</v>
      </c>
      <c r="DB25" s="14">
        <v>4098819.86</v>
      </c>
      <c r="DC25" s="14">
        <v>244474.67</v>
      </c>
      <c r="DD25" s="14">
        <v>202781.47</v>
      </c>
      <c r="DE25" s="14">
        <v>429147.69999999995</v>
      </c>
      <c r="DF25" s="14">
        <v>12197529.59</v>
      </c>
      <c r="DG25" s="14">
        <v>545030.02</v>
      </c>
      <c r="DH25" s="19">
        <v>0</v>
      </c>
      <c r="DI25" s="13">
        <v>333166.07</v>
      </c>
      <c r="DJ25" s="14">
        <v>0</v>
      </c>
      <c r="DK25" s="14">
        <v>132462.32</v>
      </c>
      <c r="DL25" s="14">
        <v>0</v>
      </c>
      <c r="DM25" s="14">
        <v>0</v>
      </c>
      <c r="DN25" s="14">
        <v>0</v>
      </c>
      <c r="DO25" s="19">
        <v>487707.2900000001</v>
      </c>
      <c r="DP25" s="13">
        <v>13417559.85</v>
      </c>
      <c r="DQ25" s="14">
        <v>244502.03</v>
      </c>
      <c r="DR25" s="14">
        <v>200106.26</v>
      </c>
      <c r="DS25" s="14">
        <v>1542882.06</v>
      </c>
      <c r="DT25" s="14">
        <v>0</v>
      </c>
      <c r="DU25" s="14">
        <v>2286972.1</v>
      </c>
      <c r="DV25" s="14">
        <v>985114.79</v>
      </c>
      <c r="DW25" s="14">
        <v>15422356.210000001</v>
      </c>
      <c r="DX25" s="19">
        <v>2798.46</v>
      </c>
      <c r="DY25" s="14">
        <v>572660.1</v>
      </c>
      <c r="DZ25" s="14">
        <v>0</v>
      </c>
      <c r="EA25" s="14">
        <v>0</v>
      </c>
      <c r="EB25" s="19">
        <v>0</v>
      </c>
      <c r="EC25" s="14">
        <v>0</v>
      </c>
      <c r="ED25" s="14">
        <v>0</v>
      </c>
      <c r="EE25" s="14">
        <v>0</v>
      </c>
      <c r="EF25" s="14">
        <v>9081614.8100000005</v>
      </c>
      <c r="EG25" s="14">
        <v>0</v>
      </c>
      <c r="EH25" s="14">
        <v>322923.25</v>
      </c>
      <c r="EI25" s="14">
        <v>0</v>
      </c>
      <c r="EJ25" s="19">
        <v>438463.44000000006</v>
      </c>
      <c r="EK25" s="14">
        <v>0</v>
      </c>
      <c r="EL25" s="14">
        <v>7219268.54</v>
      </c>
      <c r="EM25" s="19">
        <v>0</v>
      </c>
      <c r="EN25" s="112">
        <v>8986290.6199999973</v>
      </c>
    </row>
    <row r="26" spans="1:144" x14ac:dyDescent="0.25">
      <c r="A26" s="4" t="s">
        <v>17</v>
      </c>
      <c r="B26" s="13">
        <v>0</v>
      </c>
      <c r="C26" s="14">
        <v>0</v>
      </c>
      <c r="D26" s="14">
        <v>0</v>
      </c>
      <c r="E26" s="14">
        <v>0</v>
      </c>
      <c r="F26" s="112">
        <v>0</v>
      </c>
      <c r="G26" s="13">
        <v>0</v>
      </c>
      <c r="H26" s="14">
        <v>0</v>
      </c>
      <c r="I26" s="112">
        <v>0</v>
      </c>
      <c r="J26" s="13">
        <v>0</v>
      </c>
      <c r="K26" s="14">
        <v>0</v>
      </c>
      <c r="L26" s="14">
        <v>0</v>
      </c>
      <c r="M26" s="14">
        <v>16769</v>
      </c>
      <c r="N26" s="14">
        <v>237</v>
      </c>
      <c r="O26" s="112">
        <v>17006</v>
      </c>
      <c r="P26" s="115">
        <v>17006</v>
      </c>
      <c r="Q26" s="13">
        <v>50968</v>
      </c>
      <c r="R26" s="14">
        <v>25593</v>
      </c>
      <c r="S26" s="14">
        <v>324544</v>
      </c>
      <c r="T26" s="14">
        <v>7919</v>
      </c>
      <c r="U26" s="14">
        <v>860</v>
      </c>
      <c r="V26" s="14">
        <v>0</v>
      </c>
      <c r="W26" s="14">
        <v>197</v>
      </c>
      <c r="X26" s="14">
        <v>959</v>
      </c>
      <c r="Y26" s="14">
        <v>88</v>
      </c>
      <c r="Z26" s="14">
        <v>0</v>
      </c>
      <c r="AA26" s="14">
        <v>0</v>
      </c>
      <c r="AB26" s="112">
        <v>411128</v>
      </c>
      <c r="AC26" s="13">
        <v>1887</v>
      </c>
      <c r="AD26" s="14">
        <v>16</v>
      </c>
      <c r="AE26" s="14">
        <v>0</v>
      </c>
      <c r="AF26" s="112">
        <v>1871</v>
      </c>
      <c r="AG26" s="115">
        <v>430005</v>
      </c>
      <c r="AH26" s="14">
        <v>0</v>
      </c>
      <c r="AI26" s="14">
        <v>0</v>
      </c>
      <c r="AJ26" s="14">
        <v>0</v>
      </c>
      <c r="AK26" s="14">
        <v>3194</v>
      </c>
      <c r="AL26" s="14">
        <v>0</v>
      </c>
      <c r="AM26" s="14">
        <v>0</v>
      </c>
      <c r="AN26" s="14">
        <v>0</v>
      </c>
      <c r="AO26" s="112">
        <v>3194</v>
      </c>
      <c r="AP26" s="115">
        <v>3194</v>
      </c>
      <c r="AQ26" s="14">
        <v>2507</v>
      </c>
      <c r="AR26" s="14">
        <v>0</v>
      </c>
      <c r="AS26" s="14">
        <v>4010</v>
      </c>
      <c r="AT26" s="14">
        <v>5083</v>
      </c>
      <c r="AU26" s="14">
        <v>0</v>
      </c>
      <c r="AV26" s="14">
        <v>0</v>
      </c>
      <c r="AW26" s="118">
        <v>9093</v>
      </c>
      <c r="AX26" s="14">
        <v>0</v>
      </c>
      <c r="AY26" s="112">
        <v>11600</v>
      </c>
      <c r="AZ26" s="115">
        <v>14794</v>
      </c>
      <c r="BA26" s="14">
        <v>212066</v>
      </c>
      <c r="BB26" s="14">
        <v>204486</v>
      </c>
      <c r="BC26" s="112">
        <v>416552</v>
      </c>
      <c r="BD26" s="115">
        <v>431346</v>
      </c>
      <c r="BE26" s="14">
        <v>17932</v>
      </c>
      <c r="BF26" s="14">
        <v>7850</v>
      </c>
      <c r="BG26" s="14">
        <v>4518</v>
      </c>
      <c r="BH26" s="14">
        <v>8566</v>
      </c>
      <c r="BI26" s="14">
        <v>0</v>
      </c>
      <c r="BJ26" s="14">
        <v>574</v>
      </c>
      <c r="BK26" s="14">
        <v>0</v>
      </c>
      <c r="BL26" s="14">
        <v>1797</v>
      </c>
      <c r="BM26" s="112">
        <v>41237</v>
      </c>
      <c r="BN26" s="14">
        <v>1398</v>
      </c>
      <c r="BO26" s="14">
        <v>0</v>
      </c>
      <c r="BP26" s="14">
        <v>12595</v>
      </c>
      <c r="BQ26" s="14">
        <v>0</v>
      </c>
      <c r="BR26" s="14">
        <v>13637</v>
      </c>
      <c r="BS26" s="14">
        <v>0</v>
      </c>
      <c r="BT26" s="14">
        <v>0</v>
      </c>
      <c r="BU26" s="14">
        <v>0</v>
      </c>
      <c r="BV26" s="14">
        <v>456</v>
      </c>
      <c r="BW26" s="14">
        <v>0</v>
      </c>
      <c r="BX26" s="14">
        <v>1531</v>
      </c>
      <c r="BY26" s="14">
        <v>1515</v>
      </c>
      <c r="BZ26" s="112">
        <v>31132</v>
      </c>
      <c r="CA26" s="115">
        <v>10105</v>
      </c>
      <c r="CB26" s="14">
        <v>1037</v>
      </c>
      <c r="CC26" s="14">
        <v>3</v>
      </c>
      <c r="CD26" s="14">
        <v>0</v>
      </c>
      <c r="CE26" s="14">
        <v>0</v>
      </c>
      <c r="CF26" s="14">
        <v>0</v>
      </c>
      <c r="CG26" s="14">
        <v>0</v>
      </c>
      <c r="CH26" s="14">
        <v>-1500</v>
      </c>
      <c r="CI26" s="14">
        <v>-13700</v>
      </c>
      <c r="CJ26" s="112">
        <v>-14160</v>
      </c>
      <c r="CK26" s="14">
        <v>0</v>
      </c>
      <c r="CL26" s="14">
        <v>0</v>
      </c>
      <c r="CM26" s="14">
        <v>0</v>
      </c>
      <c r="CN26" s="14">
        <v>0</v>
      </c>
      <c r="CO26" s="14">
        <v>0</v>
      </c>
      <c r="CP26" s="14">
        <v>-1577</v>
      </c>
      <c r="CQ26" s="14">
        <v>0</v>
      </c>
      <c r="CR26" s="112">
        <v>-1577</v>
      </c>
      <c r="CS26" s="115">
        <v>-5632</v>
      </c>
      <c r="CT26" s="13">
        <v>18434</v>
      </c>
      <c r="CU26" s="19">
        <v>12802</v>
      </c>
      <c r="CV26" s="13">
        <v>-299</v>
      </c>
      <c r="CW26" s="14">
        <v>323</v>
      </c>
      <c r="CX26" s="14">
        <v>0</v>
      </c>
      <c r="CY26" s="14">
        <v>-1010</v>
      </c>
      <c r="CZ26" s="19">
        <v>-26</v>
      </c>
      <c r="DA26" s="13">
        <v>19570</v>
      </c>
      <c r="DB26" s="14">
        <v>5619</v>
      </c>
      <c r="DC26" s="14">
        <v>1283</v>
      </c>
      <c r="DD26" s="14">
        <v>0</v>
      </c>
      <c r="DE26" s="14">
        <v>305</v>
      </c>
      <c r="DF26" s="14">
        <v>13084</v>
      </c>
      <c r="DG26" s="14">
        <v>238</v>
      </c>
      <c r="DH26" s="19">
        <v>0</v>
      </c>
      <c r="DI26" s="13">
        <v>500</v>
      </c>
      <c r="DJ26" s="14">
        <v>0</v>
      </c>
      <c r="DK26" s="14">
        <v>65</v>
      </c>
      <c r="DL26" s="14">
        <v>0</v>
      </c>
      <c r="DM26" s="14">
        <v>0</v>
      </c>
      <c r="DN26" s="14">
        <v>0</v>
      </c>
      <c r="DO26" s="19">
        <v>143</v>
      </c>
      <c r="DP26" s="13">
        <v>10525</v>
      </c>
      <c r="DQ26" s="14">
        <v>248</v>
      </c>
      <c r="DR26" s="14">
        <v>205</v>
      </c>
      <c r="DS26" s="14">
        <v>1398</v>
      </c>
      <c r="DT26" s="14">
        <v>0</v>
      </c>
      <c r="DU26" s="14">
        <v>1780</v>
      </c>
      <c r="DV26" s="14">
        <v>299</v>
      </c>
      <c r="DW26" s="14">
        <v>12173</v>
      </c>
      <c r="DX26" s="19">
        <v>11</v>
      </c>
      <c r="DY26" s="14">
        <v>0</v>
      </c>
      <c r="DZ26" s="14">
        <v>0</v>
      </c>
      <c r="EA26" s="14">
        <v>0</v>
      </c>
      <c r="EB26" s="19">
        <v>0</v>
      </c>
      <c r="EC26" s="14">
        <v>0</v>
      </c>
      <c r="ED26" s="14">
        <v>0</v>
      </c>
      <c r="EE26" s="14">
        <v>0</v>
      </c>
      <c r="EF26" s="14">
        <v>9895</v>
      </c>
      <c r="EG26" s="14">
        <v>0</v>
      </c>
      <c r="EH26" s="14">
        <v>201</v>
      </c>
      <c r="EI26" s="14">
        <v>0</v>
      </c>
      <c r="EJ26" s="19">
        <v>3021</v>
      </c>
      <c r="EK26" s="14">
        <v>0</v>
      </c>
      <c r="EL26" s="14">
        <v>0</v>
      </c>
      <c r="EM26" s="19">
        <v>-1039</v>
      </c>
      <c r="EN26" s="112">
        <v>12</v>
      </c>
    </row>
    <row r="27" spans="1:144" x14ac:dyDescent="0.25">
      <c r="A27" s="4" t="s">
        <v>18</v>
      </c>
      <c r="B27" s="13">
        <v>0</v>
      </c>
      <c r="C27" s="14">
        <v>0</v>
      </c>
      <c r="D27" s="14">
        <v>0</v>
      </c>
      <c r="E27" s="14">
        <v>4015828</v>
      </c>
      <c r="F27" s="112">
        <v>4015828</v>
      </c>
      <c r="G27" s="13">
        <v>0</v>
      </c>
      <c r="H27" s="14">
        <v>784834</v>
      </c>
      <c r="I27" s="112">
        <v>784834</v>
      </c>
      <c r="J27" s="13">
        <v>0</v>
      </c>
      <c r="K27" s="14">
        <v>0</v>
      </c>
      <c r="L27" s="14">
        <v>235786</v>
      </c>
      <c r="M27" s="14">
        <v>60588953</v>
      </c>
      <c r="N27" s="14">
        <v>0</v>
      </c>
      <c r="O27" s="112">
        <v>60824739</v>
      </c>
      <c r="P27" s="115">
        <v>65625401</v>
      </c>
      <c r="Q27" s="13">
        <v>645784055</v>
      </c>
      <c r="R27" s="14">
        <v>193552807</v>
      </c>
      <c r="S27" s="14">
        <v>361133084</v>
      </c>
      <c r="T27" s="14">
        <v>14166103</v>
      </c>
      <c r="U27" s="14">
        <v>8513730</v>
      </c>
      <c r="V27" s="14">
        <v>810507</v>
      </c>
      <c r="W27" s="14">
        <v>388616</v>
      </c>
      <c r="X27" s="14">
        <v>297818</v>
      </c>
      <c r="Y27" s="14">
        <v>173983</v>
      </c>
      <c r="Z27" s="14">
        <v>0</v>
      </c>
      <c r="AA27" s="14">
        <v>65927</v>
      </c>
      <c r="AB27" s="112">
        <v>1224886630</v>
      </c>
      <c r="AC27" s="13">
        <v>18148628</v>
      </c>
      <c r="AD27" s="14">
        <v>4364510</v>
      </c>
      <c r="AE27" s="14">
        <v>0</v>
      </c>
      <c r="AF27" s="112">
        <v>13784118</v>
      </c>
      <c r="AG27" s="115">
        <v>1304296149</v>
      </c>
      <c r="AH27" s="14">
        <v>4644998</v>
      </c>
      <c r="AI27" s="14">
        <v>81046</v>
      </c>
      <c r="AJ27" s="14">
        <v>0</v>
      </c>
      <c r="AK27" s="14">
        <v>0</v>
      </c>
      <c r="AL27" s="14">
        <v>0</v>
      </c>
      <c r="AM27" s="14">
        <v>0</v>
      </c>
      <c r="AN27" s="14">
        <v>0</v>
      </c>
      <c r="AO27" s="112">
        <v>0</v>
      </c>
      <c r="AP27" s="115">
        <v>4726044</v>
      </c>
      <c r="AQ27" s="14">
        <v>11434042</v>
      </c>
      <c r="AR27" s="14">
        <v>0</v>
      </c>
      <c r="AS27" s="14">
        <v>20390167</v>
      </c>
      <c r="AT27" s="14">
        <v>0</v>
      </c>
      <c r="AU27" s="14">
        <v>0</v>
      </c>
      <c r="AV27" s="14">
        <v>45248</v>
      </c>
      <c r="AW27" s="118">
        <v>20435415</v>
      </c>
      <c r="AX27" s="14">
        <v>0</v>
      </c>
      <c r="AY27" s="112">
        <v>31869457</v>
      </c>
      <c r="AZ27" s="115">
        <v>36595501</v>
      </c>
      <c r="BA27" s="14">
        <v>506524318</v>
      </c>
      <c r="BB27" s="14">
        <v>761176330</v>
      </c>
      <c r="BC27" s="112">
        <v>1267700648</v>
      </c>
      <c r="BD27" s="115">
        <v>1304296149</v>
      </c>
      <c r="BE27" s="14">
        <v>114184744</v>
      </c>
      <c r="BF27" s="14">
        <v>26292851</v>
      </c>
      <c r="BG27" s="14">
        <v>12231382</v>
      </c>
      <c r="BH27" s="14">
        <v>4278163</v>
      </c>
      <c r="BI27" s="14">
        <v>0</v>
      </c>
      <c r="BJ27" s="14">
        <v>1868269</v>
      </c>
      <c r="BK27" s="14">
        <v>0</v>
      </c>
      <c r="BL27" s="14">
        <v>7825000</v>
      </c>
      <c r="BM27" s="112">
        <v>166680409</v>
      </c>
      <c r="BN27" s="14">
        <v>7619354</v>
      </c>
      <c r="BO27" s="14">
        <v>0</v>
      </c>
      <c r="BP27" s="14">
        <v>66610399</v>
      </c>
      <c r="BQ27" s="14">
        <v>0</v>
      </c>
      <c r="BR27" s="14">
        <v>56859178</v>
      </c>
      <c r="BS27" s="14">
        <v>0</v>
      </c>
      <c r="BT27" s="14">
        <v>0</v>
      </c>
      <c r="BU27" s="14">
        <v>8760</v>
      </c>
      <c r="BV27" s="14">
        <v>0</v>
      </c>
      <c r="BW27" s="14">
        <v>0</v>
      </c>
      <c r="BX27" s="14">
        <v>0</v>
      </c>
      <c r="BY27" s="14">
        <v>0</v>
      </c>
      <c r="BZ27" s="112">
        <v>131097691</v>
      </c>
      <c r="CA27" s="115">
        <v>35582718</v>
      </c>
      <c r="CB27" s="14">
        <v>346245</v>
      </c>
      <c r="CC27" s="14">
        <v>510078</v>
      </c>
      <c r="CD27" s="14">
        <v>0</v>
      </c>
      <c r="CE27" s="14">
        <v>0</v>
      </c>
      <c r="CF27" s="14">
        <v>0</v>
      </c>
      <c r="CG27" s="14">
        <v>0</v>
      </c>
      <c r="CH27" s="14">
        <v>-15019557</v>
      </c>
      <c r="CI27" s="14">
        <v>-22612403</v>
      </c>
      <c r="CJ27" s="112">
        <v>-36775637</v>
      </c>
      <c r="CK27" s="14">
        <v>0</v>
      </c>
      <c r="CL27" s="14">
        <v>0</v>
      </c>
      <c r="CM27" s="14">
        <v>0</v>
      </c>
      <c r="CN27" s="14">
        <v>0</v>
      </c>
      <c r="CO27" s="14">
        <v>0</v>
      </c>
      <c r="CP27" s="14">
        <v>-171870</v>
      </c>
      <c r="CQ27" s="14">
        <v>0</v>
      </c>
      <c r="CR27" s="112">
        <v>-171870</v>
      </c>
      <c r="CS27" s="115">
        <v>-1364789</v>
      </c>
      <c r="CT27" s="13">
        <v>46805846</v>
      </c>
      <c r="CU27" s="19">
        <v>45441057</v>
      </c>
      <c r="CV27" s="13">
        <v>-1907245</v>
      </c>
      <c r="CW27" s="14">
        <v>1643250</v>
      </c>
      <c r="CX27" s="14">
        <v>0</v>
      </c>
      <c r="CY27" s="14">
        <v>-5642641</v>
      </c>
      <c r="CZ27" s="19">
        <v>28550</v>
      </c>
      <c r="DA27" s="13">
        <v>113848066</v>
      </c>
      <c r="DB27" s="14">
        <v>13761733</v>
      </c>
      <c r="DC27" s="14">
        <v>0</v>
      </c>
      <c r="DD27" s="14">
        <v>2938363</v>
      </c>
      <c r="DE27" s="14">
        <v>4164703</v>
      </c>
      <c r="DF27" s="14">
        <v>16246129</v>
      </c>
      <c r="DG27" s="14">
        <v>5764171</v>
      </c>
      <c r="DH27" s="19">
        <v>144526</v>
      </c>
      <c r="DI27" s="13">
        <v>1531840</v>
      </c>
      <c r="DJ27" s="14">
        <v>460715</v>
      </c>
      <c r="DK27" s="14">
        <v>409179</v>
      </c>
      <c r="DL27" s="14">
        <v>0</v>
      </c>
      <c r="DM27" s="14">
        <v>0</v>
      </c>
      <c r="DN27" s="14">
        <v>60775</v>
      </c>
      <c r="DO27" s="19">
        <v>2050172</v>
      </c>
      <c r="DP27" s="13">
        <v>67022603</v>
      </c>
      <c r="DQ27" s="14">
        <v>0</v>
      </c>
      <c r="DR27" s="14">
        <v>423493</v>
      </c>
      <c r="DS27" s="14">
        <v>7619354</v>
      </c>
      <c r="DT27" s="14">
        <v>0</v>
      </c>
      <c r="DU27" s="14">
        <v>0</v>
      </c>
      <c r="DV27" s="14">
        <v>1290315</v>
      </c>
      <c r="DW27" s="14">
        <v>45731028</v>
      </c>
      <c r="DX27" s="19">
        <v>1001828</v>
      </c>
      <c r="DY27" s="14">
        <v>222773</v>
      </c>
      <c r="DZ27" s="14">
        <v>0</v>
      </c>
      <c r="EA27" s="14">
        <v>0</v>
      </c>
      <c r="EB27" s="19">
        <v>1309715</v>
      </c>
      <c r="EC27" s="14">
        <v>0</v>
      </c>
      <c r="ED27" s="14">
        <v>0</v>
      </c>
      <c r="EE27" s="14">
        <v>0</v>
      </c>
      <c r="EF27" s="14">
        <v>20623809</v>
      </c>
      <c r="EG27" s="14">
        <v>348903</v>
      </c>
      <c r="EH27" s="14">
        <v>7760</v>
      </c>
      <c r="EI27" s="14">
        <v>0</v>
      </c>
      <c r="EJ27" s="19">
        <v>-4314111</v>
      </c>
      <c r="EK27" s="14">
        <v>0</v>
      </c>
      <c r="EL27" s="14">
        <v>0</v>
      </c>
      <c r="EM27" s="19">
        <v>-33115</v>
      </c>
      <c r="EN27" s="112">
        <v>20059787</v>
      </c>
    </row>
    <row r="28" spans="1:144" x14ac:dyDescent="0.25">
      <c r="A28" s="4" t="s">
        <v>19</v>
      </c>
      <c r="B28" s="13">
        <v>0</v>
      </c>
      <c r="C28" s="14">
        <v>0</v>
      </c>
      <c r="D28" s="14">
        <v>0</v>
      </c>
      <c r="E28" s="14">
        <v>26119000</v>
      </c>
      <c r="F28" s="112">
        <v>26119000</v>
      </c>
      <c r="G28" s="13">
        <v>0</v>
      </c>
      <c r="H28" s="14">
        <v>0</v>
      </c>
      <c r="I28" s="112">
        <v>0</v>
      </c>
      <c r="J28" s="13">
        <v>0</v>
      </c>
      <c r="K28" s="14">
        <v>0</v>
      </c>
      <c r="L28" s="14">
        <v>0</v>
      </c>
      <c r="M28" s="14">
        <v>3500000</v>
      </c>
      <c r="N28" s="14">
        <v>0</v>
      </c>
      <c r="O28" s="112">
        <v>3500000</v>
      </c>
      <c r="P28" s="115">
        <v>29619000</v>
      </c>
      <c r="Q28" s="13">
        <v>97014000</v>
      </c>
      <c r="R28" s="14">
        <v>88064000</v>
      </c>
      <c r="S28" s="14">
        <v>663268000</v>
      </c>
      <c r="T28" s="14">
        <v>14490000</v>
      </c>
      <c r="U28" s="14">
        <v>1360000</v>
      </c>
      <c r="V28" s="14">
        <v>2118000</v>
      </c>
      <c r="W28" s="14">
        <v>386000</v>
      </c>
      <c r="X28" s="14">
        <v>5191000</v>
      </c>
      <c r="Y28" s="14">
        <v>245000</v>
      </c>
      <c r="Z28" s="14">
        <v>0</v>
      </c>
      <c r="AA28" s="14">
        <v>0</v>
      </c>
      <c r="AB28" s="112">
        <v>872136000</v>
      </c>
      <c r="AC28" s="13">
        <v>8681000</v>
      </c>
      <c r="AD28" s="14">
        <v>384000</v>
      </c>
      <c r="AE28" s="14">
        <v>0</v>
      </c>
      <c r="AF28" s="112">
        <v>8297000</v>
      </c>
      <c r="AG28" s="115">
        <v>910052000</v>
      </c>
      <c r="AH28" s="14">
        <v>1764000</v>
      </c>
      <c r="AI28" s="14">
        <v>1381000</v>
      </c>
      <c r="AJ28" s="14">
        <v>0</v>
      </c>
      <c r="AK28" s="14">
        <v>8415000</v>
      </c>
      <c r="AL28" s="14">
        <v>0</v>
      </c>
      <c r="AM28" s="14">
        <v>0</v>
      </c>
      <c r="AN28" s="14">
        <v>0</v>
      </c>
      <c r="AO28" s="112">
        <v>8415000</v>
      </c>
      <c r="AP28" s="115">
        <v>11560000</v>
      </c>
      <c r="AQ28" s="14">
        <v>4540000</v>
      </c>
      <c r="AR28" s="14">
        <v>0</v>
      </c>
      <c r="AS28" s="14">
        <v>5240000</v>
      </c>
      <c r="AT28" s="14">
        <v>15767000</v>
      </c>
      <c r="AU28" s="14">
        <v>0</v>
      </c>
      <c r="AV28" s="14">
        <v>247000</v>
      </c>
      <c r="AW28" s="118">
        <v>21254000</v>
      </c>
      <c r="AX28" s="14">
        <v>0</v>
      </c>
      <c r="AY28" s="112">
        <v>25794000</v>
      </c>
      <c r="AZ28" s="115">
        <v>37354000</v>
      </c>
      <c r="BA28" s="14">
        <v>309839000</v>
      </c>
      <c r="BB28" s="14">
        <v>562859000</v>
      </c>
      <c r="BC28" s="112">
        <v>872698000</v>
      </c>
      <c r="BD28" s="115">
        <v>910052000</v>
      </c>
      <c r="BE28" s="14">
        <v>45290797</v>
      </c>
      <c r="BF28" s="14">
        <v>37251203</v>
      </c>
      <c r="BG28" s="14">
        <v>4665000</v>
      </c>
      <c r="BH28" s="14">
        <v>14473000</v>
      </c>
      <c r="BI28" s="14">
        <v>0</v>
      </c>
      <c r="BJ28" s="14">
        <v>1027000</v>
      </c>
      <c r="BK28" s="14">
        <v>0</v>
      </c>
      <c r="BL28" s="14">
        <v>0</v>
      </c>
      <c r="BM28" s="112">
        <v>102707000</v>
      </c>
      <c r="BN28" s="14">
        <v>2145000</v>
      </c>
      <c r="BO28" s="14">
        <v>0</v>
      </c>
      <c r="BP28" s="14">
        <v>23432000</v>
      </c>
      <c r="BQ28" s="14">
        <v>0</v>
      </c>
      <c r="BR28" s="14">
        <v>38190000</v>
      </c>
      <c r="BS28" s="14">
        <v>0</v>
      </c>
      <c r="BT28" s="14">
        <v>0</v>
      </c>
      <c r="BU28" s="14">
        <v>649000</v>
      </c>
      <c r="BV28" s="14">
        <v>0</v>
      </c>
      <c r="BW28" s="14">
        <v>0</v>
      </c>
      <c r="BX28" s="14">
        <v>0</v>
      </c>
      <c r="BY28" s="14">
        <v>8388000</v>
      </c>
      <c r="BZ28" s="112">
        <v>72804000</v>
      </c>
      <c r="CA28" s="115">
        <v>29903000</v>
      </c>
      <c r="CB28" s="14">
        <v>662000</v>
      </c>
      <c r="CC28" s="14">
        <v>0</v>
      </c>
      <c r="CD28" s="14">
        <v>0</v>
      </c>
      <c r="CE28" s="14">
        <v>0</v>
      </c>
      <c r="CF28" s="14">
        <v>0</v>
      </c>
      <c r="CG28" s="14">
        <v>0</v>
      </c>
      <c r="CH28" s="14">
        <v>-1000000</v>
      </c>
      <c r="CI28" s="14">
        <v>-25001000</v>
      </c>
      <c r="CJ28" s="112">
        <v>-25339000</v>
      </c>
      <c r="CK28" s="14">
        <v>0</v>
      </c>
      <c r="CL28" s="14">
        <v>0</v>
      </c>
      <c r="CM28" s="14">
        <v>0</v>
      </c>
      <c r="CN28" s="14">
        <v>0</v>
      </c>
      <c r="CO28" s="14">
        <v>0</v>
      </c>
      <c r="CP28" s="14">
        <v>-1234000</v>
      </c>
      <c r="CQ28" s="14">
        <v>0</v>
      </c>
      <c r="CR28" s="112">
        <v>-1234000</v>
      </c>
      <c r="CS28" s="115">
        <v>3330000</v>
      </c>
      <c r="CT28" s="13">
        <v>22789000</v>
      </c>
      <c r="CU28" s="19">
        <v>26119000</v>
      </c>
      <c r="CV28" s="13">
        <v>-5018000</v>
      </c>
      <c r="CW28" s="14">
        <v>238000</v>
      </c>
      <c r="CX28" s="14">
        <v>2984000</v>
      </c>
      <c r="CY28" s="14">
        <v>-352000</v>
      </c>
      <c r="CZ28" s="19">
        <v>0</v>
      </c>
      <c r="DA28" s="13">
        <v>50849000</v>
      </c>
      <c r="DB28" s="14">
        <v>10540000</v>
      </c>
      <c r="DC28" s="14">
        <v>0</v>
      </c>
      <c r="DD28" s="14">
        <v>293000</v>
      </c>
      <c r="DE28" s="14">
        <v>1223000</v>
      </c>
      <c r="DF28" s="14">
        <v>19603000</v>
      </c>
      <c r="DG28" s="14">
        <v>288000</v>
      </c>
      <c r="DH28" s="19">
        <v>2274000</v>
      </c>
      <c r="DI28" s="13">
        <v>851000</v>
      </c>
      <c r="DJ28" s="14">
        <v>767000</v>
      </c>
      <c r="DK28" s="14">
        <v>241000</v>
      </c>
      <c r="DL28" s="14">
        <v>0</v>
      </c>
      <c r="DM28" s="14">
        <v>0</v>
      </c>
      <c r="DN28" s="14">
        <v>-8000</v>
      </c>
      <c r="DO28" s="19">
        <v>2602000</v>
      </c>
      <c r="DP28" s="13">
        <v>19420868</v>
      </c>
      <c r="DQ28" s="14">
        <v>293000</v>
      </c>
      <c r="DR28" s="14">
        <v>160000</v>
      </c>
      <c r="DS28" s="14">
        <v>2145000</v>
      </c>
      <c r="DT28" s="14">
        <v>0</v>
      </c>
      <c r="DU28" s="14">
        <v>3317132</v>
      </c>
      <c r="DV28" s="14">
        <v>734000</v>
      </c>
      <c r="DW28" s="14">
        <v>35262000</v>
      </c>
      <c r="DX28" s="19">
        <v>203000</v>
      </c>
      <c r="DY28" s="14">
        <v>0</v>
      </c>
      <c r="DZ28" s="14">
        <v>0</v>
      </c>
      <c r="EA28" s="14">
        <v>0</v>
      </c>
      <c r="EB28" s="19">
        <v>0</v>
      </c>
      <c r="EC28" s="14">
        <v>0</v>
      </c>
      <c r="ED28" s="14">
        <v>0</v>
      </c>
      <c r="EE28" s="14">
        <v>0</v>
      </c>
      <c r="EF28" s="14">
        <v>20468198</v>
      </c>
      <c r="EG28" s="14">
        <v>296172</v>
      </c>
      <c r="EH28" s="14">
        <v>647000</v>
      </c>
      <c r="EI28" s="14">
        <v>0</v>
      </c>
      <c r="EJ28" s="19">
        <v>898000</v>
      </c>
      <c r="EK28" s="14">
        <v>0</v>
      </c>
      <c r="EL28" s="14">
        <v>0</v>
      </c>
      <c r="EM28" s="19">
        <v>-3372000</v>
      </c>
      <c r="EN28" s="112">
        <v>2306630</v>
      </c>
    </row>
    <row r="29" spans="1:144" x14ac:dyDescent="0.25">
      <c r="A29" s="4" t="s">
        <v>20</v>
      </c>
      <c r="B29" s="13">
        <v>0</v>
      </c>
      <c r="C29" s="14">
        <v>0</v>
      </c>
      <c r="D29" s="14">
        <v>0</v>
      </c>
      <c r="E29" s="14">
        <v>32695046</v>
      </c>
      <c r="F29" s="112">
        <v>32695046</v>
      </c>
      <c r="G29" s="13">
        <v>0</v>
      </c>
      <c r="H29" s="14">
        <v>0</v>
      </c>
      <c r="I29" s="112">
        <v>0</v>
      </c>
      <c r="J29" s="13">
        <v>0</v>
      </c>
      <c r="K29" s="14">
        <v>0</v>
      </c>
      <c r="L29" s="14">
        <v>0</v>
      </c>
      <c r="M29" s="14">
        <v>22981845</v>
      </c>
      <c r="N29" s="14">
        <v>0</v>
      </c>
      <c r="O29" s="112">
        <v>22981845</v>
      </c>
      <c r="P29" s="115">
        <v>55676891</v>
      </c>
      <c r="Q29" s="13">
        <v>573378000</v>
      </c>
      <c r="R29" s="14">
        <v>195265000</v>
      </c>
      <c r="S29" s="14">
        <v>514045000</v>
      </c>
      <c r="T29" s="14">
        <v>9585000</v>
      </c>
      <c r="U29" s="14">
        <v>0</v>
      </c>
      <c r="V29" s="14">
        <v>2730734</v>
      </c>
      <c r="W29" s="14">
        <v>5984978</v>
      </c>
      <c r="X29" s="14">
        <v>10812802</v>
      </c>
      <c r="Y29" s="14">
        <v>291000</v>
      </c>
      <c r="Z29" s="14">
        <v>0</v>
      </c>
      <c r="AA29" s="14">
        <v>1031723</v>
      </c>
      <c r="AB29" s="112">
        <v>1313124237</v>
      </c>
      <c r="AC29" s="13">
        <v>15185684</v>
      </c>
      <c r="AD29" s="14">
        <v>1642057</v>
      </c>
      <c r="AE29" s="14">
        <v>0</v>
      </c>
      <c r="AF29" s="112">
        <v>13543627</v>
      </c>
      <c r="AG29" s="115">
        <v>1382344755</v>
      </c>
      <c r="AH29" s="14">
        <v>3313461</v>
      </c>
      <c r="AI29" s="14">
        <v>1963000</v>
      </c>
      <c r="AJ29" s="14">
        <v>0</v>
      </c>
      <c r="AK29" s="14">
        <v>37200170</v>
      </c>
      <c r="AL29" s="14">
        <v>0</v>
      </c>
      <c r="AM29" s="14">
        <v>0</v>
      </c>
      <c r="AN29" s="14">
        <v>0</v>
      </c>
      <c r="AO29" s="112">
        <v>37200170</v>
      </c>
      <c r="AP29" s="115">
        <v>42476631</v>
      </c>
      <c r="AQ29" s="14">
        <v>13635173</v>
      </c>
      <c r="AR29" s="14">
        <v>0</v>
      </c>
      <c r="AS29" s="14">
        <v>12841393</v>
      </c>
      <c r="AT29" s="14">
        <v>0</v>
      </c>
      <c r="AU29" s="14">
        <v>0</v>
      </c>
      <c r="AV29" s="14">
        <v>0</v>
      </c>
      <c r="AW29" s="118">
        <v>12841393</v>
      </c>
      <c r="AX29" s="14">
        <v>0</v>
      </c>
      <c r="AY29" s="112">
        <v>26476566</v>
      </c>
      <c r="AZ29" s="115">
        <v>68953197</v>
      </c>
      <c r="BA29" s="14">
        <v>619237558</v>
      </c>
      <c r="BB29" s="14">
        <v>694154000</v>
      </c>
      <c r="BC29" s="112">
        <v>1313391558</v>
      </c>
      <c r="BD29" s="115">
        <v>1382344755</v>
      </c>
      <c r="BE29" s="14">
        <v>107149000</v>
      </c>
      <c r="BF29" s="14">
        <v>20173000</v>
      </c>
      <c r="BG29" s="14">
        <v>19868000</v>
      </c>
      <c r="BH29" s="14">
        <v>0</v>
      </c>
      <c r="BI29" s="14">
        <v>0</v>
      </c>
      <c r="BJ29" s="14">
        <v>1713000</v>
      </c>
      <c r="BK29" s="14">
        <v>0</v>
      </c>
      <c r="BL29" s="14">
        <v>10111000</v>
      </c>
      <c r="BM29" s="112">
        <v>159014000</v>
      </c>
      <c r="BN29" s="14">
        <v>0</v>
      </c>
      <c r="BO29" s="14">
        <v>0</v>
      </c>
      <c r="BP29" s="14">
        <v>65095000</v>
      </c>
      <c r="BQ29" s="14">
        <v>0</v>
      </c>
      <c r="BR29" s="14">
        <v>45351000</v>
      </c>
      <c r="BS29" s="14">
        <v>0</v>
      </c>
      <c r="BT29" s="14">
        <v>0</v>
      </c>
      <c r="BU29" s="14">
        <v>1792000</v>
      </c>
      <c r="BV29" s="14">
        <v>0</v>
      </c>
      <c r="BW29" s="14">
        <v>0</v>
      </c>
      <c r="BX29" s="14">
        <v>0</v>
      </c>
      <c r="BY29" s="14">
        <v>4269000</v>
      </c>
      <c r="BZ29" s="112">
        <v>116507000</v>
      </c>
      <c r="CA29" s="115">
        <v>42507000</v>
      </c>
      <c r="CB29" s="14">
        <v>2152000</v>
      </c>
      <c r="CC29" s="14">
        <v>0</v>
      </c>
      <c r="CD29" s="14">
        <v>0</v>
      </c>
      <c r="CE29" s="14">
        <v>0</v>
      </c>
      <c r="CF29" s="14">
        <v>0</v>
      </c>
      <c r="CG29" s="14">
        <v>0</v>
      </c>
      <c r="CH29" s="14">
        <v>-9025000</v>
      </c>
      <c r="CI29" s="14">
        <v>-50207000</v>
      </c>
      <c r="CJ29" s="112">
        <v>-57080000</v>
      </c>
      <c r="CK29" s="14">
        <v>0</v>
      </c>
      <c r="CL29" s="14">
        <v>0</v>
      </c>
      <c r="CM29" s="14">
        <v>0</v>
      </c>
      <c r="CN29" s="14">
        <v>9818000</v>
      </c>
      <c r="CO29" s="14">
        <v>0</v>
      </c>
      <c r="CP29" s="14">
        <v>-3088000</v>
      </c>
      <c r="CQ29" s="14">
        <v>0</v>
      </c>
      <c r="CR29" s="112">
        <v>6730000</v>
      </c>
      <c r="CS29" s="115">
        <v>-7843000</v>
      </c>
      <c r="CT29" s="13">
        <v>40538000</v>
      </c>
      <c r="CU29" s="19">
        <v>32695000</v>
      </c>
      <c r="CV29" s="13">
        <v>1113000</v>
      </c>
      <c r="CW29" s="14">
        <v>-196000</v>
      </c>
      <c r="CX29" s="14">
        <v>-97000</v>
      </c>
      <c r="CY29" s="14">
        <v>-3744000</v>
      </c>
      <c r="CZ29" s="19">
        <v>-12000</v>
      </c>
      <c r="DA29" s="13">
        <v>108003349</v>
      </c>
      <c r="DB29" s="14">
        <v>18140577</v>
      </c>
      <c r="DC29" s="14">
        <v>0</v>
      </c>
      <c r="DD29" s="14">
        <v>2209134</v>
      </c>
      <c r="DE29" s="14">
        <v>3186212</v>
      </c>
      <c r="DF29" s="14">
        <v>19862941</v>
      </c>
      <c r="DG29" s="14">
        <v>2360990</v>
      </c>
      <c r="DH29" s="19">
        <v>6014447</v>
      </c>
      <c r="DI29" s="13">
        <v>1135504</v>
      </c>
      <c r="DJ29" s="14">
        <v>0</v>
      </c>
      <c r="DK29" s="14">
        <v>536850</v>
      </c>
      <c r="DL29" s="14">
        <v>0</v>
      </c>
      <c r="DM29" s="14">
        <v>0</v>
      </c>
      <c r="DN29" s="14">
        <v>0</v>
      </c>
      <c r="DO29" s="19">
        <v>2771433</v>
      </c>
      <c r="DP29" s="13">
        <v>55695679</v>
      </c>
      <c r="DQ29" s="14">
        <v>351073</v>
      </c>
      <c r="DR29" s="14">
        <v>159095</v>
      </c>
      <c r="DS29" s="14">
        <v>5111006</v>
      </c>
      <c r="DT29" s="14">
        <v>0</v>
      </c>
      <c r="DU29" s="14">
        <v>1085758</v>
      </c>
      <c r="DV29" s="14">
        <v>1392092</v>
      </c>
      <c r="DW29" s="14">
        <v>40928498</v>
      </c>
      <c r="DX29" s="19">
        <v>469832</v>
      </c>
      <c r="DY29" s="14">
        <v>0</v>
      </c>
      <c r="DZ29" s="14">
        <v>0</v>
      </c>
      <c r="EA29" s="14">
        <v>0</v>
      </c>
      <c r="EB29" s="19">
        <v>0</v>
      </c>
      <c r="EC29" s="14">
        <v>0</v>
      </c>
      <c r="ED29" s="14">
        <v>0</v>
      </c>
      <c r="EE29" s="14">
        <v>2415969.35</v>
      </c>
      <c r="EF29" s="14">
        <v>24880610</v>
      </c>
      <c r="EG29" s="14">
        <v>0</v>
      </c>
      <c r="EH29" s="14">
        <v>1792323</v>
      </c>
      <c r="EI29" s="14">
        <v>0</v>
      </c>
      <c r="EJ29" s="19">
        <v>3365162</v>
      </c>
      <c r="EK29" s="14">
        <v>0</v>
      </c>
      <c r="EL29" s="14">
        <v>48090028</v>
      </c>
      <c r="EM29" s="19">
        <v>-2914817</v>
      </c>
      <c r="EN29" s="112">
        <v>71749550.650000006</v>
      </c>
    </row>
    <row r="30" spans="1:144" x14ac:dyDescent="0.25">
      <c r="A30" s="4" t="s">
        <v>21</v>
      </c>
      <c r="B30" s="13">
        <v>0</v>
      </c>
      <c r="C30" s="14">
        <v>0</v>
      </c>
      <c r="D30" s="14">
        <v>0</v>
      </c>
      <c r="E30" s="14">
        <v>3135844</v>
      </c>
      <c r="F30" s="112">
        <v>3135844</v>
      </c>
      <c r="G30" s="13">
        <v>0</v>
      </c>
      <c r="H30" s="14">
        <v>0</v>
      </c>
      <c r="I30" s="112">
        <v>0</v>
      </c>
      <c r="J30" s="13">
        <v>0</v>
      </c>
      <c r="K30" s="14">
        <v>0</v>
      </c>
      <c r="L30" s="14">
        <v>0</v>
      </c>
      <c r="M30" s="14">
        <v>2911435</v>
      </c>
      <c r="N30" s="14">
        <v>0</v>
      </c>
      <c r="O30" s="112">
        <v>2911435</v>
      </c>
      <c r="P30" s="115">
        <v>6047279</v>
      </c>
      <c r="Q30" s="13">
        <v>6407542</v>
      </c>
      <c r="R30" s="14">
        <v>13326744</v>
      </c>
      <c r="S30" s="14">
        <v>157642393</v>
      </c>
      <c r="T30" s="14">
        <v>3943582</v>
      </c>
      <c r="U30" s="14">
        <v>961121</v>
      </c>
      <c r="V30" s="14">
        <v>0</v>
      </c>
      <c r="W30" s="14">
        <v>2169961</v>
      </c>
      <c r="X30" s="14">
        <v>94971</v>
      </c>
      <c r="Y30" s="14">
        <v>0</v>
      </c>
      <c r="Z30" s="14">
        <v>9750</v>
      </c>
      <c r="AA30" s="14">
        <v>1627805</v>
      </c>
      <c r="AB30" s="112">
        <v>186183869</v>
      </c>
      <c r="AC30" s="13">
        <v>1583199</v>
      </c>
      <c r="AD30" s="14">
        <v>163491</v>
      </c>
      <c r="AE30" s="14">
        <v>0</v>
      </c>
      <c r="AF30" s="112">
        <v>1419708</v>
      </c>
      <c r="AG30" s="115">
        <v>193650856</v>
      </c>
      <c r="AH30" s="14">
        <v>234239</v>
      </c>
      <c r="AI30" s="14">
        <v>0</v>
      </c>
      <c r="AJ30" s="14">
        <v>0</v>
      </c>
      <c r="AK30" s="14">
        <v>929169</v>
      </c>
      <c r="AL30" s="14">
        <v>0</v>
      </c>
      <c r="AM30" s="14">
        <v>0</v>
      </c>
      <c r="AN30" s="14">
        <v>0</v>
      </c>
      <c r="AO30" s="112">
        <v>929169</v>
      </c>
      <c r="AP30" s="115">
        <v>1163408</v>
      </c>
      <c r="AQ30" s="14">
        <v>1043499</v>
      </c>
      <c r="AR30" s="14">
        <v>0</v>
      </c>
      <c r="AS30" s="14">
        <v>2630524</v>
      </c>
      <c r="AT30" s="14">
        <v>0</v>
      </c>
      <c r="AU30" s="14">
        <v>0</v>
      </c>
      <c r="AV30" s="14">
        <v>900000</v>
      </c>
      <c r="AW30" s="118">
        <v>3530524</v>
      </c>
      <c r="AX30" s="14">
        <v>0</v>
      </c>
      <c r="AY30" s="112">
        <v>4574023</v>
      </c>
      <c r="AZ30" s="115">
        <v>5737431</v>
      </c>
      <c r="BA30" s="14">
        <v>70487866</v>
      </c>
      <c r="BB30" s="14">
        <v>117425018</v>
      </c>
      <c r="BC30" s="112">
        <v>187912884</v>
      </c>
      <c r="BD30" s="115">
        <v>193650315</v>
      </c>
      <c r="BE30" s="14">
        <v>9734866</v>
      </c>
      <c r="BF30" s="14">
        <v>3960735</v>
      </c>
      <c r="BG30" s="14">
        <v>6320500</v>
      </c>
      <c r="BH30" s="14">
        <v>3836571</v>
      </c>
      <c r="BI30" s="14">
        <v>0</v>
      </c>
      <c r="BJ30" s="14">
        <v>246919</v>
      </c>
      <c r="BK30" s="14">
        <v>0</v>
      </c>
      <c r="BL30" s="14">
        <v>2143328</v>
      </c>
      <c r="BM30" s="112">
        <v>26242919</v>
      </c>
      <c r="BN30" s="14">
        <v>937283</v>
      </c>
      <c r="BO30" s="14">
        <v>0</v>
      </c>
      <c r="BP30" s="14">
        <v>10001494</v>
      </c>
      <c r="BQ30" s="14">
        <v>330497</v>
      </c>
      <c r="BR30" s="14">
        <v>9001203</v>
      </c>
      <c r="BS30" s="14">
        <v>0</v>
      </c>
      <c r="BT30" s="14">
        <v>0</v>
      </c>
      <c r="BU30" s="14">
        <v>74948</v>
      </c>
      <c r="BV30" s="14">
        <v>0</v>
      </c>
      <c r="BW30" s="14">
        <v>0</v>
      </c>
      <c r="BX30" s="14">
        <v>0</v>
      </c>
      <c r="BY30" s="14">
        <v>596812</v>
      </c>
      <c r="BZ30" s="112">
        <v>20942237</v>
      </c>
      <c r="CA30" s="115">
        <v>5300682</v>
      </c>
      <c r="CB30" s="14">
        <v>562584</v>
      </c>
      <c r="CC30" s="14">
        <v>0</v>
      </c>
      <c r="CD30" s="14">
        <v>0</v>
      </c>
      <c r="CE30" s="14">
        <v>0</v>
      </c>
      <c r="CF30" s="14">
        <v>0</v>
      </c>
      <c r="CG30" s="14">
        <v>0</v>
      </c>
      <c r="CH30" s="14">
        <v>664431</v>
      </c>
      <c r="CI30" s="14">
        <v>-8884811</v>
      </c>
      <c r="CJ30" s="112">
        <v>-7657796</v>
      </c>
      <c r="CK30" s="14">
        <v>0</v>
      </c>
      <c r="CL30" s="14">
        <v>0</v>
      </c>
      <c r="CM30" s="14">
        <v>0</v>
      </c>
      <c r="CN30" s="14">
        <v>0</v>
      </c>
      <c r="CO30" s="14">
        <v>0</v>
      </c>
      <c r="CP30" s="14">
        <v>-333148</v>
      </c>
      <c r="CQ30" s="14">
        <v>0</v>
      </c>
      <c r="CR30" s="112">
        <v>-333148</v>
      </c>
      <c r="CS30" s="115">
        <v>-2690262</v>
      </c>
      <c r="CT30" s="13">
        <v>5826106</v>
      </c>
      <c r="CU30" s="19">
        <v>3135844</v>
      </c>
      <c r="CV30" s="13">
        <v>187801</v>
      </c>
      <c r="CW30" s="14">
        <v>-67934</v>
      </c>
      <c r="CX30" s="14">
        <v>0</v>
      </c>
      <c r="CY30" s="14">
        <v>158858</v>
      </c>
      <c r="CZ30" s="19">
        <v>-104132</v>
      </c>
      <c r="DA30" s="13">
        <v>11540493</v>
      </c>
      <c r="DB30" s="14">
        <v>2122681</v>
      </c>
      <c r="DC30" s="14">
        <v>1247347</v>
      </c>
      <c r="DD30" s="14">
        <v>1466</v>
      </c>
      <c r="DE30" s="14">
        <v>23155</v>
      </c>
      <c r="DF30" s="14">
        <v>9232700</v>
      </c>
      <c r="DG30" s="14">
        <v>158068</v>
      </c>
      <c r="DH30" s="19">
        <v>17519</v>
      </c>
      <c r="DI30" s="13">
        <v>179926</v>
      </c>
      <c r="DJ30" s="14">
        <v>245153</v>
      </c>
      <c r="DK30" s="14">
        <v>66993</v>
      </c>
      <c r="DL30" s="14">
        <v>0</v>
      </c>
      <c r="DM30" s="14">
        <v>0</v>
      </c>
      <c r="DN30" s="14">
        <v>0</v>
      </c>
      <c r="DO30" s="19">
        <v>42869</v>
      </c>
      <c r="DP30" s="13">
        <v>8189069</v>
      </c>
      <c r="DQ30" s="14">
        <v>204369</v>
      </c>
      <c r="DR30" s="14">
        <v>104128</v>
      </c>
      <c r="DS30" s="14">
        <v>937283</v>
      </c>
      <c r="DT30" s="14">
        <v>0</v>
      </c>
      <c r="DU30" s="14">
        <v>1800955</v>
      </c>
      <c r="DV30" s="14">
        <v>237594</v>
      </c>
      <c r="DW30" s="14">
        <v>7283071</v>
      </c>
      <c r="DX30" s="19">
        <v>36647</v>
      </c>
      <c r="DY30" s="14">
        <v>0</v>
      </c>
      <c r="DZ30" s="14">
        <v>0</v>
      </c>
      <c r="EA30" s="14">
        <v>0</v>
      </c>
      <c r="EB30" s="19">
        <v>0</v>
      </c>
      <c r="EC30" s="14">
        <v>0</v>
      </c>
      <c r="ED30" s="14">
        <v>0</v>
      </c>
      <c r="EE30" s="14">
        <v>0</v>
      </c>
      <c r="EF30" s="14">
        <v>5146960</v>
      </c>
      <c r="EG30" s="14">
        <v>0</v>
      </c>
      <c r="EH30" s="14">
        <v>74948</v>
      </c>
      <c r="EI30" s="14">
        <v>0</v>
      </c>
      <c r="EJ30" s="19">
        <v>164884</v>
      </c>
      <c r="EK30" s="14">
        <v>0</v>
      </c>
      <c r="EL30" s="14">
        <v>10234106</v>
      </c>
      <c r="EM30" s="19">
        <v>-56782</v>
      </c>
      <c r="EN30" s="112">
        <v>10875786</v>
      </c>
    </row>
    <row r="31" spans="1:144" x14ac:dyDescent="0.25">
      <c r="A31" s="4" t="s">
        <v>22</v>
      </c>
      <c r="B31" s="13">
        <v>0</v>
      </c>
      <c r="C31" s="14">
        <v>0</v>
      </c>
      <c r="D31" s="14">
        <v>0</v>
      </c>
      <c r="E31" s="14">
        <v>6606230</v>
      </c>
      <c r="F31" s="112">
        <v>6606230</v>
      </c>
      <c r="G31" s="13">
        <v>0</v>
      </c>
      <c r="H31" s="14">
        <v>0</v>
      </c>
      <c r="I31" s="112">
        <v>0</v>
      </c>
      <c r="J31" s="13">
        <v>0</v>
      </c>
      <c r="K31" s="14">
        <v>0</v>
      </c>
      <c r="L31" s="14">
        <v>0</v>
      </c>
      <c r="M31" s="14">
        <v>39323268</v>
      </c>
      <c r="N31" s="14">
        <v>5020</v>
      </c>
      <c r="O31" s="112">
        <v>39328288</v>
      </c>
      <c r="P31" s="115">
        <v>45934518</v>
      </c>
      <c r="Q31" s="13">
        <v>1577325000</v>
      </c>
      <c r="R31" s="14">
        <v>174803000</v>
      </c>
      <c r="S31" s="14">
        <v>265053000</v>
      </c>
      <c r="T31" s="14">
        <v>13894000</v>
      </c>
      <c r="U31" s="14">
        <v>4035000</v>
      </c>
      <c r="V31" s="14">
        <v>1042365</v>
      </c>
      <c r="W31" s="14">
        <v>8099000</v>
      </c>
      <c r="X31" s="14">
        <v>6054000</v>
      </c>
      <c r="Y31" s="14">
        <v>0</v>
      </c>
      <c r="Z31" s="14">
        <v>0</v>
      </c>
      <c r="AA31" s="14">
        <v>0</v>
      </c>
      <c r="AB31" s="112">
        <v>2050305365</v>
      </c>
      <c r="AC31" s="13">
        <v>13410046</v>
      </c>
      <c r="AD31" s="14">
        <v>1705132</v>
      </c>
      <c r="AE31" s="14">
        <v>0</v>
      </c>
      <c r="AF31" s="112">
        <v>11704914</v>
      </c>
      <c r="AG31" s="115">
        <v>2107944797</v>
      </c>
      <c r="AH31" s="14">
        <v>25501143</v>
      </c>
      <c r="AI31" s="14">
        <v>0</v>
      </c>
      <c r="AJ31" s="14">
        <v>0</v>
      </c>
      <c r="AK31" s="14">
        <v>24882465</v>
      </c>
      <c r="AL31" s="14">
        <v>0</v>
      </c>
      <c r="AM31" s="14">
        <v>0</v>
      </c>
      <c r="AN31" s="14">
        <v>0</v>
      </c>
      <c r="AO31" s="112">
        <v>24882465</v>
      </c>
      <c r="AP31" s="115">
        <v>50383608</v>
      </c>
      <c r="AQ31" s="14">
        <v>16494416</v>
      </c>
      <c r="AR31" s="14">
        <v>0</v>
      </c>
      <c r="AS31" s="14">
        <v>14076785</v>
      </c>
      <c r="AT31" s="14">
        <v>2568309</v>
      </c>
      <c r="AU31" s="14">
        <v>0</v>
      </c>
      <c r="AV31" s="14">
        <v>0</v>
      </c>
      <c r="AW31" s="118">
        <v>16645094</v>
      </c>
      <c r="AX31" s="14">
        <v>0</v>
      </c>
      <c r="AY31" s="112">
        <v>33139510</v>
      </c>
      <c r="AZ31" s="115">
        <v>83523118</v>
      </c>
      <c r="BA31" s="14">
        <v>890150044</v>
      </c>
      <c r="BB31" s="14">
        <v>1134271635</v>
      </c>
      <c r="BC31" s="112">
        <v>2024421679</v>
      </c>
      <c r="BD31" s="115">
        <v>2107944797</v>
      </c>
      <c r="BE31" s="14">
        <v>82105704</v>
      </c>
      <c r="BF31" s="14">
        <v>46536510</v>
      </c>
      <c r="BG31" s="14">
        <v>12731000</v>
      </c>
      <c r="BH31" s="14">
        <v>9657000</v>
      </c>
      <c r="BI31" s="14">
        <v>0</v>
      </c>
      <c r="BJ31" s="14">
        <v>1462781</v>
      </c>
      <c r="BK31" s="14">
        <v>0</v>
      </c>
      <c r="BL31" s="14">
        <v>33572589</v>
      </c>
      <c r="BM31" s="112">
        <v>186065584</v>
      </c>
      <c r="BN31" s="14">
        <v>5686786</v>
      </c>
      <c r="BO31" s="14">
        <v>0</v>
      </c>
      <c r="BP31" s="14">
        <v>60348214</v>
      </c>
      <c r="BQ31" s="14">
        <v>0</v>
      </c>
      <c r="BR31" s="14">
        <v>53589289</v>
      </c>
      <c r="BS31" s="14">
        <v>0</v>
      </c>
      <c r="BT31" s="14">
        <v>0</v>
      </c>
      <c r="BU31" s="14">
        <v>0</v>
      </c>
      <c r="BV31" s="14">
        <v>753788</v>
      </c>
      <c r="BW31" s="14">
        <v>136430</v>
      </c>
      <c r="BX31" s="14">
        <v>636493</v>
      </c>
      <c r="BY31" s="14">
        <v>20947108</v>
      </c>
      <c r="BZ31" s="112">
        <v>142098108</v>
      </c>
      <c r="CA31" s="115">
        <v>43967476</v>
      </c>
      <c r="CB31" s="14">
        <v>358000</v>
      </c>
      <c r="CC31" s="14">
        <v>0</v>
      </c>
      <c r="CD31" s="14">
        <v>0</v>
      </c>
      <c r="CE31" s="14">
        <v>0</v>
      </c>
      <c r="CF31" s="14">
        <v>0</v>
      </c>
      <c r="CG31" s="14">
        <v>0</v>
      </c>
      <c r="CH31" s="14">
        <v>-5208000</v>
      </c>
      <c r="CI31" s="14">
        <v>-36783000</v>
      </c>
      <c r="CJ31" s="112">
        <v>-41633000</v>
      </c>
      <c r="CK31" s="14">
        <v>0</v>
      </c>
      <c r="CL31" s="14">
        <v>0</v>
      </c>
      <c r="CM31" s="14">
        <v>0</v>
      </c>
      <c r="CN31" s="14">
        <v>0</v>
      </c>
      <c r="CO31" s="14">
        <v>0</v>
      </c>
      <c r="CP31" s="14">
        <v>-3016327</v>
      </c>
      <c r="CQ31" s="14">
        <v>0</v>
      </c>
      <c r="CR31" s="112">
        <v>-3016327</v>
      </c>
      <c r="CS31" s="115">
        <v>-681851</v>
      </c>
      <c r="CT31" s="13">
        <v>17689500</v>
      </c>
      <c r="CU31" s="19">
        <v>17007649</v>
      </c>
      <c r="CV31" s="13">
        <v>-1412000</v>
      </c>
      <c r="CW31" s="14">
        <v>198058</v>
      </c>
      <c r="CX31" s="14">
        <v>0</v>
      </c>
      <c r="CY31" s="14">
        <v>5023000</v>
      </c>
      <c r="CZ31" s="19">
        <v>0</v>
      </c>
      <c r="DA31" s="13">
        <v>96888018</v>
      </c>
      <c r="DB31" s="14">
        <v>24881404</v>
      </c>
      <c r="DC31" s="14">
        <v>94627</v>
      </c>
      <c r="DD31" s="14">
        <v>5723560</v>
      </c>
      <c r="DE31" s="14">
        <v>1348122</v>
      </c>
      <c r="DF31" s="14">
        <v>23093865</v>
      </c>
      <c r="DG31" s="14">
        <v>5864808</v>
      </c>
      <c r="DH31" s="19">
        <v>0</v>
      </c>
      <c r="DI31" s="13">
        <v>1324340</v>
      </c>
      <c r="DJ31" s="14">
        <v>1464384</v>
      </c>
      <c r="DK31" s="14">
        <v>349239</v>
      </c>
      <c r="DL31" s="14">
        <v>0</v>
      </c>
      <c r="DM31" s="14">
        <v>0</v>
      </c>
      <c r="DN31" s="14">
        <v>0</v>
      </c>
      <c r="DO31" s="19">
        <v>1152028.9300000002</v>
      </c>
      <c r="DP31" s="13">
        <v>53262941</v>
      </c>
      <c r="DQ31" s="14">
        <v>350996</v>
      </c>
      <c r="DR31" s="14">
        <v>226103</v>
      </c>
      <c r="DS31" s="14">
        <v>5686786</v>
      </c>
      <c r="DT31" s="14">
        <v>0</v>
      </c>
      <c r="DU31" s="14">
        <v>5645621</v>
      </c>
      <c r="DV31" s="14">
        <v>0</v>
      </c>
      <c r="DW31" s="14">
        <v>49352749</v>
      </c>
      <c r="DX31" s="19">
        <v>0</v>
      </c>
      <c r="DY31" s="14">
        <v>730120</v>
      </c>
      <c r="DZ31" s="14">
        <v>42803</v>
      </c>
      <c r="EA31" s="14">
        <v>0</v>
      </c>
      <c r="EB31" s="19">
        <v>0</v>
      </c>
      <c r="EC31" s="14">
        <v>0</v>
      </c>
      <c r="ED31" s="14">
        <v>0</v>
      </c>
      <c r="EE31" s="14">
        <v>0</v>
      </c>
      <c r="EF31" s="14">
        <v>20880813</v>
      </c>
      <c r="EG31" s="14">
        <v>450583</v>
      </c>
      <c r="EH31" s="14">
        <v>6649291</v>
      </c>
      <c r="EI31" s="14">
        <v>0</v>
      </c>
      <c r="EJ31" s="19">
        <v>4301228</v>
      </c>
      <c r="EK31" s="14">
        <v>0</v>
      </c>
      <c r="EL31" s="14">
        <v>332195945</v>
      </c>
      <c r="EM31" s="19">
        <v>-2088862</v>
      </c>
      <c r="EN31" s="112">
        <v>344711444.93000001</v>
      </c>
    </row>
    <row r="32" spans="1:144" x14ac:dyDescent="0.25">
      <c r="A32" s="4" t="s">
        <v>23</v>
      </c>
      <c r="B32" s="13">
        <v>0</v>
      </c>
      <c r="C32" s="14">
        <v>0</v>
      </c>
      <c r="D32" s="14">
        <v>0</v>
      </c>
      <c r="E32" s="14">
        <v>14064000</v>
      </c>
      <c r="F32" s="112">
        <v>14064000</v>
      </c>
      <c r="G32" s="13">
        <v>0</v>
      </c>
      <c r="H32" s="14">
        <v>0</v>
      </c>
      <c r="I32" s="112">
        <v>0</v>
      </c>
      <c r="J32" s="13">
        <v>0</v>
      </c>
      <c r="K32" s="14">
        <v>0</v>
      </c>
      <c r="L32" s="14">
        <v>0</v>
      </c>
      <c r="M32" s="14">
        <v>5000000</v>
      </c>
      <c r="N32" s="14">
        <v>0</v>
      </c>
      <c r="O32" s="112">
        <v>5000000</v>
      </c>
      <c r="P32" s="115">
        <v>19064000</v>
      </c>
      <c r="Q32" s="13">
        <v>21259000</v>
      </c>
      <c r="R32" s="14">
        <v>31245000</v>
      </c>
      <c r="S32" s="14">
        <v>361138000</v>
      </c>
      <c r="T32" s="14">
        <v>10276000</v>
      </c>
      <c r="U32" s="14">
        <v>0</v>
      </c>
      <c r="V32" s="14">
        <v>0</v>
      </c>
      <c r="W32" s="14">
        <v>736000</v>
      </c>
      <c r="X32" s="14">
        <v>7473000</v>
      </c>
      <c r="Y32" s="14">
        <v>0</v>
      </c>
      <c r="Z32" s="14">
        <v>0</v>
      </c>
      <c r="AA32" s="14">
        <v>735000</v>
      </c>
      <c r="AB32" s="112">
        <v>432862000</v>
      </c>
      <c r="AC32" s="13">
        <v>3396000</v>
      </c>
      <c r="AD32" s="14">
        <v>115000</v>
      </c>
      <c r="AE32" s="14">
        <v>0</v>
      </c>
      <c r="AF32" s="112">
        <v>3281000</v>
      </c>
      <c r="AG32" s="115">
        <v>455207000</v>
      </c>
      <c r="AH32" s="14">
        <v>0</v>
      </c>
      <c r="AI32" s="14">
        <v>0</v>
      </c>
      <c r="AJ32" s="14">
        <v>0</v>
      </c>
      <c r="AK32" s="14">
        <v>4737000</v>
      </c>
      <c r="AL32" s="14">
        <v>0</v>
      </c>
      <c r="AM32" s="14">
        <v>0</v>
      </c>
      <c r="AN32" s="14">
        <v>0</v>
      </c>
      <c r="AO32" s="112">
        <v>4737000</v>
      </c>
      <c r="AP32" s="115">
        <v>4737000</v>
      </c>
      <c r="AQ32" s="14">
        <v>2441000</v>
      </c>
      <c r="AR32" s="14">
        <v>0</v>
      </c>
      <c r="AS32" s="14">
        <v>5576000</v>
      </c>
      <c r="AT32" s="14">
        <v>25029000</v>
      </c>
      <c r="AU32" s="14">
        <v>0</v>
      </c>
      <c r="AV32" s="14">
        <v>0</v>
      </c>
      <c r="AW32" s="118">
        <v>30605000</v>
      </c>
      <c r="AX32" s="14">
        <v>1065000</v>
      </c>
      <c r="AY32" s="112">
        <v>34111000</v>
      </c>
      <c r="AZ32" s="115">
        <v>38848000</v>
      </c>
      <c r="BA32" s="14">
        <v>122596000</v>
      </c>
      <c r="BB32" s="14">
        <v>293763000</v>
      </c>
      <c r="BC32" s="112">
        <v>416359000</v>
      </c>
      <c r="BD32" s="115">
        <v>455207000</v>
      </c>
      <c r="BE32" s="14">
        <v>22865000</v>
      </c>
      <c r="BF32" s="14">
        <v>4961000</v>
      </c>
      <c r="BG32" s="14">
        <v>5116000</v>
      </c>
      <c r="BH32" s="14">
        <v>10424000</v>
      </c>
      <c r="BI32" s="14">
        <v>0</v>
      </c>
      <c r="BJ32" s="14">
        <v>694000</v>
      </c>
      <c r="BK32" s="14">
        <v>0</v>
      </c>
      <c r="BL32" s="14">
        <v>2553000</v>
      </c>
      <c r="BM32" s="112">
        <v>46613000</v>
      </c>
      <c r="BN32" s="14">
        <v>1703000</v>
      </c>
      <c r="BO32" s="14">
        <v>0</v>
      </c>
      <c r="BP32" s="14">
        <v>19123000</v>
      </c>
      <c r="BQ32" s="14">
        <v>0</v>
      </c>
      <c r="BR32" s="14">
        <v>15934000</v>
      </c>
      <c r="BS32" s="14">
        <v>0</v>
      </c>
      <c r="BT32" s="14">
        <v>0</v>
      </c>
      <c r="BU32" s="14">
        <v>0</v>
      </c>
      <c r="BV32" s="14">
        <v>0</v>
      </c>
      <c r="BW32" s="14">
        <v>0</v>
      </c>
      <c r="BX32" s="14">
        <v>0</v>
      </c>
      <c r="BY32" s="14">
        <v>1508000</v>
      </c>
      <c r="BZ32" s="112">
        <v>38268000</v>
      </c>
      <c r="CA32" s="115">
        <v>8345000</v>
      </c>
      <c r="CB32" s="14">
        <v>3281000</v>
      </c>
      <c r="CC32" s="14">
        <v>0</v>
      </c>
      <c r="CD32" s="14">
        <v>0</v>
      </c>
      <c r="CE32" s="14">
        <v>0</v>
      </c>
      <c r="CF32" s="14">
        <v>0</v>
      </c>
      <c r="CG32" s="14">
        <v>0</v>
      </c>
      <c r="CH32" s="14">
        <v>0</v>
      </c>
      <c r="CI32" s="14">
        <v>-16331000</v>
      </c>
      <c r="CJ32" s="112">
        <v>-13050000</v>
      </c>
      <c r="CK32" s="14">
        <v>0</v>
      </c>
      <c r="CL32" s="14">
        <v>-239000</v>
      </c>
      <c r="CM32" s="14">
        <v>0</v>
      </c>
      <c r="CN32" s="14">
        <v>0</v>
      </c>
      <c r="CO32" s="14">
        <v>0</v>
      </c>
      <c r="CP32" s="14">
        <v>-525000</v>
      </c>
      <c r="CQ32" s="14">
        <v>0</v>
      </c>
      <c r="CR32" s="112">
        <v>-764000</v>
      </c>
      <c r="CS32" s="115">
        <v>-5469000</v>
      </c>
      <c r="CT32" s="13">
        <v>19532000</v>
      </c>
      <c r="CU32" s="19">
        <v>14064000</v>
      </c>
      <c r="CV32" s="13">
        <v>-7106</v>
      </c>
      <c r="CW32" s="14">
        <v>476</v>
      </c>
      <c r="CX32" s="14">
        <v>4468</v>
      </c>
      <c r="CY32" s="14">
        <v>-1409</v>
      </c>
      <c r="CZ32" s="19">
        <v>-154</v>
      </c>
      <c r="DA32" s="13">
        <v>22984000</v>
      </c>
      <c r="DB32" s="14">
        <v>0</v>
      </c>
      <c r="DC32" s="14">
        <v>0</v>
      </c>
      <c r="DD32" s="14">
        <v>26243</v>
      </c>
      <c r="DE32" s="14">
        <v>5932757</v>
      </c>
      <c r="DF32" s="14">
        <v>15541000</v>
      </c>
      <c r="DG32" s="14">
        <v>140000</v>
      </c>
      <c r="DH32" s="19">
        <v>2000</v>
      </c>
      <c r="DI32" s="13">
        <v>617000</v>
      </c>
      <c r="DJ32" s="14">
        <v>0</v>
      </c>
      <c r="DK32" s="14">
        <v>0</v>
      </c>
      <c r="DL32" s="14">
        <v>0</v>
      </c>
      <c r="DM32" s="14">
        <v>0</v>
      </c>
      <c r="DN32" s="14">
        <v>0</v>
      </c>
      <c r="DO32" s="19">
        <v>2413000</v>
      </c>
      <c r="DP32" s="13">
        <v>17016000</v>
      </c>
      <c r="DQ32" s="14">
        <v>240459</v>
      </c>
      <c r="DR32" s="14">
        <v>0</v>
      </c>
      <c r="DS32" s="14">
        <v>1703000</v>
      </c>
      <c r="DT32" s="14">
        <v>0</v>
      </c>
      <c r="DU32" s="14">
        <v>0</v>
      </c>
      <c r="DV32" s="14">
        <v>2583000</v>
      </c>
      <c r="DW32" s="14">
        <v>15211000</v>
      </c>
      <c r="DX32" s="19">
        <v>6000</v>
      </c>
      <c r="DY32" s="14">
        <v>0</v>
      </c>
      <c r="DZ32" s="14">
        <v>0</v>
      </c>
      <c r="EA32" s="14">
        <v>0</v>
      </c>
      <c r="EB32" s="19">
        <v>0</v>
      </c>
      <c r="EC32" s="14">
        <v>0</v>
      </c>
      <c r="ED32" s="14">
        <v>0</v>
      </c>
      <c r="EE32" s="14">
        <v>0</v>
      </c>
      <c r="EF32" s="14">
        <v>9545000</v>
      </c>
      <c r="EG32" s="14">
        <v>0</v>
      </c>
      <c r="EH32" s="14">
        <v>239000</v>
      </c>
      <c r="EI32" s="14">
        <v>0</v>
      </c>
      <c r="EJ32" s="19">
        <v>5372541</v>
      </c>
      <c r="EK32" s="14">
        <v>0</v>
      </c>
      <c r="EL32" s="14">
        <v>4125000</v>
      </c>
      <c r="EM32" s="19">
        <v>-2350000</v>
      </c>
      <c r="EN32" s="112">
        <v>-2485000</v>
      </c>
    </row>
    <row r="33" spans="1:144" x14ac:dyDescent="0.25">
      <c r="A33" s="4" t="s">
        <v>24</v>
      </c>
      <c r="B33" s="13">
        <v>0</v>
      </c>
      <c r="C33" s="14">
        <v>0</v>
      </c>
      <c r="D33" s="14">
        <v>0</v>
      </c>
      <c r="E33" s="14">
        <v>10137000</v>
      </c>
      <c r="F33" s="112">
        <v>10137000</v>
      </c>
      <c r="G33" s="13">
        <v>0</v>
      </c>
      <c r="H33" s="14">
        <v>0</v>
      </c>
      <c r="I33" s="112">
        <v>0</v>
      </c>
      <c r="J33" s="13">
        <v>0</v>
      </c>
      <c r="K33" s="14">
        <v>0</v>
      </c>
      <c r="L33" s="14">
        <v>0</v>
      </c>
      <c r="M33" s="14">
        <v>849000</v>
      </c>
      <c r="N33" s="14">
        <v>793000</v>
      </c>
      <c r="O33" s="112">
        <v>1642000</v>
      </c>
      <c r="P33" s="115">
        <v>11779000</v>
      </c>
      <c r="Q33" s="13">
        <v>27758000</v>
      </c>
      <c r="R33" s="14">
        <v>28310000</v>
      </c>
      <c r="S33" s="14">
        <v>362024000</v>
      </c>
      <c r="T33" s="14">
        <v>4479000</v>
      </c>
      <c r="U33" s="14">
        <v>0</v>
      </c>
      <c r="V33" s="14">
        <v>0</v>
      </c>
      <c r="W33" s="14">
        <v>1580000</v>
      </c>
      <c r="X33" s="14">
        <v>944000</v>
      </c>
      <c r="Y33" s="14">
        <v>0</v>
      </c>
      <c r="Z33" s="14">
        <v>0</v>
      </c>
      <c r="AA33" s="14">
        <v>334000</v>
      </c>
      <c r="AB33" s="112">
        <v>425429000</v>
      </c>
      <c r="AC33" s="13">
        <v>2847000</v>
      </c>
      <c r="AD33" s="14">
        <v>20000</v>
      </c>
      <c r="AE33" s="14">
        <v>0</v>
      </c>
      <c r="AF33" s="112">
        <v>2827000</v>
      </c>
      <c r="AG33" s="115">
        <v>440035000</v>
      </c>
      <c r="AH33" s="14">
        <v>0</v>
      </c>
      <c r="AI33" s="14">
        <v>0</v>
      </c>
      <c r="AJ33" s="14">
        <v>0</v>
      </c>
      <c r="AK33" s="14">
        <v>7580000</v>
      </c>
      <c r="AL33" s="14">
        <v>0</v>
      </c>
      <c r="AM33" s="14">
        <v>0</v>
      </c>
      <c r="AN33" s="14">
        <v>0</v>
      </c>
      <c r="AO33" s="112">
        <v>7580000</v>
      </c>
      <c r="AP33" s="115">
        <v>7580000</v>
      </c>
      <c r="AQ33" s="14">
        <v>3159000</v>
      </c>
      <c r="AR33" s="14">
        <v>0</v>
      </c>
      <c r="AS33" s="14">
        <v>3066000</v>
      </c>
      <c r="AT33" s="14">
        <v>954000</v>
      </c>
      <c r="AU33" s="14">
        <v>0</v>
      </c>
      <c r="AV33" s="14">
        <v>0</v>
      </c>
      <c r="AW33" s="118">
        <v>4020000</v>
      </c>
      <c r="AX33" s="14">
        <v>0</v>
      </c>
      <c r="AY33" s="112">
        <v>7179000</v>
      </c>
      <c r="AZ33" s="115">
        <v>14759000</v>
      </c>
      <c r="BA33" s="14">
        <v>170738000</v>
      </c>
      <c r="BB33" s="14">
        <v>254538000</v>
      </c>
      <c r="BC33" s="112">
        <v>425276000</v>
      </c>
      <c r="BD33" s="115">
        <v>440035000</v>
      </c>
      <c r="BE33" s="14">
        <v>17421000</v>
      </c>
      <c r="BF33" s="14">
        <v>4858000</v>
      </c>
      <c r="BG33" s="14">
        <v>4933915</v>
      </c>
      <c r="BH33" s="14">
        <v>7641101</v>
      </c>
      <c r="BI33" s="14">
        <v>0</v>
      </c>
      <c r="BJ33" s="14">
        <v>400000</v>
      </c>
      <c r="BK33" s="14">
        <v>0</v>
      </c>
      <c r="BL33" s="14">
        <v>2776000</v>
      </c>
      <c r="BM33" s="112">
        <v>38030016</v>
      </c>
      <c r="BN33" s="14">
        <v>0</v>
      </c>
      <c r="BO33" s="14">
        <v>0</v>
      </c>
      <c r="BP33" s="14">
        <v>14995000</v>
      </c>
      <c r="BQ33" s="14">
        <v>0</v>
      </c>
      <c r="BR33" s="14">
        <v>14236000</v>
      </c>
      <c r="BS33" s="14">
        <v>0</v>
      </c>
      <c r="BT33" s="14">
        <v>0</v>
      </c>
      <c r="BU33" s="14">
        <v>365000</v>
      </c>
      <c r="BV33" s="14">
        <v>0</v>
      </c>
      <c r="BW33" s="14">
        <v>0</v>
      </c>
      <c r="BX33" s="14">
        <v>0</v>
      </c>
      <c r="BY33" s="14">
        <v>0</v>
      </c>
      <c r="BZ33" s="112">
        <v>29596000</v>
      </c>
      <c r="CA33" s="115">
        <v>8434016</v>
      </c>
      <c r="CB33" s="14">
        <v>816000</v>
      </c>
      <c r="CC33" s="14">
        <v>0</v>
      </c>
      <c r="CD33" s="14">
        <v>0</v>
      </c>
      <c r="CE33" s="14">
        <v>0</v>
      </c>
      <c r="CF33" s="14">
        <v>0</v>
      </c>
      <c r="CG33" s="14">
        <v>0</v>
      </c>
      <c r="CH33" s="14">
        <v>-849000</v>
      </c>
      <c r="CI33" s="14">
        <v>-10649000</v>
      </c>
      <c r="CJ33" s="112">
        <v>-10682000</v>
      </c>
      <c r="CK33" s="14">
        <v>0</v>
      </c>
      <c r="CL33" s="14">
        <v>0</v>
      </c>
      <c r="CM33" s="14">
        <v>0</v>
      </c>
      <c r="CN33" s="14">
        <v>150000</v>
      </c>
      <c r="CO33" s="14">
        <v>0</v>
      </c>
      <c r="CP33" s="14">
        <v>-309000</v>
      </c>
      <c r="CQ33" s="14">
        <v>0</v>
      </c>
      <c r="CR33" s="112">
        <v>-159000</v>
      </c>
      <c r="CS33" s="115">
        <v>-2406984</v>
      </c>
      <c r="CT33" s="13">
        <v>12543000</v>
      </c>
      <c r="CU33" s="19">
        <v>10137000</v>
      </c>
      <c r="CV33" s="13">
        <v>-663000</v>
      </c>
      <c r="CW33" s="14">
        <v>222000</v>
      </c>
      <c r="CX33" s="14">
        <v>18000</v>
      </c>
      <c r="CY33" s="14">
        <v>477000</v>
      </c>
      <c r="CZ33" s="19">
        <v>-10000</v>
      </c>
      <c r="DA33" s="13">
        <v>19788000</v>
      </c>
      <c r="DB33" s="14">
        <v>0</v>
      </c>
      <c r="DC33" s="14">
        <v>0</v>
      </c>
      <c r="DD33" s="14">
        <v>0</v>
      </c>
      <c r="DE33" s="14">
        <v>2837000</v>
      </c>
      <c r="DF33" s="14">
        <v>12985000</v>
      </c>
      <c r="DG33" s="14">
        <v>1403000</v>
      </c>
      <c r="DH33" s="19">
        <v>1052000</v>
      </c>
      <c r="DI33" s="13">
        <v>284000</v>
      </c>
      <c r="DJ33" s="14">
        <v>0</v>
      </c>
      <c r="DK33" s="14">
        <v>124000</v>
      </c>
      <c r="DL33" s="14">
        <v>0</v>
      </c>
      <c r="DM33" s="14">
        <v>0</v>
      </c>
      <c r="DN33" s="14">
        <v>0</v>
      </c>
      <c r="DO33" s="19">
        <v>99000</v>
      </c>
      <c r="DP33" s="13">
        <v>13355000</v>
      </c>
      <c r="DQ33" s="14">
        <v>188000</v>
      </c>
      <c r="DR33" s="14">
        <v>195000</v>
      </c>
      <c r="DS33" s="14">
        <v>1386000</v>
      </c>
      <c r="DT33" s="14">
        <v>0</v>
      </c>
      <c r="DU33" s="14">
        <v>1544000</v>
      </c>
      <c r="DV33" s="14">
        <v>13000</v>
      </c>
      <c r="DW33" s="14">
        <v>12127000</v>
      </c>
      <c r="DX33" s="19">
        <v>23000</v>
      </c>
      <c r="DY33" s="14">
        <v>0</v>
      </c>
      <c r="DZ33" s="14">
        <v>0</v>
      </c>
      <c r="EA33" s="14">
        <v>0</v>
      </c>
      <c r="EB33" s="19">
        <v>0</v>
      </c>
      <c r="EC33" s="14">
        <v>0</v>
      </c>
      <c r="ED33" s="14">
        <v>0</v>
      </c>
      <c r="EE33" s="14">
        <v>0</v>
      </c>
      <c r="EF33" s="14">
        <v>7052000</v>
      </c>
      <c r="EG33" s="14">
        <v>0</v>
      </c>
      <c r="EH33" s="14">
        <v>365000</v>
      </c>
      <c r="EI33" s="14">
        <v>0</v>
      </c>
      <c r="EJ33" s="19">
        <v>663000</v>
      </c>
      <c r="EK33" s="14">
        <v>0</v>
      </c>
      <c r="EL33" s="14">
        <v>2023000</v>
      </c>
      <c r="EM33" s="19">
        <v>166000</v>
      </c>
      <c r="EN33" s="112">
        <v>3850000</v>
      </c>
    </row>
    <row r="34" spans="1:144" x14ac:dyDescent="0.25">
      <c r="A34" s="4" t="s">
        <v>25</v>
      </c>
      <c r="B34" s="13">
        <v>0</v>
      </c>
      <c r="C34" s="14">
        <v>0</v>
      </c>
      <c r="D34" s="14">
        <v>0</v>
      </c>
      <c r="E34" s="14">
        <v>10614000</v>
      </c>
      <c r="F34" s="112">
        <v>10614000</v>
      </c>
      <c r="G34" s="13">
        <v>0</v>
      </c>
      <c r="H34" s="14">
        <v>0</v>
      </c>
      <c r="I34" s="112">
        <v>0</v>
      </c>
      <c r="J34" s="13">
        <v>0</v>
      </c>
      <c r="K34" s="14">
        <v>0</v>
      </c>
      <c r="L34" s="14">
        <v>0</v>
      </c>
      <c r="M34" s="14">
        <v>54535000</v>
      </c>
      <c r="N34" s="14">
        <v>4120000</v>
      </c>
      <c r="O34" s="112">
        <v>58655000</v>
      </c>
      <c r="P34" s="115">
        <v>69269000</v>
      </c>
      <c r="Q34" s="13">
        <v>244731000</v>
      </c>
      <c r="R34" s="14">
        <v>224412000</v>
      </c>
      <c r="S34" s="14">
        <v>741631000</v>
      </c>
      <c r="T34" s="14">
        <v>19444000</v>
      </c>
      <c r="U34" s="14">
        <v>85493000</v>
      </c>
      <c r="V34" s="14">
        <v>205000</v>
      </c>
      <c r="W34" s="14">
        <v>9565000</v>
      </c>
      <c r="X34" s="14">
        <v>18566000</v>
      </c>
      <c r="Y34" s="14">
        <v>0</v>
      </c>
      <c r="Z34" s="14">
        <v>78000</v>
      </c>
      <c r="AA34" s="14">
        <v>175000</v>
      </c>
      <c r="AB34" s="112">
        <v>1344300000</v>
      </c>
      <c r="AC34" s="13">
        <v>22142000</v>
      </c>
      <c r="AD34" s="14">
        <v>0</v>
      </c>
      <c r="AE34" s="14">
        <v>0</v>
      </c>
      <c r="AF34" s="112">
        <v>22142000</v>
      </c>
      <c r="AG34" s="115">
        <v>1435711000</v>
      </c>
      <c r="AH34" s="14">
        <v>3151000</v>
      </c>
      <c r="AI34" s="14">
        <v>0</v>
      </c>
      <c r="AJ34" s="14">
        <v>0</v>
      </c>
      <c r="AK34" s="14">
        <v>0</v>
      </c>
      <c r="AL34" s="14">
        <v>0</v>
      </c>
      <c r="AM34" s="14">
        <v>1964000</v>
      </c>
      <c r="AN34" s="14">
        <v>33484000</v>
      </c>
      <c r="AO34" s="112">
        <v>35448000</v>
      </c>
      <c r="AP34" s="115">
        <v>38599000</v>
      </c>
      <c r="AQ34" s="14">
        <v>14082000</v>
      </c>
      <c r="AR34" s="14">
        <v>0</v>
      </c>
      <c r="AS34" s="14">
        <v>15087000</v>
      </c>
      <c r="AT34" s="14">
        <v>8101000</v>
      </c>
      <c r="AU34" s="14">
        <v>0</v>
      </c>
      <c r="AV34" s="14">
        <v>0</v>
      </c>
      <c r="AW34" s="118">
        <v>23188000</v>
      </c>
      <c r="AX34" s="14">
        <v>0</v>
      </c>
      <c r="AY34" s="112">
        <v>37270000</v>
      </c>
      <c r="AZ34" s="115">
        <v>75869000</v>
      </c>
      <c r="BA34" s="14">
        <v>603406000</v>
      </c>
      <c r="BB34" s="14">
        <v>756436000</v>
      </c>
      <c r="BC34" s="112">
        <v>1359842000</v>
      </c>
      <c r="BD34" s="115">
        <v>1435711000</v>
      </c>
      <c r="BE34" s="14">
        <v>99803000</v>
      </c>
      <c r="BF34" s="14">
        <v>41650000</v>
      </c>
      <c r="BG34" s="14">
        <v>27659000</v>
      </c>
      <c r="BH34" s="14">
        <v>16225000</v>
      </c>
      <c r="BI34" s="14">
        <v>0</v>
      </c>
      <c r="BJ34" s="14">
        <v>1872000</v>
      </c>
      <c r="BK34" s="14">
        <v>0</v>
      </c>
      <c r="BL34" s="14">
        <v>1503000</v>
      </c>
      <c r="BM34" s="112">
        <v>188712000</v>
      </c>
      <c r="BN34" s="14">
        <v>4717000</v>
      </c>
      <c r="BO34" s="14">
        <v>0</v>
      </c>
      <c r="BP34" s="14">
        <v>52768000</v>
      </c>
      <c r="BQ34" s="14">
        <v>0</v>
      </c>
      <c r="BR34" s="14">
        <v>88102000</v>
      </c>
      <c r="BS34" s="14">
        <v>0</v>
      </c>
      <c r="BT34" s="14">
        <v>0</v>
      </c>
      <c r="BU34" s="14">
        <v>0</v>
      </c>
      <c r="BV34" s="14">
        <v>0</v>
      </c>
      <c r="BW34" s="14">
        <v>0</v>
      </c>
      <c r="BX34" s="14">
        <v>0</v>
      </c>
      <c r="BY34" s="14">
        <v>0</v>
      </c>
      <c r="BZ34" s="112">
        <v>145587000</v>
      </c>
      <c r="CA34" s="115">
        <v>43125000</v>
      </c>
      <c r="CB34" s="14">
        <v>1103000</v>
      </c>
      <c r="CC34" s="14">
        <v>-43969000</v>
      </c>
      <c r="CD34" s="14">
        <v>0</v>
      </c>
      <c r="CE34" s="14">
        <v>0</v>
      </c>
      <c r="CF34" s="14">
        <v>0</v>
      </c>
      <c r="CG34" s="14">
        <v>0</v>
      </c>
      <c r="CH34" s="14">
        <v>0</v>
      </c>
      <c r="CI34" s="14">
        <v>0</v>
      </c>
      <c r="CJ34" s="112">
        <v>-42866000</v>
      </c>
      <c r="CK34" s="14">
        <v>0</v>
      </c>
      <c r="CL34" s="14">
        <v>0</v>
      </c>
      <c r="CM34" s="14">
        <v>5966000</v>
      </c>
      <c r="CN34" s="14">
        <v>5125000</v>
      </c>
      <c r="CO34" s="14">
        <v>-3142000</v>
      </c>
      <c r="CP34" s="14">
        <v>0</v>
      </c>
      <c r="CQ34" s="14">
        <v>0</v>
      </c>
      <c r="CR34" s="112">
        <v>7949000</v>
      </c>
      <c r="CS34" s="115">
        <v>8208000</v>
      </c>
      <c r="CT34" s="13">
        <v>56907000</v>
      </c>
      <c r="CU34" s="19">
        <v>65115000</v>
      </c>
      <c r="CV34" s="13">
        <v>11085000</v>
      </c>
      <c r="CW34" s="14">
        <v>-26000</v>
      </c>
      <c r="CX34" s="14">
        <v>2611000</v>
      </c>
      <c r="CY34" s="14">
        <v>-12106000</v>
      </c>
      <c r="CZ34" s="19">
        <v>6000</v>
      </c>
      <c r="DA34" s="13">
        <v>99950104</v>
      </c>
      <c r="DB34" s="14">
        <v>25519000</v>
      </c>
      <c r="DC34" s="14">
        <v>182000</v>
      </c>
      <c r="DD34" s="14">
        <v>226000</v>
      </c>
      <c r="DE34" s="14">
        <v>3592000</v>
      </c>
      <c r="DF34" s="14">
        <v>51472000</v>
      </c>
      <c r="DG34" s="14">
        <v>7523000</v>
      </c>
      <c r="DH34" s="19">
        <v>18786000</v>
      </c>
      <c r="DI34" s="13">
        <v>1872000</v>
      </c>
      <c r="DJ34" s="14">
        <v>0</v>
      </c>
      <c r="DK34" s="14">
        <v>0</v>
      </c>
      <c r="DL34" s="14">
        <v>0</v>
      </c>
      <c r="DM34" s="14">
        <v>0</v>
      </c>
      <c r="DN34" s="14">
        <v>0</v>
      </c>
      <c r="DO34" s="19">
        <v>1346896</v>
      </c>
      <c r="DP34" s="13">
        <v>44158110</v>
      </c>
      <c r="DQ34" s="14">
        <v>333890</v>
      </c>
      <c r="DR34" s="14">
        <v>255000</v>
      </c>
      <c r="DS34" s="14">
        <v>4717000</v>
      </c>
      <c r="DT34" s="14">
        <v>0</v>
      </c>
      <c r="DU34" s="14">
        <v>7446000</v>
      </c>
      <c r="DV34" s="14">
        <v>0</v>
      </c>
      <c r="DW34" s="14">
        <v>68408000</v>
      </c>
      <c r="DX34" s="19">
        <v>293000</v>
      </c>
      <c r="DY34" s="14">
        <v>0</v>
      </c>
      <c r="DZ34" s="14">
        <v>0</v>
      </c>
      <c r="EA34" s="14">
        <v>0</v>
      </c>
      <c r="EB34" s="19">
        <v>0</v>
      </c>
      <c r="EC34" s="14">
        <v>0</v>
      </c>
      <c r="ED34" s="14">
        <v>0</v>
      </c>
      <c r="EE34" s="14">
        <v>0</v>
      </c>
      <c r="EF34" s="14">
        <v>30149000</v>
      </c>
      <c r="EG34" s="14">
        <v>0</v>
      </c>
      <c r="EH34" s="14">
        <v>1716000</v>
      </c>
      <c r="EI34" s="14">
        <v>0</v>
      </c>
      <c r="EJ34" s="19">
        <v>2520000</v>
      </c>
      <c r="EK34" s="14">
        <v>0</v>
      </c>
      <c r="EL34" s="14">
        <v>14042000</v>
      </c>
      <c r="EM34" s="19">
        <v>-8981000</v>
      </c>
      <c r="EN34" s="112">
        <v>55534000</v>
      </c>
    </row>
    <row r="35" spans="1:144" x14ac:dyDescent="0.25">
      <c r="A35" s="4" t="s">
        <v>26</v>
      </c>
      <c r="B35" s="13">
        <v>0</v>
      </c>
      <c r="C35" s="14">
        <v>0</v>
      </c>
      <c r="D35" s="14">
        <v>0</v>
      </c>
      <c r="E35" s="14">
        <v>11888000</v>
      </c>
      <c r="F35" s="112">
        <v>11888000</v>
      </c>
      <c r="G35" s="13">
        <v>0</v>
      </c>
      <c r="H35" s="14">
        <v>0</v>
      </c>
      <c r="I35" s="112">
        <v>0</v>
      </c>
      <c r="J35" s="13">
        <v>0</v>
      </c>
      <c r="K35" s="14">
        <v>0</v>
      </c>
      <c r="L35" s="14">
        <v>0</v>
      </c>
      <c r="M35" s="14">
        <v>76187000</v>
      </c>
      <c r="N35" s="14">
        <v>230000</v>
      </c>
      <c r="O35" s="112">
        <v>76417000</v>
      </c>
      <c r="P35" s="115">
        <v>88305000</v>
      </c>
      <c r="Q35" s="13">
        <v>979896000</v>
      </c>
      <c r="R35" s="14">
        <v>228779000</v>
      </c>
      <c r="S35" s="14">
        <v>657807000</v>
      </c>
      <c r="T35" s="14">
        <v>13117000</v>
      </c>
      <c r="U35" s="14">
        <v>10320000</v>
      </c>
      <c r="V35" s="14">
        <v>0</v>
      </c>
      <c r="W35" s="14">
        <v>9429000</v>
      </c>
      <c r="X35" s="14">
        <v>14972000</v>
      </c>
      <c r="Y35" s="14">
        <v>77000</v>
      </c>
      <c r="Z35" s="14">
        <v>0</v>
      </c>
      <c r="AA35" s="14">
        <v>11490000</v>
      </c>
      <c r="AB35" s="112">
        <v>1925887000</v>
      </c>
      <c r="AC35" s="13">
        <v>20820000</v>
      </c>
      <c r="AD35" s="14">
        <v>1611000</v>
      </c>
      <c r="AE35" s="14">
        <v>0</v>
      </c>
      <c r="AF35" s="112">
        <v>19209000</v>
      </c>
      <c r="AG35" s="115">
        <v>2033401000</v>
      </c>
      <c r="AH35" s="14">
        <v>30592000</v>
      </c>
      <c r="AI35" s="14">
        <v>755000</v>
      </c>
      <c r="AJ35" s="14">
        <v>0</v>
      </c>
      <c r="AK35" s="14">
        <v>0</v>
      </c>
      <c r="AL35" s="14">
        <v>0</v>
      </c>
      <c r="AM35" s="14">
        <v>4304000</v>
      </c>
      <c r="AN35" s="14">
        <v>56167000</v>
      </c>
      <c r="AO35" s="112">
        <v>60471000</v>
      </c>
      <c r="AP35" s="115">
        <v>91818000</v>
      </c>
      <c r="AQ35" s="14">
        <v>15096000</v>
      </c>
      <c r="AR35" s="14">
        <v>0</v>
      </c>
      <c r="AS35" s="14">
        <v>17094000</v>
      </c>
      <c r="AT35" s="14">
        <v>0</v>
      </c>
      <c r="AU35" s="14">
        <v>0</v>
      </c>
      <c r="AV35" s="14">
        <v>0</v>
      </c>
      <c r="AW35" s="118">
        <v>17094000</v>
      </c>
      <c r="AX35" s="14">
        <v>0</v>
      </c>
      <c r="AY35" s="112">
        <v>32190000</v>
      </c>
      <c r="AZ35" s="115">
        <v>124008000</v>
      </c>
      <c r="BA35" s="14">
        <v>773046000</v>
      </c>
      <c r="BB35" s="14">
        <v>1136347000</v>
      </c>
      <c r="BC35" s="112">
        <v>1909393000</v>
      </c>
      <c r="BD35" s="115">
        <v>2033401000</v>
      </c>
      <c r="BE35" s="14">
        <v>120337000</v>
      </c>
      <c r="BF35" s="14">
        <v>14102000</v>
      </c>
      <c r="BG35" s="14">
        <v>0</v>
      </c>
      <c r="BH35" s="14">
        <v>31816000</v>
      </c>
      <c r="BI35" s="14">
        <v>0</v>
      </c>
      <c r="BJ35" s="14">
        <v>2780000</v>
      </c>
      <c r="BK35" s="14">
        <v>0</v>
      </c>
      <c r="BL35" s="14">
        <v>56247000</v>
      </c>
      <c r="BM35" s="112">
        <v>225282000</v>
      </c>
      <c r="BN35" s="14">
        <v>4847000</v>
      </c>
      <c r="BO35" s="14">
        <v>0</v>
      </c>
      <c r="BP35" s="14">
        <v>66013000</v>
      </c>
      <c r="BQ35" s="14">
        <v>0</v>
      </c>
      <c r="BR35" s="14">
        <v>63227000</v>
      </c>
      <c r="BS35" s="14">
        <v>0</v>
      </c>
      <c r="BT35" s="14">
        <v>0</v>
      </c>
      <c r="BU35" s="14">
        <v>4066000</v>
      </c>
      <c r="BV35" s="14">
        <v>0</v>
      </c>
      <c r="BW35" s="14">
        <v>0</v>
      </c>
      <c r="BX35" s="14">
        <v>0</v>
      </c>
      <c r="BY35" s="14">
        <v>40173000</v>
      </c>
      <c r="BZ35" s="112">
        <v>178326000</v>
      </c>
      <c r="CA35" s="115">
        <v>46956000</v>
      </c>
      <c r="CB35" s="14">
        <v>2343000</v>
      </c>
      <c r="CC35" s="14">
        <v>0</v>
      </c>
      <c r="CD35" s="14">
        <v>0</v>
      </c>
      <c r="CE35" s="14">
        <v>0</v>
      </c>
      <c r="CF35" s="14">
        <v>0</v>
      </c>
      <c r="CG35" s="14">
        <v>0</v>
      </c>
      <c r="CH35" s="14">
        <v>0</v>
      </c>
      <c r="CI35" s="14">
        <v>-34567000</v>
      </c>
      <c r="CJ35" s="112">
        <v>-32224000</v>
      </c>
      <c r="CK35" s="14">
        <v>0</v>
      </c>
      <c r="CL35" s="14">
        <v>0</v>
      </c>
      <c r="CM35" s="14">
        <v>0</v>
      </c>
      <c r="CN35" s="14">
        <v>0</v>
      </c>
      <c r="CO35" s="14">
        <v>0</v>
      </c>
      <c r="CP35" s="14">
        <v>-5503000</v>
      </c>
      <c r="CQ35" s="14">
        <v>0</v>
      </c>
      <c r="CR35" s="112">
        <v>-5503000</v>
      </c>
      <c r="CS35" s="115">
        <v>9229000</v>
      </c>
      <c r="CT35" s="13">
        <v>78846000</v>
      </c>
      <c r="CU35" s="19">
        <v>88075000</v>
      </c>
      <c r="CV35" s="13">
        <v>-890000</v>
      </c>
      <c r="CW35" s="14">
        <v>1247000</v>
      </c>
      <c r="CX35" s="14">
        <v>0</v>
      </c>
      <c r="CY35" s="14">
        <v>5773000</v>
      </c>
      <c r="CZ35" s="19">
        <v>0</v>
      </c>
      <c r="DA35" s="13">
        <v>120750000</v>
      </c>
      <c r="DB35" s="14">
        <v>8394000</v>
      </c>
      <c r="DC35" s="14">
        <v>0</v>
      </c>
      <c r="DD35" s="14">
        <v>3204000</v>
      </c>
      <c r="DE35" s="14">
        <v>2728000</v>
      </c>
      <c r="DF35" s="14">
        <v>30282000</v>
      </c>
      <c r="DG35" s="14">
        <v>3833000</v>
      </c>
      <c r="DH35" s="19">
        <v>38261000</v>
      </c>
      <c r="DI35" s="13">
        <v>2280000</v>
      </c>
      <c r="DJ35" s="14">
        <v>983000</v>
      </c>
      <c r="DK35" s="14">
        <v>562000</v>
      </c>
      <c r="DL35" s="14">
        <v>0</v>
      </c>
      <c r="DM35" s="14">
        <v>0</v>
      </c>
      <c r="DN35" s="14">
        <v>358000</v>
      </c>
      <c r="DO35" s="19">
        <v>5523000</v>
      </c>
      <c r="DP35" s="13">
        <v>53574000</v>
      </c>
      <c r="DQ35" s="14">
        <v>888000</v>
      </c>
      <c r="DR35" s="14">
        <v>655000</v>
      </c>
      <c r="DS35" s="14">
        <v>5290000</v>
      </c>
      <c r="DT35" s="14">
        <v>0</v>
      </c>
      <c r="DU35" s="14">
        <v>6984000</v>
      </c>
      <c r="DV35" s="14">
        <v>5604000</v>
      </c>
      <c r="DW35" s="14">
        <v>54946000</v>
      </c>
      <c r="DX35" s="19">
        <v>637000</v>
      </c>
      <c r="DY35" s="14">
        <v>0</v>
      </c>
      <c r="DZ35" s="14">
        <v>0</v>
      </c>
      <c r="EA35" s="14">
        <v>0</v>
      </c>
      <c r="EB35" s="19">
        <v>0</v>
      </c>
      <c r="EC35" s="14">
        <v>0</v>
      </c>
      <c r="ED35" s="14">
        <v>0</v>
      </c>
      <c r="EE35" s="14">
        <v>0</v>
      </c>
      <c r="EF35" s="14">
        <v>27513000</v>
      </c>
      <c r="EG35" s="14">
        <v>0</v>
      </c>
      <c r="EH35" s="14">
        <v>4034000</v>
      </c>
      <c r="EI35" s="14">
        <v>0</v>
      </c>
      <c r="EJ35" s="19">
        <v>8537000</v>
      </c>
      <c r="EK35" s="14">
        <v>0</v>
      </c>
      <c r="EL35" s="14">
        <v>192430000</v>
      </c>
      <c r="EM35" s="19">
        <v>-193000</v>
      </c>
      <c r="EN35" s="112">
        <v>240733000</v>
      </c>
    </row>
    <row r="36" spans="1:144" x14ac:dyDescent="0.25">
      <c r="A36" s="4" t="s">
        <v>27</v>
      </c>
      <c r="B36" s="13">
        <v>0</v>
      </c>
      <c r="C36" s="14">
        <v>0</v>
      </c>
      <c r="D36" s="14">
        <v>0</v>
      </c>
      <c r="E36" s="14">
        <v>87236000</v>
      </c>
      <c r="F36" s="112">
        <v>87236000</v>
      </c>
      <c r="G36" s="13">
        <v>0</v>
      </c>
      <c r="H36" s="14">
        <v>0</v>
      </c>
      <c r="I36" s="112">
        <v>0</v>
      </c>
      <c r="J36" s="13">
        <v>0</v>
      </c>
      <c r="K36" s="14">
        <v>0</v>
      </c>
      <c r="L36" s="14">
        <v>0</v>
      </c>
      <c r="M36" s="14">
        <v>0</v>
      </c>
      <c r="N36" s="14">
        <v>11638000</v>
      </c>
      <c r="O36" s="112">
        <v>11638000</v>
      </c>
      <c r="P36" s="115">
        <v>98874000</v>
      </c>
      <c r="Q36" s="13">
        <v>620711000</v>
      </c>
      <c r="R36" s="14">
        <v>279535000</v>
      </c>
      <c r="S36" s="14">
        <v>1090406000</v>
      </c>
      <c r="T36" s="14">
        <v>24877000</v>
      </c>
      <c r="U36" s="14">
        <v>0</v>
      </c>
      <c r="V36" s="14">
        <v>0</v>
      </c>
      <c r="W36" s="14">
        <v>4836000</v>
      </c>
      <c r="X36" s="14">
        <v>44207000</v>
      </c>
      <c r="Y36" s="14">
        <v>743000</v>
      </c>
      <c r="Z36" s="14">
        <v>0</v>
      </c>
      <c r="AA36" s="14">
        <v>963000</v>
      </c>
      <c r="AB36" s="112">
        <v>2066278000</v>
      </c>
      <c r="AC36" s="13">
        <v>22012000</v>
      </c>
      <c r="AD36" s="14">
        <v>6691000</v>
      </c>
      <c r="AE36" s="14">
        <v>0</v>
      </c>
      <c r="AF36" s="112">
        <v>15321000</v>
      </c>
      <c r="AG36" s="115">
        <v>2180473000</v>
      </c>
      <c r="AH36" s="14">
        <v>0</v>
      </c>
      <c r="AI36" s="14">
        <v>1030000</v>
      </c>
      <c r="AJ36" s="14">
        <v>0</v>
      </c>
      <c r="AK36" s="14">
        <v>53745000</v>
      </c>
      <c r="AL36" s="14">
        <v>0</v>
      </c>
      <c r="AM36" s="14">
        <v>0</v>
      </c>
      <c r="AN36" s="14">
        <v>0</v>
      </c>
      <c r="AO36" s="112">
        <v>53745000</v>
      </c>
      <c r="AP36" s="115">
        <v>54775000</v>
      </c>
      <c r="AQ36" s="14">
        <v>27212000</v>
      </c>
      <c r="AR36" s="14">
        <v>0</v>
      </c>
      <c r="AS36" s="14">
        <v>30184000</v>
      </c>
      <c r="AT36" s="14">
        <v>14678000</v>
      </c>
      <c r="AU36" s="14">
        <v>0</v>
      </c>
      <c r="AV36" s="14">
        <v>0</v>
      </c>
      <c r="AW36" s="118">
        <v>44862000</v>
      </c>
      <c r="AX36" s="14">
        <v>1306000</v>
      </c>
      <c r="AY36" s="112">
        <v>73380000</v>
      </c>
      <c r="AZ36" s="115">
        <v>128155000</v>
      </c>
      <c r="BA36" s="14">
        <v>1154230000</v>
      </c>
      <c r="BB36" s="14">
        <v>898088000</v>
      </c>
      <c r="BC36" s="112">
        <v>2052318000</v>
      </c>
      <c r="BD36" s="115">
        <v>2180473000</v>
      </c>
      <c r="BE36" s="14">
        <v>167585000</v>
      </c>
      <c r="BF36" s="14">
        <v>109495000</v>
      </c>
      <c r="BG36" s="14">
        <v>20207000</v>
      </c>
      <c r="BH36" s="14">
        <v>18288000</v>
      </c>
      <c r="BI36" s="14">
        <v>0</v>
      </c>
      <c r="BJ36" s="14">
        <v>2572000</v>
      </c>
      <c r="BK36" s="14">
        <v>0</v>
      </c>
      <c r="BL36" s="14">
        <v>0</v>
      </c>
      <c r="BM36" s="112">
        <v>318147000</v>
      </c>
      <c r="BN36" s="14">
        <v>10642000</v>
      </c>
      <c r="BO36" s="14">
        <v>0</v>
      </c>
      <c r="BP36" s="14">
        <v>116727000</v>
      </c>
      <c r="BQ36" s="14">
        <v>107000</v>
      </c>
      <c r="BR36" s="14">
        <v>136227000</v>
      </c>
      <c r="BS36" s="14">
        <v>0</v>
      </c>
      <c r="BT36" s="14">
        <v>0</v>
      </c>
      <c r="BU36" s="14">
        <v>2904000</v>
      </c>
      <c r="BV36" s="14">
        <v>0</v>
      </c>
      <c r="BW36" s="14">
        <v>0</v>
      </c>
      <c r="BX36" s="14">
        <v>0</v>
      </c>
      <c r="BY36" s="14">
        <v>0</v>
      </c>
      <c r="BZ36" s="112">
        <v>266607000</v>
      </c>
      <c r="CA36" s="115">
        <v>51540000</v>
      </c>
      <c r="CB36" s="14">
        <v>34254000</v>
      </c>
      <c r="CC36" s="14">
        <v>3394000</v>
      </c>
      <c r="CD36" s="14">
        <v>0</v>
      </c>
      <c r="CE36" s="14">
        <v>0</v>
      </c>
      <c r="CF36" s="14">
        <v>0</v>
      </c>
      <c r="CG36" s="14">
        <v>0</v>
      </c>
      <c r="CH36" s="14">
        <v>0</v>
      </c>
      <c r="CI36" s="14">
        <v>-84173000</v>
      </c>
      <c r="CJ36" s="112">
        <v>-46525000</v>
      </c>
      <c r="CK36" s="14">
        <v>0</v>
      </c>
      <c r="CL36" s="14">
        <v>0</v>
      </c>
      <c r="CM36" s="14">
        <v>0</v>
      </c>
      <c r="CN36" s="14">
        <v>0</v>
      </c>
      <c r="CO36" s="14">
        <v>0</v>
      </c>
      <c r="CP36" s="14">
        <v>-9698000</v>
      </c>
      <c r="CQ36" s="14">
        <v>0</v>
      </c>
      <c r="CR36" s="112">
        <v>-9698000</v>
      </c>
      <c r="CS36" s="115">
        <v>-4683000</v>
      </c>
      <c r="CT36" s="13">
        <v>91919000</v>
      </c>
      <c r="CU36" s="19">
        <v>87236000</v>
      </c>
      <c r="CV36" s="13">
        <v>-646000</v>
      </c>
      <c r="CW36" s="14">
        <v>1470000</v>
      </c>
      <c r="CX36" s="14">
        <v>-108000</v>
      </c>
      <c r="CY36" s="14">
        <v>1711000</v>
      </c>
      <c r="CZ36" s="19">
        <v>-19000</v>
      </c>
      <c r="DA36" s="13">
        <v>195608000</v>
      </c>
      <c r="DB36" s="14">
        <v>46167000</v>
      </c>
      <c r="DC36" s="14">
        <v>2121000</v>
      </c>
      <c r="DD36" s="14">
        <v>9366000</v>
      </c>
      <c r="DE36" s="14">
        <v>11997000</v>
      </c>
      <c r="DF36" s="14">
        <v>58934000</v>
      </c>
      <c r="DG36" s="14">
        <v>3394000</v>
      </c>
      <c r="DH36" s="19">
        <v>40247000</v>
      </c>
      <c r="DI36" s="13">
        <v>2572000</v>
      </c>
      <c r="DJ36" s="14">
        <v>0</v>
      </c>
      <c r="DK36" s="14">
        <v>391000</v>
      </c>
      <c r="DL36" s="14">
        <v>0</v>
      </c>
      <c r="DM36" s="14">
        <v>0</v>
      </c>
      <c r="DN36" s="14">
        <v>670000</v>
      </c>
      <c r="DO36" s="19">
        <v>-2329000</v>
      </c>
      <c r="DP36" s="13">
        <v>104122000</v>
      </c>
      <c r="DQ36" s="14">
        <v>465000</v>
      </c>
      <c r="DR36" s="14">
        <v>789000</v>
      </c>
      <c r="DS36" s="14">
        <v>10642000</v>
      </c>
      <c r="DT36" s="14">
        <v>0</v>
      </c>
      <c r="DU36" s="14">
        <v>13353000</v>
      </c>
      <c r="DV36" s="14">
        <v>7044000</v>
      </c>
      <c r="DW36" s="14">
        <v>96014000</v>
      </c>
      <c r="DX36" s="19">
        <v>762000</v>
      </c>
      <c r="DY36" s="14">
        <v>0</v>
      </c>
      <c r="DZ36" s="14">
        <v>0</v>
      </c>
      <c r="EA36" s="14">
        <v>0</v>
      </c>
      <c r="EB36" s="19">
        <v>0</v>
      </c>
      <c r="EC36" s="14">
        <v>0</v>
      </c>
      <c r="ED36" s="14">
        <v>0</v>
      </c>
      <c r="EE36" s="14">
        <v>0</v>
      </c>
      <c r="EF36" s="14">
        <v>51982000</v>
      </c>
      <c r="EG36" s="14">
        <v>0</v>
      </c>
      <c r="EH36" s="14">
        <v>2858000</v>
      </c>
      <c r="EI36" s="14">
        <v>0</v>
      </c>
      <c r="EJ36" s="19">
        <v>23548000</v>
      </c>
      <c r="EK36" s="14">
        <v>0</v>
      </c>
      <c r="EL36" s="14">
        <v>7058000</v>
      </c>
      <c r="EM36" s="19">
        <v>0</v>
      </c>
      <c r="EN36" s="112">
        <v>64617000</v>
      </c>
    </row>
    <row r="37" spans="1:144" x14ac:dyDescent="0.25">
      <c r="A37" s="4" t="s">
        <v>28</v>
      </c>
      <c r="B37" s="13">
        <v>0</v>
      </c>
      <c r="C37" s="14">
        <v>0</v>
      </c>
      <c r="D37" s="14">
        <v>0</v>
      </c>
      <c r="E37" s="14">
        <v>13275933</v>
      </c>
      <c r="F37" s="112">
        <v>13275933</v>
      </c>
      <c r="G37" s="13">
        <v>0</v>
      </c>
      <c r="H37" s="14">
        <v>0</v>
      </c>
      <c r="I37" s="112">
        <v>0</v>
      </c>
      <c r="J37" s="13">
        <v>0</v>
      </c>
      <c r="K37" s="14">
        <v>0</v>
      </c>
      <c r="L37" s="14">
        <v>0</v>
      </c>
      <c r="M37" s="14">
        <v>27042827</v>
      </c>
      <c r="N37" s="14">
        <v>1493041</v>
      </c>
      <c r="O37" s="112">
        <v>28535868</v>
      </c>
      <c r="P37" s="115">
        <v>41811801</v>
      </c>
      <c r="Q37" s="13">
        <v>243641645</v>
      </c>
      <c r="R37" s="14">
        <v>70407420</v>
      </c>
      <c r="S37" s="14">
        <v>645997721</v>
      </c>
      <c r="T37" s="14">
        <v>27421119</v>
      </c>
      <c r="U37" s="14">
        <v>0</v>
      </c>
      <c r="V37" s="14">
        <v>1018409</v>
      </c>
      <c r="W37" s="14">
        <v>2823667</v>
      </c>
      <c r="X37" s="14">
        <v>29490407</v>
      </c>
      <c r="Y37" s="14">
        <v>1204194</v>
      </c>
      <c r="Z37" s="14">
        <v>0</v>
      </c>
      <c r="AA37" s="14">
        <v>73754</v>
      </c>
      <c r="AB37" s="112">
        <v>1022078336</v>
      </c>
      <c r="AC37" s="13">
        <v>7225182</v>
      </c>
      <c r="AD37" s="14">
        <v>74778</v>
      </c>
      <c r="AE37" s="14">
        <v>0</v>
      </c>
      <c r="AF37" s="112">
        <v>7150404</v>
      </c>
      <c r="AG37" s="115">
        <v>1071040541</v>
      </c>
      <c r="AH37" s="14">
        <v>3093498</v>
      </c>
      <c r="AI37" s="14">
        <v>0</v>
      </c>
      <c r="AJ37" s="14">
        <v>0</v>
      </c>
      <c r="AK37" s="14">
        <v>0</v>
      </c>
      <c r="AL37" s="14">
        <v>0</v>
      </c>
      <c r="AM37" s="14">
        <v>896755</v>
      </c>
      <c r="AN37" s="14">
        <v>17494161</v>
      </c>
      <c r="AO37" s="112">
        <v>18390916</v>
      </c>
      <c r="AP37" s="115">
        <v>21484414</v>
      </c>
      <c r="AQ37" s="14">
        <v>9986239</v>
      </c>
      <c r="AR37" s="14">
        <v>0</v>
      </c>
      <c r="AS37" s="14">
        <v>10499571</v>
      </c>
      <c r="AT37" s="14">
        <v>7484659</v>
      </c>
      <c r="AU37" s="14">
        <v>0</v>
      </c>
      <c r="AV37" s="14">
        <v>0</v>
      </c>
      <c r="AW37" s="118">
        <v>17984230</v>
      </c>
      <c r="AX37" s="14">
        <v>0</v>
      </c>
      <c r="AY37" s="112">
        <v>27970469</v>
      </c>
      <c r="AZ37" s="115">
        <v>49454883</v>
      </c>
      <c r="BA37" s="14">
        <v>323971195</v>
      </c>
      <c r="BB37" s="14">
        <v>697614463</v>
      </c>
      <c r="BC37" s="112">
        <v>1021585658</v>
      </c>
      <c r="BD37" s="115">
        <v>1071040541</v>
      </c>
      <c r="BE37" s="14">
        <v>68461621</v>
      </c>
      <c r="BF37" s="14">
        <v>20473463</v>
      </c>
      <c r="BG37" s="14">
        <v>14153177</v>
      </c>
      <c r="BH37" s="14">
        <v>13568282</v>
      </c>
      <c r="BI37" s="14">
        <v>0</v>
      </c>
      <c r="BJ37" s="14">
        <v>1182721</v>
      </c>
      <c r="BK37" s="14">
        <v>0</v>
      </c>
      <c r="BL37" s="14">
        <v>2719181</v>
      </c>
      <c r="BM37" s="112">
        <v>120558445</v>
      </c>
      <c r="BN37" s="14">
        <v>0</v>
      </c>
      <c r="BO37" s="14">
        <v>0</v>
      </c>
      <c r="BP37" s="14">
        <v>43749658</v>
      </c>
      <c r="BQ37" s="14">
        <v>0</v>
      </c>
      <c r="BR37" s="14">
        <v>45124911</v>
      </c>
      <c r="BS37" s="14">
        <v>0</v>
      </c>
      <c r="BT37" s="14">
        <v>0</v>
      </c>
      <c r="BU37" s="14">
        <v>0</v>
      </c>
      <c r="BV37" s="14">
        <v>0</v>
      </c>
      <c r="BW37" s="14">
        <v>0</v>
      </c>
      <c r="BX37" s="14">
        <v>0</v>
      </c>
      <c r="BY37" s="14">
        <v>934731</v>
      </c>
      <c r="BZ37" s="112">
        <v>89809300</v>
      </c>
      <c r="CA37" s="115">
        <v>30749145</v>
      </c>
      <c r="CB37" s="14">
        <v>494404</v>
      </c>
      <c r="CC37" s="14">
        <v>0</v>
      </c>
      <c r="CD37" s="14">
        <v>0</v>
      </c>
      <c r="CE37" s="14">
        <v>0</v>
      </c>
      <c r="CF37" s="14">
        <v>0</v>
      </c>
      <c r="CG37" s="14">
        <v>0</v>
      </c>
      <c r="CH37" s="14">
        <v>-1942826</v>
      </c>
      <c r="CI37" s="14">
        <v>-37164981</v>
      </c>
      <c r="CJ37" s="112">
        <v>-38613403</v>
      </c>
      <c r="CK37" s="14">
        <v>0</v>
      </c>
      <c r="CL37" s="14">
        <v>0</v>
      </c>
      <c r="CM37" s="14">
        <v>0</v>
      </c>
      <c r="CN37" s="14">
        <v>4436000</v>
      </c>
      <c r="CO37" s="14">
        <v>0</v>
      </c>
      <c r="CP37" s="14">
        <v>-1598358</v>
      </c>
      <c r="CQ37" s="14">
        <v>0</v>
      </c>
      <c r="CR37" s="112">
        <v>2837642</v>
      </c>
      <c r="CS37" s="115">
        <v>-5026616</v>
      </c>
      <c r="CT37" s="13">
        <v>18302549</v>
      </c>
      <c r="CU37" s="19">
        <v>13275933</v>
      </c>
      <c r="CV37" s="13">
        <v>2647438</v>
      </c>
      <c r="CW37" s="14">
        <v>484396</v>
      </c>
      <c r="CX37" s="14">
        <v>3455329</v>
      </c>
      <c r="CY37" s="14">
        <v>5338666</v>
      </c>
      <c r="CZ37" s="19">
        <v>-19916</v>
      </c>
      <c r="DA37" s="13">
        <v>68260370</v>
      </c>
      <c r="DB37" s="14">
        <v>17590733</v>
      </c>
      <c r="DC37" s="14">
        <v>0</v>
      </c>
      <c r="DD37" s="14">
        <v>1143871</v>
      </c>
      <c r="DE37" s="14">
        <v>1957902</v>
      </c>
      <c r="DF37" s="14">
        <v>27864395</v>
      </c>
      <c r="DG37" s="14">
        <v>1827308</v>
      </c>
      <c r="DH37" s="19">
        <v>4074092</v>
      </c>
      <c r="DI37" s="13">
        <v>1182721</v>
      </c>
      <c r="DJ37" s="14">
        <v>546579</v>
      </c>
      <c r="DK37" s="14">
        <v>0</v>
      </c>
      <c r="DL37" s="14">
        <v>0</v>
      </c>
      <c r="DM37" s="14">
        <v>0</v>
      </c>
      <c r="DN37" s="14">
        <v>0</v>
      </c>
      <c r="DO37" s="19">
        <v>0</v>
      </c>
      <c r="DP37" s="13">
        <v>39833737</v>
      </c>
      <c r="DQ37" s="14">
        <v>240343</v>
      </c>
      <c r="DR37" s="14">
        <v>206781</v>
      </c>
      <c r="DS37" s="14">
        <v>3823195</v>
      </c>
      <c r="DT37" s="14">
        <v>0</v>
      </c>
      <c r="DU37" s="14">
        <v>0</v>
      </c>
      <c r="DV37" s="14">
        <v>316467</v>
      </c>
      <c r="DW37" s="14">
        <v>49794183</v>
      </c>
      <c r="DX37" s="19">
        <v>61690</v>
      </c>
      <c r="DY37" s="14">
        <v>0</v>
      </c>
      <c r="DZ37" s="14">
        <v>0</v>
      </c>
      <c r="EA37" s="14">
        <v>0</v>
      </c>
      <c r="EB37" s="19">
        <v>0</v>
      </c>
      <c r="EC37" s="14">
        <v>0</v>
      </c>
      <c r="ED37" s="14">
        <v>0</v>
      </c>
      <c r="EE37" s="14">
        <v>6811859</v>
      </c>
      <c r="EF37" s="14">
        <v>21838450</v>
      </c>
      <c r="EG37" s="14">
        <v>0</v>
      </c>
      <c r="EH37" s="14">
        <v>1194869</v>
      </c>
      <c r="EI37" s="14">
        <v>0</v>
      </c>
      <c r="EJ37" s="19">
        <v>251582</v>
      </c>
      <c r="EK37" s="14">
        <v>0</v>
      </c>
      <c r="EL37" s="14">
        <v>0</v>
      </c>
      <c r="EM37" s="19">
        <v>14826</v>
      </c>
      <c r="EN37" s="112">
        <v>89641</v>
      </c>
    </row>
    <row r="38" spans="1:144" x14ac:dyDescent="0.25">
      <c r="A38" s="4" t="s">
        <v>29</v>
      </c>
      <c r="B38" s="13">
        <v>0</v>
      </c>
      <c r="C38" s="14">
        <v>0</v>
      </c>
      <c r="D38" s="14">
        <v>0</v>
      </c>
      <c r="E38" s="14">
        <v>3929554</v>
      </c>
      <c r="F38" s="112">
        <v>3929554</v>
      </c>
      <c r="G38" s="13">
        <v>0</v>
      </c>
      <c r="H38" s="14">
        <v>0</v>
      </c>
      <c r="I38" s="112">
        <v>0</v>
      </c>
      <c r="J38" s="13">
        <v>0</v>
      </c>
      <c r="K38" s="14">
        <v>0</v>
      </c>
      <c r="L38" s="14">
        <v>0</v>
      </c>
      <c r="M38" s="14">
        <v>9327000</v>
      </c>
      <c r="N38" s="14">
        <v>0</v>
      </c>
      <c r="O38" s="112">
        <v>9327000</v>
      </c>
      <c r="P38" s="115">
        <v>13256554</v>
      </c>
      <c r="Q38" s="13">
        <v>41836835</v>
      </c>
      <c r="R38" s="14">
        <v>49972185</v>
      </c>
      <c r="S38" s="14">
        <v>126454142</v>
      </c>
      <c r="T38" s="14">
        <v>3652678</v>
      </c>
      <c r="U38" s="14">
        <v>0</v>
      </c>
      <c r="V38" s="14">
        <v>629550</v>
      </c>
      <c r="W38" s="14">
        <v>472082</v>
      </c>
      <c r="X38" s="14">
        <v>1051301</v>
      </c>
      <c r="Y38" s="14">
        <v>0</v>
      </c>
      <c r="Z38" s="14">
        <v>0</v>
      </c>
      <c r="AA38" s="14">
        <v>17612</v>
      </c>
      <c r="AB38" s="112">
        <v>224086385</v>
      </c>
      <c r="AC38" s="13">
        <v>2929067</v>
      </c>
      <c r="AD38" s="14">
        <v>0</v>
      </c>
      <c r="AE38" s="14">
        <v>0</v>
      </c>
      <c r="AF38" s="112">
        <v>2929067</v>
      </c>
      <c r="AG38" s="115">
        <v>240272006</v>
      </c>
      <c r="AH38" s="14">
        <v>1033636</v>
      </c>
      <c r="AI38" s="14">
        <v>0</v>
      </c>
      <c r="AJ38" s="14">
        <v>0</v>
      </c>
      <c r="AK38" s="14">
        <v>2715027</v>
      </c>
      <c r="AL38" s="14">
        <v>0</v>
      </c>
      <c r="AM38" s="14">
        <v>0</v>
      </c>
      <c r="AN38" s="14">
        <v>0</v>
      </c>
      <c r="AO38" s="112">
        <v>2715027</v>
      </c>
      <c r="AP38" s="115">
        <v>3748663</v>
      </c>
      <c r="AQ38" s="14">
        <v>1806422</v>
      </c>
      <c r="AR38" s="14">
        <v>0</v>
      </c>
      <c r="AS38" s="14">
        <v>2049491</v>
      </c>
      <c r="AT38" s="14">
        <v>381440</v>
      </c>
      <c r="AU38" s="14">
        <v>0</v>
      </c>
      <c r="AV38" s="14">
        <v>0</v>
      </c>
      <c r="AW38" s="118">
        <v>2430931</v>
      </c>
      <c r="AX38" s="14">
        <v>0</v>
      </c>
      <c r="AY38" s="112">
        <v>4237353</v>
      </c>
      <c r="AZ38" s="115">
        <v>7986016</v>
      </c>
      <c r="BA38" s="14">
        <v>141468248</v>
      </c>
      <c r="BB38" s="14">
        <v>90817742</v>
      </c>
      <c r="BC38" s="112">
        <v>232285990</v>
      </c>
      <c r="BD38" s="115">
        <v>240272006</v>
      </c>
      <c r="BE38" s="14">
        <v>17515208</v>
      </c>
      <c r="BF38" s="14">
        <v>2377472</v>
      </c>
      <c r="BG38" s="14">
        <v>3782136</v>
      </c>
      <c r="BH38" s="14">
        <v>6023187</v>
      </c>
      <c r="BI38" s="14">
        <v>0</v>
      </c>
      <c r="BJ38" s="14">
        <v>372217</v>
      </c>
      <c r="BK38" s="14">
        <v>0</v>
      </c>
      <c r="BL38" s="14">
        <v>2614548</v>
      </c>
      <c r="BM38" s="112">
        <v>32684768</v>
      </c>
      <c r="BN38" s="14">
        <v>862867</v>
      </c>
      <c r="BO38" s="14">
        <v>0</v>
      </c>
      <c r="BP38" s="14">
        <v>10272012</v>
      </c>
      <c r="BQ38" s="14">
        <v>0</v>
      </c>
      <c r="BR38" s="14">
        <v>9260618</v>
      </c>
      <c r="BS38" s="14">
        <v>0</v>
      </c>
      <c r="BT38" s="14">
        <v>0</v>
      </c>
      <c r="BU38" s="14">
        <v>0</v>
      </c>
      <c r="BV38" s="14">
        <v>320529</v>
      </c>
      <c r="BW38" s="14">
        <v>0</v>
      </c>
      <c r="BX38" s="14">
        <v>0</v>
      </c>
      <c r="BY38" s="14">
        <v>3207702</v>
      </c>
      <c r="BZ38" s="112">
        <v>23923728</v>
      </c>
      <c r="CA38" s="115">
        <v>8761040</v>
      </c>
      <c r="CB38" s="14">
        <v>301120</v>
      </c>
      <c r="CC38" s="14">
        <v>0</v>
      </c>
      <c r="CD38" s="14">
        <v>0</v>
      </c>
      <c r="CE38" s="14">
        <v>0</v>
      </c>
      <c r="CF38" s="14">
        <v>3000000</v>
      </c>
      <c r="CG38" s="14">
        <v>0</v>
      </c>
      <c r="CH38" s="14">
        <v>-11014000</v>
      </c>
      <c r="CI38" s="14">
        <v>-9981150</v>
      </c>
      <c r="CJ38" s="112">
        <v>-17694030</v>
      </c>
      <c r="CK38" s="14">
        <v>0</v>
      </c>
      <c r="CL38" s="14">
        <v>0</v>
      </c>
      <c r="CM38" s="14">
        <v>0</v>
      </c>
      <c r="CN38" s="14">
        <v>0</v>
      </c>
      <c r="CO38" s="14">
        <v>0</v>
      </c>
      <c r="CP38" s="14">
        <v>-576717</v>
      </c>
      <c r="CQ38" s="14">
        <v>0</v>
      </c>
      <c r="CR38" s="112">
        <v>-576717</v>
      </c>
      <c r="CS38" s="115">
        <v>-9509707</v>
      </c>
      <c r="CT38" s="13">
        <v>13439262</v>
      </c>
      <c r="CU38" s="19">
        <v>3929554</v>
      </c>
      <c r="CV38" s="13">
        <v>726837</v>
      </c>
      <c r="CW38" s="14">
        <v>945784</v>
      </c>
      <c r="CX38" s="14">
        <v>0</v>
      </c>
      <c r="CY38" s="14">
        <v>0</v>
      </c>
      <c r="CZ38" s="19">
        <v>960</v>
      </c>
      <c r="DA38" s="13">
        <v>17867828</v>
      </c>
      <c r="DB38" s="14">
        <v>907788</v>
      </c>
      <c r="DC38" s="14">
        <v>0</v>
      </c>
      <c r="DD38" s="14">
        <v>645715</v>
      </c>
      <c r="DE38" s="14">
        <v>0</v>
      </c>
      <c r="DF38" s="14">
        <v>9805323</v>
      </c>
      <c r="DG38" s="14">
        <v>237877</v>
      </c>
      <c r="DH38" s="19">
        <v>1060183</v>
      </c>
      <c r="DI38" s="13">
        <v>0</v>
      </c>
      <c r="DJ38" s="14">
        <v>0</v>
      </c>
      <c r="DK38" s="14">
        <v>0</v>
      </c>
      <c r="DL38" s="14">
        <v>0</v>
      </c>
      <c r="DM38" s="14">
        <v>0</v>
      </c>
      <c r="DN38" s="14">
        <v>204894</v>
      </c>
      <c r="DO38" s="19">
        <v>1721017</v>
      </c>
      <c r="DP38" s="13">
        <v>11126621</v>
      </c>
      <c r="DQ38" s="14">
        <v>0</v>
      </c>
      <c r="DR38" s="14">
        <v>0</v>
      </c>
      <c r="DS38" s="14">
        <v>0</v>
      </c>
      <c r="DT38" s="14">
        <v>0</v>
      </c>
      <c r="DU38" s="14">
        <v>0</v>
      </c>
      <c r="DV38" s="14">
        <v>0</v>
      </c>
      <c r="DW38" s="14">
        <v>8596262</v>
      </c>
      <c r="DX38" s="19">
        <v>55577</v>
      </c>
      <c r="DY38" s="14">
        <v>0</v>
      </c>
      <c r="DZ38" s="14">
        <v>0</v>
      </c>
      <c r="EA38" s="14">
        <v>0</v>
      </c>
      <c r="EB38" s="19">
        <v>0</v>
      </c>
      <c r="EC38" s="14">
        <v>0</v>
      </c>
      <c r="ED38" s="14">
        <v>0</v>
      </c>
      <c r="EE38" s="14">
        <v>0</v>
      </c>
      <c r="EF38" s="14">
        <v>6530001</v>
      </c>
      <c r="EG38" s="14">
        <v>0</v>
      </c>
      <c r="EH38" s="14">
        <v>186463</v>
      </c>
      <c r="EI38" s="14">
        <v>0</v>
      </c>
      <c r="EJ38" s="19">
        <v>839116</v>
      </c>
      <c r="EK38" s="14">
        <v>0</v>
      </c>
      <c r="EL38" s="14">
        <v>4097672</v>
      </c>
      <c r="EM38" s="19">
        <v>0</v>
      </c>
      <c r="EN38" s="112">
        <v>9214257</v>
      </c>
    </row>
    <row r="39" spans="1:144" x14ac:dyDescent="0.25">
      <c r="A39" s="4" t="s">
        <v>30</v>
      </c>
      <c r="B39" s="13">
        <v>0</v>
      </c>
      <c r="C39" s="14">
        <v>0</v>
      </c>
      <c r="D39" s="14">
        <v>0</v>
      </c>
      <c r="E39" s="14">
        <v>2594579</v>
      </c>
      <c r="F39" s="112">
        <v>2594579</v>
      </c>
      <c r="G39" s="13">
        <v>0</v>
      </c>
      <c r="H39" s="14">
        <v>0</v>
      </c>
      <c r="I39" s="112">
        <v>0</v>
      </c>
      <c r="J39" s="13">
        <v>0</v>
      </c>
      <c r="K39" s="14">
        <v>0</v>
      </c>
      <c r="L39" s="14">
        <v>0</v>
      </c>
      <c r="M39" s="14">
        <v>4000000</v>
      </c>
      <c r="N39" s="14">
        <v>432440</v>
      </c>
      <c r="O39" s="112">
        <v>4432440</v>
      </c>
      <c r="P39" s="115">
        <v>7027019</v>
      </c>
      <c r="Q39" s="13">
        <v>2370000</v>
      </c>
      <c r="R39" s="14">
        <v>21276604</v>
      </c>
      <c r="S39" s="14">
        <v>80758376</v>
      </c>
      <c r="T39" s="14">
        <v>5897129</v>
      </c>
      <c r="U39" s="14">
        <v>302244</v>
      </c>
      <c r="V39" s="14">
        <v>0</v>
      </c>
      <c r="W39" s="14">
        <v>669565</v>
      </c>
      <c r="X39" s="14">
        <v>995461</v>
      </c>
      <c r="Y39" s="14">
        <v>0</v>
      </c>
      <c r="Z39" s="14">
        <v>0</v>
      </c>
      <c r="AA39" s="14">
        <v>0</v>
      </c>
      <c r="AB39" s="112">
        <v>112269379</v>
      </c>
      <c r="AC39" s="13">
        <v>1037769</v>
      </c>
      <c r="AD39" s="14">
        <v>16649</v>
      </c>
      <c r="AE39" s="14">
        <v>0</v>
      </c>
      <c r="AF39" s="112">
        <v>1021120</v>
      </c>
      <c r="AG39" s="115">
        <v>120317518</v>
      </c>
      <c r="AH39" s="14">
        <v>17647</v>
      </c>
      <c r="AI39" s="14">
        <v>0</v>
      </c>
      <c r="AJ39" s="14">
        <v>0</v>
      </c>
      <c r="AK39" s="14">
        <v>0</v>
      </c>
      <c r="AL39" s="14">
        <v>0</v>
      </c>
      <c r="AM39" s="14">
        <v>0</v>
      </c>
      <c r="AN39" s="14">
        <v>0</v>
      </c>
      <c r="AO39" s="112">
        <v>0</v>
      </c>
      <c r="AP39" s="115">
        <v>17647</v>
      </c>
      <c r="AQ39" s="14">
        <v>1113998</v>
      </c>
      <c r="AR39" s="14">
        <v>0</v>
      </c>
      <c r="AS39" s="14">
        <v>1691448</v>
      </c>
      <c r="AT39" s="14">
        <v>155378</v>
      </c>
      <c r="AU39" s="14">
        <v>0</v>
      </c>
      <c r="AV39" s="14">
        <v>0</v>
      </c>
      <c r="AW39" s="118">
        <v>1846826</v>
      </c>
      <c r="AX39" s="14">
        <v>0</v>
      </c>
      <c r="AY39" s="112">
        <v>2960824</v>
      </c>
      <c r="AZ39" s="115">
        <v>2978471</v>
      </c>
      <c r="BA39" s="14">
        <v>58789119</v>
      </c>
      <c r="BB39" s="14">
        <v>58549928</v>
      </c>
      <c r="BC39" s="112">
        <v>117339047</v>
      </c>
      <c r="BD39" s="115">
        <v>120317518</v>
      </c>
      <c r="BE39" s="14">
        <v>7012924</v>
      </c>
      <c r="BF39" s="14">
        <v>2430856</v>
      </c>
      <c r="BG39" s="14">
        <v>2028783</v>
      </c>
      <c r="BH39" s="14">
        <v>4246657</v>
      </c>
      <c r="BI39" s="14">
        <v>0</v>
      </c>
      <c r="BJ39" s="14">
        <v>228827</v>
      </c>
      <c r="BK39" s="14">
        <v>0</v>
      </c>
      <c r="BL39" s="14">
        <v>164081</v>
      </c>
      <c r="BM39" s="112">
        <v>16112128</v>
      </c>
      <c r="BN39" s="14">
        <v>469857</v>
      </c>
      <c r="BO39" s="14">
        <v>0</v>
      </c>
      <c r="BP39" s="14">
        <v>5217493</v>
      </c>
      <c r="BQ39" s="14">
        <v>0</v>
      </c>
      <c r="BR39" s="14">
        <v>5950203</v>
      </c>
      <c r="BS39" s="14">
        <v>0</v>
      </c>
      <c r="BT39" s="14">
        <v>0</v>
      </c>
      <c r="BU39" s="14">
        <v>0</v>
      </c>
      <c r="BV39" s="14">
        <v>0</v>
      </c>
      <c r="BW39" s="14">
        <v>0</v>
      </c>
      <c r="BX39" s="14">
        <v>0</v>
      </c>
      <c r="BY39" s="14">
        <v>0</v>
      </c>
      <c r="BZ39" s="112">
        <v>11637553</v>
      </c>
      <c r="CA39" s="115">
        <v>4474575</v>
      </c>
      <c r="CB39" s="14">
        <v>89333</v>
      </c>
      <c r="CC39" s="14">
        <v>0</v>
      </c>
      <c r="CD39" s="14">
        <v>0</v>
      </c>
      <c r="CE39" s="14">
        <v>0</v>
      </c>
      <c r="CF39" s="14">
        <v>0</v>
      </c>
      <c r="CG39" s="14">
        <v>0</v>
      </c>
      <c r="CH39" s="14">
        <v>8734</v>
      </c>
      <c r="CI39" s="14">
        <v>-5662620</v>
      </c>
      <c r="CJ39" s="112">
        <v>-5564553</v>
      </c>
      <c r="CK39" s="14">
        <v>0</v>
      </c>
      <c r="CL39" s="14">
        <v>0</v>
      </c>
      <c r="CM39" s="14">
        <v>0</v>
      </c>
      <c r="CN39" s="14">
        <v>0</v>
      </c>
      <c r="CO39" s="14">
        <v>0</v>
      </c>
      <c r="CP39" s="14">
        <v>0</v>
      </c>
      <c r="CQ39" s="14">
        <v>0</v>
      </c>
      <c r="CR39" s="112">
        <v>0</v>
      </c>
      <c r="CS39" s="115">
        <v>-1089978</v>
      </c>
      <c r="CT39" s="13">
        <v>7684557</v>
      </c>
      <c r="CU39" s="19">
        <v>6594579</v>
      </c>
      <c r="CV39" s="13">
        <v>-257505</v>
      </c>
      <c r="CW39" s="14">
        <v>41235</v>
      </c>
      <c r="CX39" s="14">
        <v>38614</v>
      </c>
      <c r="CY39" s="14">
        <v>264658</v>
      </c>
      <c r="CZ39" s="19">
        <v>86335</v>
      </c>
      <c r="DA39" s="13">
        <v>7770802</v>
      </c>
      <c r="DB39" s="14">
        <v>769245</v>
      </c>
      <c r="DC39" s="14">
        <v>0</v>
      </c>
      <c r="DD39" s="14">
        <v>0</v>
      </c>
      <c r="DE39" s="14">
        <v>138832</v>
      </c>
      <c r="DF39" s="14">
        <v>6275440</v>
      </c>
      <c r="DG39" s="14">
        <v>164081</v>
      </c>
      <c r="DH39" s="19">
        <v>0</v>
      </c>
      <c r="DI39" s="13">
        <v>165258</v>
      </c>
      <c r="DJ39" s="14">
        <v>0</v>
      </c>
      <c r="DK39" s="14">
        <v>63569</v>
      </c>
      <c r="DL39" s="14">
        <v>0</v>
      </c>
      <c r="DM39" s="14">
        <v>0</v>
      </c>
      <c r="DN39" s="14">
        <v>0</v>
      </c>
      <c r="DO39" s="19">
        <v>1083198</v>
      </c>
      <c r="DP39" s="13">
        <v>4344214</v>
      </c>
      <c r="DQ39" s="14">
        <v>167208</v>
      </c>
      <c r="DR39" s="14">
        <v>74648</v>
      </c>
      <c r="DS39" s="14">
        <v>514124</v>
      </c>
      <c r="DT39" s="14">
        <v>0</v>
      </c>
      <c r="DU39" s="14">
        <v>675061</v>
      </c>
      <c r="DV39" s="14">
        <v>272296</v>
      </c>
      <c r="DW39" s="14">
        <v>4706266</v>
      </c>
      <c r="DX39" s="19">
        <v>0</v>
      </c>
      <c r="DY39" s="14">
        <v>0</v>
      </c>
      <c r="DZ39" s="14">
        <v>0</v>
      </c>
      <c r="EA39" s="14">
        <v>0</v>
      </c>
      <c r="EB39" s="19">
        <v>0</v>
      </c>
      <c r="EC39" s="14">
        <v>0</v>
      </c>
      <c r="ED39" s="14">
        <v>0</v>
      </c>
      <c r="EE39" s="14">
        <v>0</v>
      </c>
      <c r="EF39" s="14">
        <v>4975432</v>
      </c>
      <c r="EG39" s="14">
        <v>0</v>
      </c>
      <c r="EH39" s="14">
        <v>0</v>
      </c>
      <c r="EI39" s="14">
        <v>0</v>
      </c>
      <c r="EJ39" s="19">
        <v>1254705</v>
      </c>
      <c r="EK39" s="14">
        <v>0</v>
      </c>
      <c r="EL39" s="14">
        <v>0</v>
      </c>
      <c r="EM39" s="19">
        <v>-34654</v>
      </c>
      <c r="EN39" s="112">
        <v>-588183</v>
      </c>
    </row>
    <row r="40" spans="1:144" x14ac:dyDescent="0.25">
      <c r="A40" s="4" t="s">
        <v>31</v>
      </c>
      <c r="B40" s="13">
        <v>0</v>
      </c>
      <c r="C40" s="14">
        <v>0</v>
      </c>
      <c r="D40" s="14">
        <v>0</v>
      </c>
      <c r="E40" s="14">
        <v>3280000</v>
      </c>
      <c r="F40" s="112">
        <v>3280000</v>
      </c>
      <c r="G40" s="13">
        <v>0</v>
      </c>
      <c r="H40" s="14">
        <v>0</v>
      </c>
      <c r="I40" s="112">
        <v>0</v>
      </c>
      <c r="J40" s="13">
        <v>42000000</v>
      </c>
      <c r="K40" s="14">
        <v>0</v>
      </c>
      <c r="L40" s="14">
        <v>0</v>
      </c>
      <c r="M40" s="14">
        <v>0</v>
      </c>
      <c r="N40" s="14">
        <v>230000</v>
      </c>
      <c r="O40" s="112">
        <v>42230000</v>
      </c>
      <c r="P40" s="115">
        <v>45510000</v>
      </c>
      <c r="Q40" s="13">
        <v>433970000</v>
      </c>
      <c r="R40" s="14">
        <v>124762000</v>
      </c>
      <c r="S40" s="14">
        <v>438918000</v>
      </c>
      <c r="T40" s="14">
        <v>3791000</v>
      </c>
      <c r="U40" s="14">
        <v>5181000</v>
      </c>
      <c r="V40" s="14">
        <v>0</v>
      </c>
      <c r="W40" s="14">
        <v>8464000</v>
      </c>
      <c r="X40" s="14">
        <v>165000</v>
      </c>
      <c r="Y40" s="14">
        <v>0</v>
      </c>
      <c r="Z40" s="14">
        <v>0</v>
      </c>
      <c r="AA40" s="14">
        <v>9336000</v>
      </c>
      <c r="AB40" s="112">
        <v>1024587000</v>
      </c>
      <c r="AC40" s="13">
        <v>10899000</v>
      </c>
      <c r="AD40" s="14">
        <v>1660000</v>
      </c>
      <c r="AE40" s="14">
        <v>0</v>
      </c>
      <c r="AF40" s="112">
        <v>9239000</v>
      </c>
      <c r="AG40" s="115">
        <v>1079336000</v>
      </c>
      <c r="AH40" s="14">
        <v>5014000</v>
      </c>
      <c r="AI40" s="14">
        <v>0</v>
      </c>
      <c r="AJ40" s="14">
        <v>0</v>
      </c>
      <c r="AK40" s="14">
        <v>14200000</v>
      </c>
      <c r="AL40" s="14">
        <v>0</v>
      </c>
      <c r="AM40" s="14">
        <v>0</v>
      </c>
      <c r="AN40" s="14">
        <v>0</v>
      </c>
      <c r="AO40" s="112">
        <v>14200000</v>
      </c>
      <c r="AP40" s="115">
        <v>19214000</v>
      </c>
      <c r="AQ40" s="14">
        <v>12150000</v>
      </c>
      <c r="AR40" s="14">
        <v>0</v>
      </c>
      <c r="AS40" s="14">
        <v>13374000</v>
      </c>
      <c r="AT40" s="14">
        <v>0</v>
      </c>
      <c r="AU40" s="14">
        <v>0</v>
      </c>
      <c r="AV40" s="14">
        <v>0</v>
      </c>
      <c r="AW40" s="118">
        <v>13374000</v>
      </c>
      <c r="AX40" s="14">
        <v>0</v>
      </c>
      <c r="AY40" s="112">
        <v>25524000</v>
      </c>
      <c r="AZ40" s="115">
        <v>44738000</v>
      </c>
      <c r="BA40" s="14">
        <v>386405000</v>
      </c>
      <c r="BB40" s="14">
        <v>648193000</v>
      </c>
      <c r="BC40" s="112">
        <v>1034598000</v>
      </c>
      <c r="BD40" s="115">
        <v>1079336000</v>
      </c>
      <c r="BE40" s="14">
        <v>94649000</v>
      </c>
      <c r="BF40" s="14">
        <v>10474000</v>
      </c>
      <c r="BG40" s="14">
        <v>7998000</v>
      </c>
      <c r="BH40" s="14">
        <v>4976000</v>
      </c>
      <c r="BI40" s="14">
        <v>0</v>
      </c>
      <c r="BJ40" s="14">
        <v>1572000</v>
      </c>
      <c r="BK40" s="14">
        <v>0</v>
      </c>
      <c r="BL40" s="14">
        <v>8072000</v>
      </c>
      <c r="BM40" s="112">
        <v>127741000</v>
      </c>
      <c r="BN40" s="14">
        <v>4240000</v>
      </c>
      <c r="BO40" s="14">
        <v>0</v>
      </c>
      <c r="BP40" s="14">
        <v>51072000</v>
      </c>
      <c r="BQ40" s="14">
        <v>0</v>
      </c>
      <c r="BR40" s="14">
        <v>43492000</v>
      </c>
      <c r="BS40" s="14">
        <v>0</v>
      </c>
      <c r="BT40" s="14">
        <v>0</v>
      </c>
      <c r="BU40" s="14">
        <v>507000</v>
      </c>
      <c r="BV40" s="14">
        <v>0</v>
      </c>
      <c r="BW40" s="14">
        <v>0</v>
      </c>
      <c r="BX40" s="14">
        <v>0</v>
      </c>
      <c r="BY40" s="14">
        <v>813000</v>
      </c>
      <c r="BZ40" s="112">
        <v>100124000</v>
      </c>
      <c r="CA40" s="115">
        <v>27617000</v>
      </c>
      <c r="CB40" s="14">
        <v>1200000</v>
      </c>
      <c r="CC40" s="14">
        <v>0</v>
      </c>
      <c r="CD40" s="14">
        <v>0</v>
      </c>
      <c r="CE40" s="14">
        <v>0</v>
      </c>
      <c r="CF40" s="14">
        <v>0</v>
      </c>
      <c r="CG40" s="14">
        <v>0</v>
      </c>
      <c r="CH40" s="14">
        <v>-11557000</v>
      </c>
      <c r="CI40" s="14">
        <v>-28328000</v>
      </c>
      <c r="CJ40" s="112">
        <v>-38685000</v>
      </c>
      <c r="CK40" s="14">
        <v>0</v>
      </c>
      <c r="CL40" s="14">
        <v>0</v>
      </c>
      <c r="CM40" s="14">
        <v>0</v>
      </c>
      <c r="CN40" s="14">
        <v>5000000</v>
      </c>
      <c r="CO40" s="14">
        <v>0</v>
      </c>
      <c r="CP40" s="14">
        <v>-5000000</v>
      </c>
      <c r="CQ40" s="14">
        <v>0</v>
      </c>
      <c r="CR40" s="112">
        <v>0</v>
      </c>
      <c r="CS40" s="115">
        <v>-11068000</v>
      </c>
      <c r="CT40" s="13">
        <v>14348000</v>
      </c>
      <c r="CU40" s="19">
        <v>3280000</v>
      </c>
      <c r="CV40" s="13">
        <v>-146000</v>
      </c>
      <c r="CW40" s="14">
        <v>264000</v>
      </c>
      <c r="CX40" s="14">
        <v>-48000</v>
      </c>
      <c r="CY40" s="14">
        <v>-3812000</v>
      </c>
      <c r="CZ40" s="19">
        <v>-17000</v>
      </c>
      <c r="DA40" s="13">
        <v>95428000</v>
      </c>
      <c r="DB40" s="14">
        <v>0</v>
      </c>
      <c r="DC40" s="14">
        <v>0</v>
      </c>
      <c r="DD40" s="14">
        <v>2084000</v>
      </c>
      <c r="DE40" s="14">
        <v>7452000</v>
      </c>
      <c r="DF40" s="14">
        <v>12974000</v>
      </c>
      <c r="DG40" s="14">
        <v>3485000</v>
      </c>
      <c r="DH40" s="19">
        <v>1085000</v>
      </c>
      <c r="DI40" s="13">
        <v>1314000</v>
      </c>
      <c r="DJ40" s="14">
        <v>1566000</v>
      </c>
      <c r="DK40" s="14">
        <v>365000</v>
      </c>
      <c r="DL40" s="14">
        <v>0</v>
      </c>
      <c r="DM40" s="14">
        <v>0</v>
      </c>
      <c r="DN40" s="14">
        <v>273000</v>
      </c>
      <c r="DO40" s="19">
        <v>1857000</v>
      </c>
      <c r="DP40" s="13">
        <v>47927000</v>
      </c>
      <c r="DQ40" s="14">
        <v>238000</v>
      </c>
      <c r="DR40" s="14">
        <v>4000</v>
      </c>
      <c r="DS40" s="14">
        <v>4081000</v>
      </c>
      <c r="DT40" s="14">
        <v>0</v>
      </c>
      <c r="DU40" s="14">
        <v>0</v>
      </c>
      <c r="DV40" s="14">
        <v>1683000</v>
      </c>
      <c r="DW40" s="14">
        <v>38955000</v>
      </c>
      <c r="DX40" s="19">
        <v>-93000</v>
      </c>
      <c r="DY40" s="14">
        <v>0</v>
      </c>
      <c r="DZ40" s="14">
        <v>0</v>
      </c>
      <c r="EA40" s="14">
        <v>0</v>
      </c>
      <c r="EB40" s="19">
        <v>0</v>
      </c>
      <c r="EC40" s="14">
        <v>0</v>
      </c>
      <c r="ED40" s="14">
        <v>0</v>
      </c>
      <c r="EE40" s="14">
        <v>0</v>
      </c>
      <c r="EF40" s="14">
        <v>18298000</v>
      </c>
      <c r="EG40" s="14">
        <v>0</v>
      </c>
      <c r="EH40" s="14">
        <v>569000</v>
      </c>
      <c r="EI40" s="14">
        <v>0</v>
      </c>
      <c r="EJ40" s="19">
        <v>1278000</v>
      </c>
      <c r="EK40" s="14">
        <v>0</v>
      </c>
      <c r="EL40" s="14">
        <v>50064000</v>
      </c>
      <c r="EM40" s="19">
        <v>-2479000</v>
      </c>
      <c r="EN40" s="112">
        <v>62528000</v>
      </c>
    </row>
    <row r="41" spans="1:144" x14ac:dyDescent="0.25">
      <c r="A41" s="4" t="s">
        <v>32</v>
      </c>
      <c r="B41" s="13">
        <v>0</v>
      </c>
      <c r="C41" s="14">
        <v>0</v>
      </c>
      <c r="D41" s="14">
        <v>0</v>
      </c>
      <c r="E41" s="14">
        <v>1266349</v>
      </c>
      <c r="F41" s="112">
        <v>1266349</v>
      </c>
      <c r="G41" s="13">
        <v>0</v>
      </c>
      <c r="H41" s="14">
        <v>0</v>
      </c>
      <c r="I41" s="112">
        <v>0</v>
      </c>
      <c r="J41" s="13">
        <v>0</v>
      </c>
      <c r="K41" s="14">
        <v>0</v>
      </c>
      <c r="L41" s="14">
        <v>0</v>
      </c>
      <c r="M41" s="14">
        <v>22859629</v>
      </c>
      <c r="N41" s="14">
        <v>0</v>
      </c>
      <c r="O41" s="112">
        <v>22859629</v>
      </c>
      <c r="P41" s="115">
        <v>24125978</v>
      </c>
      <c r="Q41" s="13">
        <v>37301048</v>
      </c>
      <c r="R41" s="14">
        <v>57830880</v>
      </c>
      <c r="S41" s="14">
        <v>337439962</v>
      </c>
      <c r="T41" s="14">
        <v>9191990</v>
      </c>
      <c r="U41" s="14">
        <v>6271619</v>
      </c>
      <c r="V41" s="14">
        <v>0</v>
      </c>
      <c r="W41" s="14">
        <v>283198</v>
      </c>
      <c r="X41" s="14">
        <v>1000180</v>
      </c>
      <c r="Y41" s="14">
        <v>0</v>
      </c>
      <c r="Z41" s="14">
        <v>0</v>
      </c>
      <c r="AA41" s="14">
        <v>531247</v>
      </c>
      <c r="AB41" s="112">
        <v>449850124</v>
      </c>
      <c r="AC41" s="13">
        <v>2539125</v>
      </c>
      <c r="AD41" s="14">
        <v>64469</v>
      </c>
      <c r="AE41" s="14">
        <v>0</v>
      </c>
      <c r="AF41" s="112">
        <v>2474656</v>
      </c>
      <c r="AG41" s="115">
        <v>476450758</v>
      </c>
      <c r="AH41" s="14">
        <v>608822</v>
      </c>
      <c r="AI41" s="14">
        <v>0</v>
      </c>
      <c r="AJ41" s="14">
        <v>0</v>
      </c>
      <c r="AK41" s="14">
        <v>6760422</v>
      </c>
      <c r="AL41" s="14">
        <v>0</v>
      </c>
      <c r="AM41" s="14">
        <v>0</v>
      </c>
      <c r="AN41" s="14">
        <v>0</v>
      </c>
      <c r="AO41" s="112">
        <v>6760422</v>
      </c>
      <c r="AP41" s="115">
        <v>7369244</v>
      </c>
      <c r="AQ41" s="14">
        <v>4297692</v>
      </c>
      <c r="AR41" s="14">
        <v>0</v>
      </c>
      <c r="AS41" s="14">
        <v>5219019</v>
      </c>
      <c r="AT41" s="14">
        <v>1955747</v>
      </c>
      <c r="AU41" s="14">
        <v>0</v>
      </c>
      <c r="AV41" s="14">
        <v>0</v>
      </c>
      <c r="AW41" s="118">
        <v>7174766</v>
      </c>
      <c r="AX41" s="14">
        <v>0</v>
      </c>
      <c r="AY41" s="112">
        <v>11472458</v>
      </c>
      <c r="AZ41" s="115">
        <v>18841702</v>
      </c>
      <c r="BA41" s="14">
        <v>227032555</v>
      </c>
      <c r="BB41" s="14">
        <v>230576501</v>
      </c>
      <c r="BC41" s="112">
        <v>457609056</v>
      </c>
      <c r="BD41" s="115">
        <v>476450758</v>
      </c>
      <c r="BE41" s="14">
        <v>21023721</v>
      </c>
      <c r="BF41" s="14">
        <v>9564792</v>
      </c>
      <c r="BG41" s="14">
        <v>4435200</v>
      </c>
      <c r="BH41" s="14">
        <v>6774152</v>
      </c>
      <c r="BI41" s="14">
        <v>0</v>
      </c>
      <c r="BJ41" s="14">
        <v>471208</v>
      </c>
      <c r="BK41" s="14">
        <v>0</v>
      </c>
      <c r="BL41" s="14">
        <v>4887618</v>
      </c>
      <c r="BM41" s="112">
        <v>47156691</v>
      </c>
      <c r="BN41" s="14">
        <v>1299060</v>
      </c>
      <c r="BO41" s="14">
        <v>0</v>
      </c>
      <c r="BP41" s="14">
        <v>14255592</v>
      </c>
      <c r="BQ41" s="14">
        <v>0</v>
      </c>
      <c r="BR41" s="14">
        <v>18454389</v>
      </c>
      <c r="BS41" s="14">
        <v>0</v>
      </c>
      <c r="BT41" s="14">
        <v>0</v>
      </c>
      <c r="BU41" s="14">
        <v>205805</v>
      </c>
      <c r="BV41" s="14">
        <v>0</v>
      </c>
      <c r="BW41" s="14">
        <v>0</v>
      </c>
      <c r="BX41" s="14">
        <v>380707</v>
      </c>
      <c r="BY41" s="14">
        <v>1807375</v>
      </c>
      <c r="BZ41" s="112">
        <v>36402928</v>
      </c>
      <c r="CA41" s="115">
        <v>10753763</v>
      </c>
      <c r="CB41" s="14">
        <v>735072</v>
      </c>
      <c r="CC41" s="14">
        <v>0</v>
      </c>
      <c r="CD41" s="14">
        <v>0</v>
      </c>
      <c r="CE41" s="14">
        <v>0</v>
      </c>
      <c r="CF41" s="14">
        <v>0</v>
      </c>
      <c r="CG41" s="14">
        <v>0</v>
      </c>
      <c r="CH41" s="14">
        <v>-1550000</v>
      </c>
      <c r="CI41" s="14">
        <v>-15087813</v>
      </c>
      <c r="CJ41" s="112">
        <v>-15902741</v>
      </c>
      <c r="CK41" s="14">
        <v>0</v>
      </c>
      <c r="CL41" s="14">
        <v>0</v>
      </c>
      <c r="CM41" s="14">
        <v>0</v>
      </c>
      <c r="CN41" s="14">
        <v>3475000</v>
      </c>
      <c r="CO41" s="14">
        <v>0</v>
      </c>
      <c r="CP41" s="14">
        <v>-474306</v>
      </c>
      <c r="CQ41" s="14">
        <v>0</v>
      </c>
      <c r="CR41" s="112">
        <v>3000694</v>
      </c>
      <c r="CS41" s="115">
        <v>-2148284</v>
      </c>
      <c r="CT41" s="13">
        <v>16485633</v>
      </c>
      <c r="CU41" s="19">
        <v>14337349</v>
      </c>
      <c r="CV41" s="13">
        <v>-375855</v>
      </c>
      <c r="CW41" s="14">
        <v>719601</v>
      </c>
      <c r="CX41" s="14">
        <v>-924242</v>
      </c>
      <c r="CY41" s="14">
        <v>-308780</v>
      </c>
      <c r="CZ41" s="19">
        <v>-170351</v>
      </c>
      <c r="DA41" s="13">
        <v>23719630</v>
      </c>
      <c r="DB41" s="14">
        <v>5692878</v>
      </c>
      <c r="DC41" s="14">
        <v>484870</v>
      </c>
      <c r="DD41" s="14">
        <v>0</v>
      </c>
      <c r="DE41" s="14">
        <v>389316</v>
      </c>
      <c r="DF41" s="14">
        <v>10906484</v>
      </c>
      <c r="DG41" s="14">
        <v>1712711</v>
      </c>
      <c r="DH41" s="19">
        <v>3000816</v>
      </c>
      <c r="DI41" s="13">
        <v>448027</v>
      </c>
      <c r="DJ41" s="14">
        <v>180397</v>
      </c>
      <c r="DK41" s="14">
        <v>36847</v>
      </c>
      <c r="DL41" s="14">
        <v>0</v>
      </c>
      <c r="DM41" s="14">
        <v>0</v>
      </c>
      <c r="DN41" s="14">
        <v>100000</v>
      </c>
      <c r="DO41" s="19">
        <v>910396</v>
      </c>
      <c r="DP41" s="13">
        <v>12442470</v>
      </c>
      <c r="DQ41" s="14">
        <v>187211</v>
      </c>
      <c r="DR41" s="14">
        <v>125886</v>
      </c>
      <c r="DS41" s="14">
        <v>1311328</v>
      </c>
      <c r="DT41" s="14">
        <v>0</v>
      </c>
      <c r="DU41" s="14">
        <v>2330510</v>
      </c>
      <c r="DV41" s="14">
        <v>182221</v>
      </c>
      <c r="DW41" s="14">
        <v>16721566</v>
      </c>
      <c r="DX41" s="19">
        <v>72851</v>
      </c>
      <c r="DY41" s="14">
        <v>0</v>
      </c>
      <c r="DZ41" s="14">
        <v>0</v>
      </c>
      <c r="EA41" s="14">
        <v>0</v>
      </c>
      <c r="EB41" s="19">
        <v>0</v>
      </c>
      <c r="EC41" s="14">
        <v>0</v>
      </c>
      <c r="ED41" s="14">
        <v>0</v>
      </c>
      <c r="EE41" s="14">
        <v>0</v>
      </c>
      <c r="EF41" s="14">
        <v>11373407</v>
      </c>
      <c r="EG41" s="14">
        <v>0</v>
      </c>
      <c r="EH41" s="14">
        <v>205805</v>
      </c>
      <c r="EI41" s="14">
        <v>0</v>
      </c>
      <c r="EJ41" s="19">
        <v>155042</v>
      </c>
      <c r="EK41" s="14">
        <v>0</v>
      </c>
      <c r="EL41" s="14">
        <v>-2482937</v>
      </c>
      <c r="EM41" s="19">
        <v>-1184318</v>
      </c>
      <c r="EN41" s="112">
        <v>-1193180</v>
      </c>
    </row>
    <row r="42" spans="1:144" x14ac:dyDescent="0.25">
      <c r="A42" s="4" t="s">
        <v>33</v>
      </c>
      <c r="B42" s="13">
        <v>0</v>
      </c>
      <c r="C42" s="14">
        <v>0</v>
      </c>
      <c r="D42" s="14">
        <v>0</v>
      </c>
      <c r="E42" s="14">
        <v>81250681.75</v>
      </c>
      <c r="F42" s="112">
        <v>81250681.75</v>
      </c>
      <c r="G42" s="13">
        <v>0</v>
      </c>
      <c r="H42" s="14">
        <v>0</v>
      </c>
      <c r="I42" s="112">
        <v>0</v>
      </c>
      <c r="J42" s="13">
        <v>0</v>
      </c>
      <c r="K42" s="14">
        <v>0</v>
      </c>
      <c r="L42" s="14">
        <v>0</v>
      </c>
      <c r="M42" s="14">
        <v>19950000</v>
      </c>
      <c r="N42" s="14">
        <v>310000</v>
      </c>
      <c r="O42" s="112">
        <v>20260000</v>
      </c>
      <c r="P42" s="115">
        <v>101510681.75</v>
      </c>
      <c r="Q42" s="13">
        <v>947729546.98999989</v>
      </c>
      <c r="R42" s="14">
        <v>165291095.16</v>
      </c>
      <c r="S42" s="14">
        <v>1093976764.47</v>
      </c>
      <c r="T42" s="14">
        <v>19834819.419999998</v>
      </c>
      <c r="U42" s="14">
        <v>31381999.640000001</v>
      </c>
      <c r="V42" s="14">
        <v>0</v>
      </c>
      <c r="W42" s="14">
        <v>28737417.150000002</v>
      </c>
      <c r="X42" s="14">
        <v>1871508.2999999905</v>
      </c>
      <c r="Y42" s="14">
        <v>640920.42000000062</v>
      </c>
      <c r="Z42" s="14">
        <v>13958083.140000001</v>
      </c>
      <c r="AA42" s="14">
        <v>17723933</v>
      </c>
      <c r="AB42" s="112">
        <v>2321146087.6900001</v>
      </c>
      <c r="AC42" s="13">
        <v>23958136</v>
      </c>
      <c r="AD42" s="14">
        <v>0</v>
      </c>
      <c r="AE42" s="14">
        <v>0</v>
      </c>
      <c r="AF42" s="112">
        <v>23958136</v>
      </c>
      <c r="AG42" s="115">
        <v>2446614905.4400001</v>
      </c>
      <c r="AH42" s="14">
        <v>8298594.4500000002</v>
      </c>
      <c r="AI42" s="14">
        <v>0</v>
      </c>
      <c r="AJ42" s="14">
        <v>2230000</v>
      </c>
      <c r="AK42" s="14">
        <v>0</v>
      </c>
      <c r="AL42" s="14">
        <v>0</v>
      </c>
      <c r="AM42" s="14">
        <v>0</v>
      </c>
      <c r="AN42" s="14">
        <v>0</v>
      </c>
      <c r="AO42" s="112">
        <v>2230000</v>
      </c>
      <c r="AP42" s="115">
        <v>10528594.449999999</v>
      </c>
      <c r="AQ42" s="14">
        <v>0</v>
      </c>
      <c r="AR42" s="14">
        <v>0</v>
      </c>
      <c r="AS42" s="14">
        <v>25291930.489999998</v>
      </c>
      <c r="AT42" s="14">
        <v>25117272.999999996</v>
      </c>
      <c r="AU42" s="14">
        <v>0</v>
      </c>
      <c r="AV42" s="14">
        <v>0</v>
      </c>
      <c r="AW42" s="118">
        <v>50409203.489999995</v>
      </c>
      <c r="AX42" s="14">
        <v>22265126.716559313</v>
      </c>
      <c r="AY42" s="112">
        <v>72674330.2065593</v>
      </c>
      <c r="AZ42" s="115">
        <v>83202924.656559303</v>
      </c>
      <c r="BA42" s="14">
        <v>1302929174.920532</v>
      </c>
      <c r="BB42" s="14">
        <v>1041450805.5571204</v>
      </c>
      <c r="BC42" s="112">
        <v>2344379980.4776525</v>
      </c>
      <c r="BD42" s="115">
        <v>2427582905.134212</v>
      </c>
      <c r="BE42" s="14">
        <v>147143027.18999997</v>
      </c>
      <c r="BF42" s="14">
        <v>38714223.210000001</v>
      </c>
      <c r="BG42" s="14">
        <v>18985310.640000001</v>
      </c>
      <c r="BH42" s="14">
        <v>21485300</v>
      </c>
      <c r="BI42" s="14">
        <v>0</v>
      </c>
      <c r="BJ42" s="14">
        <v>3142422.16</v>
      </c>
      <c r="BK42" s="14">
        <v>0</v>
      </c>
      <c r="BL42" s="14">
        <v>57655079.920909166</v>
      </c>
      <c r="BM42" s="112">
        <v>287125363.12090909</v>
      </c>
      <c r="BN42" s="14">
        <v>7509260.9699999997</v>
      </c>
      <c r="BO42" s="14">
        <v>0</v>
      </c>
      <c r="BP42" s="14">
        <v>87272530.360000014</v>
      </c>
      <c r="BQ42" s="14">
        <v>0</v>
      </c>
      <c r="BR42" s="14">
        <v>86967040.38000001</v>
      </c>
      <c r="BS42" s="14">
        <v>0</v>
      </c>
      <c r="BT42" s="14">
        <v>0</v>
      </c>
      <c r="BU42" s="14">
        <v>3214461.66</v>
      </c>
      <c r="BV42" s="14">
        <v>1651650.32</v>
      </c>
      <c r="BW42" s="14">
        <v>0</v>
      </c>
      <c r="BX42" s="14">
        <v>4120647.6199999996</v>
      </c>
      <c r="BY42" s="14">
        <v>21954331.400000077</v>
      </c>
      <c r="BZ42" s="112">
        <v>212689922.7100001</v>
      </c>
      <c r="CA42" s="115">
        <v>74435440.410908997</v>
      </c>
      <c r="CB42" s="14">
        <v>66097402.170000002</v>
      </c>
      <c r="CC42" s="14">
        <v>0</v>
      </c>
      <c r="CD42" s="14">
        <v>0</v>
      </c>
      <c r="CE42" s="14">
        <v>0</v>
      </c>
      <c r="CF42" s="14">
        <v>0</v>
      </c>
      <c r="CG42" s="14">
        <v>0</v>
      </c>
      <c r="CH42" s="14">
        <v>0</v>
      </c>
      <c r="CI42" s="14">
        <v>-72861632.270000011</v>
      </c>
      <c r="CJ42" s="112">
        <v>-6764230.1000000089</v>
      </c>
      <c r="CK42" s="14">
        <v>0</v>
      </c>
      <c r="CL42" s="14">
        <v>0</v>
      </c>
      <c r="CM42" s="14">
        <v>0</v>
      </c>
      <c r="CN42" s="14">
        <v>0</v>
      </c>
      <c r="CO42" s="14">
        <v>0</v>
      </c>
      <c r="CP42" s="14">
        <v>-26794143.550000001</v>
      </c>
      <c r="CQ42" s="14">
        <v>0</v>
      </c>
      <c r="CR42" s="112">
        <v>-26794143.550000001</v>
      </c>
      <c r="CS42" s="115">
        <v>40877066.760908991</v>
      </c>
      <c r="CT42" s="13">
        <v>40373615.665312298</v>
      </c>
      <c r="CU42" s="19">
        <v>81250682.426221281</v>
      </c>
      <c r="CV42" s="13">
        <v>-30459.609999999884</v>
      </c>
      <c r="CW42" s="14">
        <v>1482794.6810704526</v>
      </c>
      <c r="CX42" s="14">
        <v>1824272.5700000008</v>
      </c>
      <c r="CY42" s="14">
        <v>-1645414.2600000005</v>
      </c>
      <c r="CZ42" s="19">
        <v>0</v>
      </c>
      <c r="DA42" s="13">
        <v>149312017.08000001</v>
      </c>
      <c r="DB42" s="14">
        <v>0</v>
      </c>
      <c r="DC42" s="14">
        <v>0</v>
      </c>
      <c r="DD42" s="14">
        <v>4362090</v>
      </c>
      <c r="DE42" s="14">
        <v>8134910</v>
      </c>
      <c r="DF42" s="14">
        <v>38252300</v>
      </c>
      <c r="DG42" s="14">
        <v>25409999.75</v>
      </c>
      <c r="DH42" s="19">
        <v>95743000.350000009</v>
      </c>
      <c r="DI42" s="13">
        <v>2775732.84</v>
      </c>
      <c r="DJ42" s="14">
        <v>1544978.72</v>
      </c>
      <c r="DK42" s="14">
        <v>615298.32000000018</v>
      </c>
      <c r="DL42" s="14">
        <v>0</v>
      </c>
      <c r="DM42" s="14">
        <v>0</v>
      </c>
      <c r="DN42" s="14">
        <v>942000</v>
      </c>
      <c r="DO42" s="19">
        <v>23614400</v>
      </c>
      <c r="DP42" s="13">
        <v>70670867.400000006</v>
      </c>
      <c r="DQ42" s="14">
        <v>413585</v>
      </c>
      <c r="DR42" s="14">
        <v>153368.63</v>
      </c>
      <c r="DS42" s="14">
        <v>7509260.9699999997</v>
      </c>
      <c r="DT42" s="14">
        <v>0</v>
      </c>
      <c r="DU42" s="14">
        <v>13131861</v>
      </c>
      <c r="DV42" s="14">
        <v>5568642</v>
      </c>
      <c r="DW42" s="14">
        <v>71557000</v>
      </c>
      <c r="DX42" s="19">
        <v>763000</v>
      </c>
      <c r="DY42" s="14">
        <v>0</v>
      </c>
      <c r="DZ42" s="14">
        <v>0</v>
      </c>
      <c r="EA42" s="14">
        <v>0</v>
      </c>
      <c r="EB42" s="19">
        <v>4120647.6200000006</v>
      </c>
      <c r="EC42" s="14">
        <v>0</v>
      </c>
      <c r="ED42" s="14">
        <v>0</v>
      </c>
      <c r="EE42" s="14">
        <v>0</v>
      </c>
      <c r="EF42" s="14">
        <v>37313341.840000004</v>
      </c>
      <c r="EG42" s="14">
        <v>877872.92</v>
      </c>
      <c r="EH42" s="14">
        <v>5721116.2199999997</v>
      </c>
      <c r="EI42" s="14">
        <v>0</v>
      </c>
      <c r="EJ42" s="19">
        <v>2367735.1100000008</v>
      </c>
      <c r="EK42" s="14">
        <v>0</v>
      </c>
      <c r="EL42" s="14">
        <v>-11461000.2478083</v>
      </c>
      <c r="EM42" s="19">
        <v>1482312.1105316915</v>
      </c>
      <c r="EN42" s="112">
        <v>120559740.21272339</v>
      </c>
    </row>
    <row r="43" spans="1:144" x14ac:dyDescent="0.25">
      <c r="A43" s="4" t="s">
        <v>34</v>
      </c>
      <c r="B43" s="13">
        <v>0</v>
      </c>
      <c r="C43" s="14">
        <v>0</v>
      </c>
      <c r="D43" s="14">
        <v>0</v>
      </c>
      <c r="E43" s="14">
        <v>727900</v>
      </c>
      <c r="F43" s="112">
        <v>727900</v>
      </c>
      <c r="G43" s="13">
        <v>0</v>
      </c>
      <c r="H43" s="14">
        <v>0</v>
      </c>
      <c r="I43" s="112">
        <v>0</v>
      </c>
      <c r="J43" s="13">
        <v>0</v>
      </c>
      <c r="K43" s="14">
        <v>0</v>
      </c>
      <c r="L43" s="14">
        <v>0</v>
      </c>
      <c r="M43" s="14">
        <v>3500336</v>
      </c>
      <c r="N43" s="14">
        <v>7080</v>
      </c>
      <c r="O43" s="112">
        <v>3507416</v>
      </c>
      <c r="P43" s="115">
        <v>4235316</v>
      </c>
      <c r="Q43" s="13">
        <v>10527516</v>
      </c>
      <c r="R43" s="14">
        <v>39297887</v>
      </c>
      <c r="S43" s="14">
        <v>131704680</v>
      </c>
      <c r="T43" s="14">
        <v>2423856</v>
      </c>
      <c r="U43" s="14">
        <v>11621798</v>
      </c>
      <c r="V43" s="14">
        <v>0</v>
      </c>
      <c r="W43" s="14">
        <v>98636</v>
      </c>
      <c r="X43" s="14">
        <v>607286</v>
      </c>
      <c r="Y43" s="14">
        <v>72701</v>
      </c>
      <c r="Z43" s="14">
        <v>243264</v>
      </c>
      <c r="AA43" s="14">
        <v>0</v>
      </c>
      <c r="AB43" s="112">
        <v>196597624</v>
      </c>
      <c r="AC43" s="13">
        <v>3135358</v>
      </c>
      <c r="AD43" s="14">
        <v>26233</v>
      </c>
      <c r="AE43" s="14">
        <v>0</v>
      </c>
      <c r="AF43" s="112">
        <v>3109125</v>
      </c>
      <c r="AG43" s="115">
        <v>203942065</v>
      </c>
      <c r="AH43" s="14">
        <v>69329</v>
      </c>
      <c r="AI43" s="14">
        <v>0</v>
      </c>
      <c r="AJ43" s="14">
        <v>0</v>
      </c>
      <c r="AK43" s="14">
        <v>4075500</v>
      </c>
      <c r="AL43" s="14">
        <v>0</v>
      </c>
      <c r="AM43" s="14">
        <v>0</v>
      </c>
      <c r="AN43" s="14">
        <v>0</v>
      </c>
      <c r="AO43" s="112">
        <v>4075500</v>
      </c>
      <c r="AP43" s="115">
        <v>4144829</v>
      </c>
      <c r="AQ43" s="14">
        <v>2634722</v>
      </c>
      <c r="AR43" s="14">
        <v>0</v>
      </c>
      <c r="AS43" s="14">
        <v>2960579</v>
      </c>
      <c r="AT43" s="14">
        <v>3619613</v>
      </c>
      <c r="AU43" s="14">
        <v>0</v>
      </c>
      <c r="AV43" s="14">
        <v>0</v>
      </c>
      <c r="AW43" s="118">
        <v>6580192</v>
      </c>
      <c r="AX43" s="14">
        <v>0</v>
      </c>
      <c r="AY43" s="112">
        <v>9214914</v>
      </c>
      <c r="AZ43" s="115">
        <v>13359743</v>
      </c>
      <c r="BA43" s="14">
        <v>94221563</v>
      </c>
      <c r="BB43" s="14">
        <v>96360759</v>
      </c>
      <c r="BC43" s="112">
        <v>190582322</v>
      </c>
      <c r="BD43" s="115">
        <v>203942065</v>
      </c>
      <c r="BE43" s="14">
        <v>12148370</v>
      </c>
      <c r="BF43" s="14">
        <v>6495782</v>
      </c>
      <c r="BG43" s="14">
        <v>1028288</v>
      </c>
      <c r="BH43" s="14">
        <v>6510587</v>
      </c>
      <c r="BI43" s="14">
        <v>0</v>
      </c>
      <c r="BJ43" s="14">
        <v>206114</v>
      </c>
      <c r="BK43" s="14">
        <v>0</v>
      </c>
      <c r="BL43" s="14">
        <v>2866717</v>
      </c>
      <c r="BM43" s="112">
        <v>29255858</v>
      </c>
      <c r="BN43" s="14">
        <v>816010</v>
      </c>
      <c r="BO43" s="14">
        <v>0</v>
      </c>
      <c r="BP43" s="14">
        <v>10850550</v>
      </c>
      <c r="BQ43" s="14">
        <v>0</v>
      </c>
      <c r="BR43" s="14">
        <v>11447286</v>
      </c>
      <c r="BS43" s="14">
        <v>0</v>
      </c>
      <c r="BT43" s="14">
        <v>0</v>
      </c>
      <c r="BU43" s="14">
        <v>217231</v>
      </c>
      <c r="BV43" s="14">
        <v>398238</v>
      </c>
      <c r="BW43" s="14">
        <v>0</v>
      </c>
      <c r="BX43" s="14">
        <v>584915</v>
      </c>
      <c r="BY43" s="14">
        <v>96801</v>
      </c>
      <c r="BZ43" s="112">
        <v>24411031</v>
      </c>
      <c r="CA43" s="115">
        <v>4844827</v>
      </c>
      <c r="CB43" s="14">
        <v>504352</v>
      </c>
      <c r="CC43" s="14">
        <v>28893</v>
      </c>
      <c r="CD43" s="14">
        <v>0</v>
      </c>
      <c r="CE43" s="14">
        <v>0</v>
      </c>
      <c r="CF43" s="14">
        <v>0</v>
      </c>
      <c r="CG43" s="14">
        <v>0</v>
      </c>
      <c r="CH43" s="14">
        <v>0</v>
      </c>
      <c r="CI43" s="14">
        <v>-6186925</v>
      </c>
      <c r="CJ43" s="112">
        <v>-5653680</v>
      </c>
      <c r="CK43" s="14">
        <v>0</v>
      </c>
      <c r="CL43" s="14">
        <v>0</v>
      </c>
      <c r="CM43" s="14">
        <v>0</v>
      </c>
      <c r="CN43" s="14">
        <v>250000</v>
      </c>
      <c r="CO43" s="14">
        <v>0</v>
      </c>
      <c r="CP43" s="14">
        <v>-570820</v>
      </c>
      <c r="CQ43" s="14">
        <v>0</v>
      </c>
      <c r="CR43" s="112">
        <v>-320820</v>
      </c>
      <c r="CS43" s="115">
        <v>-1129673</v>
      </c>
      <c r="CT43" s="13">
        <v>5575140</v>
      </c>
      <c r="CU43" s="19">
        <v>4228236</v>
      </c>
      <c r="CV43" s="13">
        <v>118173</v>
      </c>
      <c r="CW43" s="14">
        <v>0</v>
      </c>
      <c r="CX43" s="14">
        <v>242317</v>
      </c>
      <c r="CY43" s="14">
        <v>-448086</v>
      </c>
      <c r="CZ43" s="19">
        <v>64487</v>
      </c>
      <c r="DA43" s="13">
        <v>14748675</v>
      </c>
      <c r="DB43" s="14">
        <v>2788349</v>
      </c>
      <c r="DC43" s="14">
        <v>289488</v>
      </c>
      <c r="DD43" s="14">
        <v>0</v>
      </c>
      <c r="DE43" s="14">
        <v>761790</v>
      </c>
      <c r="DF43" s="14">
        <v>4870744</v>
      </c>
      <c r="DG43" s="14">
        <v>350837</v>
      </c>
      <c r="DH43" s="19">
        <v>350937</v>
      </c>
      <c r="DI43" s="13">
        <v>110511</v>
      </c>
      <c r="DJ43" s="14">
        <v>102578</v>
      </c>
      <c r="DK43" s="14">
        <v>92024</v>
      </c>
      <c r="DL43" s="14">
        <v>0</v>
      </c>
      <c r="DM43" s="14">
        <v>351</v>
      </c>
      <c r="DN43" s="14">
        <v>0</v>
      </c>
      <c r="DO43" s="19">
        <v>3938949</v>
      </c>
      <c r="DP43" s="13">
        <v>8798546</v>
      </c>
      <c r="DQ43" s="14">
        <v>185616</v>
      </c>
      <c r="DR43" s="14">
        <v>71849</v>
      </c>
      <c r="DS43" s="14">
        <v>816010</v>
      </c>
      <c r="DT43" s="14">
        <v>0</v>
      </c>
      <c r="DU43" s="14">
        <v>1213667</v>
      </c>
      <c r="DV43" s="14">
        <v>1008804</v>
      </c>
      <c r="DW43" s="14">
        <v>9043434</v>
      </c>
      <c r="DX43" s="19">
        <v>11913</v>
      </c>
      <c r="DY43" s="14">
        <v>0</v>
      </c>
      <c r="DZ43" s="14">
        <v>0</v>
      </c>
      <c r="EA43" s="14">
        <v>0</v>
      </c>
      <c r="EB43" s="19">
        <v>0</v>
      </c>
      <c r="EC43" s="14">
        <v>0</v>
      </c>
      <c r="ED43" s="14">
        <v>0</v>
      </c>
      <c r="EE43" s="14">
        <v>0</v>
      </c>
      <c r="EF43" s="14">
        <v>4719322</v>
      </c>
      <c r="EG43" s="14">
        <v>0</v>
      </c>
      <c r="EH43" s="14">
        <v>217231</v>
      </c>
      <c r="EI43" s="14">
        <v>0</v>
      </c>
      <c r="EJ43" s="19">
        <v>4466437</v>
      </c>
      <c r="EK43" s="14">
        <v>2801138</v>
      </c>
      <c r="EL43" s="14">
        <v>0</v>
      </c>
      <c r="EM43" s="19">
        <v>188417</v>
      </c>
      <c r="EN43" s="112">
        <v>841959</v>
      </c>
    </row>
    <row r="44" spans="1:144" x14ac:dyDescent="0.25">
      <c r="A44" s="4" t="s">
        <v>35</v>
      </c>
      <c r="B44" s="13">
        <v>0</v>
      </c>
      <c r="C44" s="14">
        <v>0</v>
      </c>
      <c r="D44" s="14">
        <v>0</v>
      </c>
      <c r="E44" s="14">
        <v>30112070</v>
      </c>
      <c r="F44" s="112">
        <v>30112070</v>
      </c>
      <c r="G44" s="13">
        <v>0</v>
      </c>
      <c r="H44" s="14">
        <v>0</v>
      </c>
      <c r="I44" s="112">
        <v>0</v>
      </c>
      <c r="J44" s="13">
        <v>0</v>
      </c>
      <c r="K44" s="14">
        <v>0</v>
      </c>
      <c r="L44" s="14">
        <v>0</v>
      </c>
      <c r="M44" s="14">
        <v>58100000</v>
      </c>
      <c r="N44" s="14">
        <v>0</v>
      </c>
      <c r="O44" s="112">
        <v>58100000</v>
      </c>
      <c r="P44" s="115">
        <v>88212070</v>
      </c>
      <c r="Q44" s="13">
        <v>1331173146</v>
      </c>
      <c r="R44" s="14">
        <v>270455432</v>
      </c>
      <c r="S44" s="14">
        <v>553305704</v>
      </c>
      <c r="T44" s="14">
        <v>6307573</v>
      </c>
      <c r="U44" s="14">
        <v>0</v>
      </c>
      <c r="V44" s="14">
        <v>1462726</v>
      </c>
      <c r="W44" s="14">
        <v>7266538</v>
      </c>
      <c r="X44" s="14">
        <v>5714009</v>
      </c>
      <c r="Y44" s="14">
        <v>0</v>
      </c>
      <c r="Z44" s="14">
        <v>358346</v>
      </c>
      <c r="AA44" s="14">
        <v>0</v>
      </c>
      <c r="AB44" s="112">
        <v>2176043474</v>
      </c>
      <c r="AC44" s="13">
        <v>13209010</v>
      </c>
      <c r="AD44" s="14">
        <v>3167528</v>
      </c>
      <c r="AE44" s="14">
        <v>0</v>
      </c>
      <c r="AF44" s="112">
        <v>10041482</v>
      </c>
      <c r="AG44" s="115">
        <v>2274297026</v>
      </c>
      <c r="AH44" s="14">
        <v>3184011</v>
      </c>
      <c r="AI44" s="14">
        <v>0</v>
      </c>
      <c r="AJ44" s="14">
        <v>0</v>
      </c>
      <c r="AK44" s="14">
        <v>0</v>
      </c>
      <c r="AL44" s="14">
        <v>0</v>
      </c>
      <c r="AM44" s="14">
        <v>3306159</v>
      </c>
      <c r="AN44" s="14">
        <v>16455423</v>
      </c>
      <c r="AO44" s="112">
        <v>19761582</v>
      </c>
      <c r="AP44" s="115">
        <v>22945593</v>
      </c>
      <c r="AQ44" s="14">
        <v>13078259</v>
      </c>
      <c r="AR44" s="14">
        <v>0</v>
      </c>
      <c r="AS44" s="14">
        <v>15378611</v>
      </c>
      <c r="AT44" s="14">
        <v>414000</v>
      </c>
      <c r="AU44" s="14">
        <v>0</v>
      </c>
      <c r="AV44" s="14">
        <v>0</v>
      </c>
      <c r="AW44" s="118">
        <v>15792611</v>
      </c>
      <c r="AX44" s="14">
        <v>0</v>
      </c>
      <c r="AY44" s="112">
        <v>28870870</v>
      </c>
      <c r="AZ44" s="115">
        <v>51816463</v>
      </c>
      <c r="BA44" s="14">
        <v>1302563694</v>
      </c>
      <c r="BB44" s="14">
        <v>919916814</v>
      </c>
      <c r="BC44" s="112">
        <v>2222480508</v>
      </c>
      <c r="BD44" s="115">
        <v>2274296971</v>
      </c>
      <c r="BE44" s="14">
        <v>126301000</v>
      </c>
      <c r="BF44" s="14">
        <v>29506000</v>
      </c>
      <c r="BG44" s="14">
        <v>18794000</v>
      </c>
      <c r="BH44" s="14">
        <v>14825000</v>
      </c>
      <c r="BI44" s="14">
        <v>0</v>
      </c>
      <c r="BJ44" s="14">
        <v>1835000</v>
      </c>
      <c r="BK44" s="14">
        <v>0</v>
      </c>
      <c r="BL44" s="14">
        <v>9993000</v>
      </c>
      <c r="BM44" s="112">
        <v>201254000</v>
      </c>
      <c r="BN44" s="14">
        <v>5691000</v>
      </c>
      <c r="BO44" s="14">
        <v>0</v>
      </c>
      <c r="BP44" s="14">
        <v>71643000</v>
      </c>
      <c r="BQ44" s="14">
        <v>0</v>
      </c>
      <c r="BR44" s="14">
        <v>65613000</v>
      </c>
      <c r="BS44" s="14">
        <v>0</v>
      </c>
      <c r="BT44" s="14">
        <v>0</v>
      </c>
      <c r="BU44" s="14">
        <v>0</v>
      </c>
      <c r="BV44" s="14">
        <v>0</v>
      </c>
      <c r="BW44" s="14">
        <v>0</v>
      </c>
      <c r="BX44" s="14">
        <v>0</v>
      </c>
      <c r="BY44" s="14">
        <v>13676000</v>
      </c>
      <c r="BZ44" s="112">
        <v>156623000</v>
      </c>
      <c r="CA44" s="115">
        <v>44631000</v>
      </c>
      <c r="CB44" s="14">
        <v>18782000</v>
      </c>
      <c r="CC44" s="14">
        <v>0</v>
      </c>
      <c r="CD44" s="14">
        <v>0</v>
      </c>
      <c r="CE44" s="14">
        <v>0</v>
      </c>
      <c r="CF44" s="14">
        <v>0</v>
      </c>
      <c r="CG44" s="14">
        <v>0</v>
      </c>
      <c r="CH44" s="14">
        <v>-41999000</v>
      </c>
      <c r="CI44" s="14">
        <v>-37494000</v>
      </c>
      <c r="CJ44" s="112">
        <v>-60711000</v>
      </c>
      <c r="CK44" s="14">
        <v>0</v>
      </c>
      <c r="CL44" s="14">
        <v>0</v>
      </c>
      <c r="CM44" s="14">
        <v>0</v>
      </c>
      <c r="CN44" s="14">
        <v>3395000</v>
      </c>
      <c r="CO44" s="14">
        <v>0</v>
      </c>
      <c r="CP44" s="14">
        <v>-4981346</v>
      </c>
      <c r="CQ44" s="14">
        <v>0</v>
      </c>
      <c r="CR44" s="112">
        <v>-1586346</v>
      </c>
      <c r="CS44" s="115">
        <v>-17666346</v>
      </c>
      <c r="CT44" s="13">
        <v>47778416</v>
      </c>
      <c r="CU44" s="19">
        <v>30112070</v>
      </c>
      <c r="CV44" s="13">
        <v>-8421000</v>
      </c>
      <c r="CW44" s="14">
        <v>-568000</v>
      </c>
      <c r="CX44" s="14">
        <v>0</v>
      </c>
      <c r="CY44" s="14">
        <v>2934000</v>
      </c>
      <c r="CZ44" s="19">
        <v>0</v>
      </c>
      <c r="DA44" s="13">
        <v>125415745</v>
      </c>
      <c r="DB44" s="14">
        <v>0</v>
      </c>
      <c r="DC44" s="14">
        <v>0</v>
      </c>
      <c r="DD44" s="14">
        <v>3267000</v>
      </c>
      <c r="DE44" s="14">
        <v>24982000</v>
      </c>
      <c r="DF44" s="14">
        <v>34119000</v>
      </c>
      <c r="DG44" s="14">
        <v>5166000</v>
      </c>
      <c r="DH44" s="19">
        <v>0</v>
      </c>
      <c r="DI44" s="13">
        <v>2368000</v>
      </c>
      <c r="DJ44" s="14">
        <v>0</v>
      </c>
      <c r="DK44" s="14">
        <v>0</v>
      </c>
      <c r="DL44" s="14">
        <v>0</v>
      </c>
      <c r="DM44" s="14">
        <v>0</v>
      </c>
      <c r="DN44" s="14">
        <v>1682000</v>
      </c>
      <c r="DO44" s="19">
        <v>20276000</v>
      </c>
      <c r="DP44" s="13">
        <v>65076000</v>
      </c>
      <c r="DQ44" s="14">
        <v>0</v>
      </c>
      <c r="DR44" s="14">
        <v>1267000</v>
      </c>
      <c r="DS44" s="14">
        <v>5691000</v>
      </c>
      <c r="DT44" s="14">
        <v>0</v>
      </c>
      <c r="DU44" s="14">
        <v>2436000</v>
      </c>
      <c r="DV44" s="14">
        <v>2710000</v>
      </c>
      <c r="DW44" s="14">
        <v>67439000</v>
      </c>
      <c r="DX44" s="19">
        <v>13000</v>
      </c>
      <c r="DY44" s="14">
        <v>0</v>
      </c>
      <c r="DZ44" s="14">
        <v>0</v>
      </c>
      <c r="EA44" s="14">
        <v>0</v>
      </c>
      <c r="EB44" s="19">
        <v>0</v>
      </c>
      <c r="EC44" s="14">
        <v>0</v>
      </c>
      <c r="ED44" s="14">
        <v>0</v>
      </c>
      <c r="EE44" s="14">
        <v>0</v>
      </c>
      <c r="EF44" s="14">
        <v>24023000</v>
      </c>
      <c r="EG44" s="14">
        <v>0</v>
      </c>
      <c r="EH44" s="14">
        <v>591000</v>
      </c>
      <c r="EI44" s="14">
        <v>0</v>
      </c>
      <c r="EJ44" s="19">
        <v>0</v>
      </c>
      <c r="EK44" s="14">
        <v>0</v>
      </c>
      <c r="EL44" s="14">
        <v>5331000</v>
      </c>
      <c r="EM44" s="19">
        <v>0</v>
      </c>
      <c r="EN44" s="112">
        <v>53360745</v>
      </c>
    </row>
    <row r="45" spans="1:144" x14ac:dyDescent="0.25">
      <c r="A45" s="4" t="s">
        <v>36</v>
      </c>
      <c r="B45" s="13">
        <v>0</v>
      </c>
      <c r="C45" s="14">
        <v>0</v>
      </c>
      <c r="D45" s="14">
        <v>0</v>
      </c>
      <c r="E45" s="14">
        <v>8829889</v>
      </c>
      <c r="F45" s="112">
        <v>8829889</v>
      </c>
      <c r="G45" s="13">
        <v>0</v>
      </c>
      <c r="H45" s="14">
        <v>0</v>
      </c>
      <c r="I45" s="112">
        <v>0</v>
      </c>
      <c r="J45" s="13">
        <v>0</v>
      </c>
      <c r="K45" s="14">
        <v>0</v>
      </c>
      <c r="L45" s="14">
        <v>0</v>
      </c>
      <c r="M45" s="14">
        <v>58100281</v>
      </c>
      <c r="N45" s="14">
        <v>3741256</v>
      </c>
      <c r="O45" s="112">
        <v>61841537</v>
      </c>
      <c r="P45" s="115">
        <v>70671426</v>
      </c>
      <c r="Q45" s="13">
        <v>804309678</v>
      </c>
      <c r="R45" s="14">
        <v>129539178</v>
      </c>
      <c r="S45" s="14">
        <v>733741490</v>
      </c>
      <c r="T45" s="14">
        <v>8267742</v>
      </c>
      <c r="U45" s="14">
        <v>3918009</v>
      </c>
      <c r="V45" s="14">
        <v>1312140</v>
      </c>
      <c r="W45" s="14">
        <v>1518297</v>
      </c>
      <c r="X45" s="14">
        <v>4246968</v>
      </c>
      <c r="Y45" s="14">
        <v>486644</v>
      </c>
      <c r="Z45" s="14">
        <v>0</v>
      </c>
      <c r="AA45" s="14">
        <v>4333</v>
      </c>
      <c r="AB45" s="112">
        <v>1687344479</v>
      </c>
      <c r="AC45" s="13">
        <v>12074949</v>
      </c>
      <c r="AD45" s="14">
        <v>751263</v>
      </c>
      <c r="AE45" s="14">
        <v>0</v>
      </c>
      <c r="AF45" s="112">
        <v>11323686</v>
      </c>
      <c r="AG45" s="115">
        <v>1769339591</v>
      </c>
      <c r="AH45" s="14">
        <v>2653642</v>
      </c>
      <c r="AI45" s="14">
        <v>0</v>
      </c>
      <c r="AJ45" s="14">
        <v>0</v>
      </c>
      <c r="AK45" s="14">
        <v>13246948</v>
      </c>
      <c r="AL45" s="14">
        <v>0</v>
      </c>
      <c r="AM45" s="14">
        <v>0</v>
      </c>
      <c r="AN45" s="14">
        <v>0</v>
      </c>
      <c r="AO45" s="112">
        <v>13246948</v>
      </c>
      <c r="AP45" s="115">
        <v>15900590</v>
      </c>
      <c r="AQ45" s="14">
        <v>10893880</v>
      </c>
      <c r="AR45" s="14">
        <v>0</v>
      </c>
      <c r="AS45" s="14">
        <v>16947204</v>
      </c>
      <c r="AT45" s="14">
        <v>7400620</v>
      </c>
      <c r="AU45" s="14">
        <v>0</v>
      </c>
      <c r="AV45" s="14">
        <v>0</v>
      </c>
      <c r="AW45" s="118">
        <v>24347824</v>
      </c>
      <c r="AX45" s="14">
        <v>0</v>
      </c>
      <c r="AY45" s="112">
        <v>35241704</v>
      </c>
      <c r="AZ45" s="115">
        <v>51142294</v>
      </c>
      <c r="BA45" s="14">
        <v>615468613</v>
      </c>
      <c r="BB45" s="14">
        <v>1102728684</v>
      </c>
      <c r="BC45" s="112">
        <v>1718197297</v>
      </c>
      <c r="BD45" s="115">
        <v>1769339591</v>
      </c>
      <c r="BE45" s="14">
        <v>98114907</v>
      </c>
      <c r="BF45" s="14">
        <v>20661093</v>
      </c>
      <c r="BG45" s="14">
        <v>15212000</v>
      </c>
      <c r="BH45" s="14">
        <v>8367000</v>
      </c>
      <c r="BI45" s="14">
        <v>0</v>
      </c>
      <c r="BJ45" s="14">
        <v>1642000</v>
      </c>
      <c r="BK45" s="14">
        <v>0</v>
      </c>
      <c r="BL45" s="14">
        <v>14723000</v>
      </c>
      <c r="BM45" s="112">
        <v>158720000</v>
      </c>
      <c r="BN45" s="14">
        <v>6531064</v>
      </c>
      <c r="BO45" s="14">
        <v>0</v>
      </c>
      <c r="BP45" s="14">
        <v>61273936</v>
      </c>
      <c r="BQ45" s="14">
        <v>0</v>
      </c>
      <c r="BR45" s="14">
        <v>53399000</v>
      </c>
      <c r="BS45" s="14">
        <v>0</v>
      </c>
      <c r="BT45" s="14">
        <v>0</v>
      </c>
      <c r="BU45" s="14">
        <v>883000</v>
      </c>
      <c r="BV45" s="14">
        <v>0</v>
      </c>
      <c r="BW45" s="14">
        <v>0</v>
      </c>
      <c r="BX45" s="14">
        <v>5651000</v>
      </c>
      <c r="BY45" s="14">
        <v>1343000</v>
      </c>
      <c r="BZ45" s="112">
        <v>129081000</v>
      </c>
      <c r="CA45" s="115">
        <v>29639000</v>
      </c>
      <c r="CB45" s="14">
        <v>19655000</v>
      </c>
      <c r="CC45" s="14">
        <v>0</v>
      </c>
      <c r="CD45" s="14">
        <v>0</v>
      </c>
      <c r="CE45" s="14">
        <v>0</v>
      </c>
      <c r="CF45" s="14">
        <v>0</v>
      </c>
      <c r="CG45" s="14">
        <v>0</v>
      </c>
      <c r="CH45" s="14">
        <v>-36000000</v>
      </c>
      <c r="CI45" s="14">
        <v>-29731000</v>
      </c>
      <c r="CJ45" s="112">
        <v>-46076000</v>
      </c>
      <c r="CK45" s="14">
        <v>0</v>
      </c>
      <c r="CL45" s="14">
        <v>0</v>
      </c>
      <c r="CM45" s="14">
        <v>0</v>
      </c>
      <c r="CN45" s="14">
        <v>0</v>
      </c>
      <c r="CO45" s="14">
        <v>0</v>
      </c>
      <c r="CP45" s="14">
        <v>-2120000</v>
      </c>
      <c r="CQ45" s="14">
        <v>-497000</v>
      </c>
      <c r="CR45" s="112">
        <v>-2617000</v>
      </c>
      <c r="CS45" s="115">
        <v>-19054000</v>
      </c>
      <c r="CT45" s="13">
        <v>27884000</v>
      </c>
      <c r="CU45" s="19">
        <v>8830000</v>
      </c>
      <c r="CV45" s="13">
        <v>36587000</v>
      </c>
      <c r="CW45" s="14">
        <v>169000</v>
      </c>
      <c r="CX45" s="14">
        <v>1390000</v>
      </c>
      <c r="CY45" s="14">
        <v>-1675000</v>
      </c>
      <c r="CZ45" s="19">
        <v>-3000</v>
      </c>
      <c r="DA45" s="13">
        <v>101983745</v>
      </c>
      <c r="DB45" s="14">
        <v>14674099</v>
      </c>
      <c r="DC45" s="14">
        <v>292420</v>
      </c>
      <c r="DD45" s="14">
        <v>399312</v>
      </c>
      <c r="DE45" s="14">
        <v>1710980</v>
      </c>
      <c r="DF45" s="14">
        <v>23638466</v>
      </c>
      <c r="DG45" s="14">
        <v>5022977</v>
      </c>
      <c r="DH45" s="19">
        <v>1209696</v>
      </c>
      <c r="DI45" s="13">
        <v>1425704</v>
      </c>
      <c r="DJ45" s="14">
        <v>0</v>
      </c>
      <c r="DK45" s="14">
        <v>468071</v>
      </c>
      <c r="DL45" s="14">
        <v>0</v>
      </c>
      <c r="DM45" s="14">
        <v>0</v>
      </c>
      <c r="DN45" s="14">
        <v>0</v>
      </c>
      <c r="DO45" s="19">
        <v>1471278</v>
      </c>
      <c r="DP45" s="13">
        <v>54568808</v>
      </c>
      <c r="DQ45" s="14">
        <v>351449</v>
      </c>
      <c r="DR45" s="14">
        <v>411574</v>
      </c>
      <c r="DS45" s="14">
        <v>4980319</v>
      </c>
      <c r="DT45" s="14">
        <v>0</v>
      </c>
      <c r="DU45" s="14">
        <v>7141234</v>
      </c>
      <c r="DV45" s="14">
        <v>849804</v>
      </c>
      <c r="DW45" s="14">
        <v>48728379</v>
      </c>
      <c r="DX45" s="19">
        <v>-10348</v>
      </c>
      <c r="DY45" s="14">
        <v>1343520</v>
      </c>
      <c r="DZ45" s="14">
        <v>0</v>
      </c>
      <c r="EA45" s="14">
        <v>0</v>
      </c>
      <c r="EB45" s="19">
        <v>3808000</v>
      </c>
      <c r="EC45" s="14">
        <v>0</v>
      </c>
      <c r="ED45" s="14">
        <v>0</v>
      </c>
      <c r="EE45" s="14">
        <v>0</v>
      </c>
      <c r="EF45" s="14">
        <v>18922060</v>
      </c>
      <c r="EG45" s="14">
        <v>222943</v>
      </c>
      <c r="EH45" s="14">
        <v>873973</v>
      </c>
      <c r="EI45" s="14">
        <v>0</v>
      </c>
      <c r="EJ45" s="19">
        <v>757119</v>
      </c>
      <c r="EK45" s="14">
        <v>0</v>
      </c>
      <c r="EL45" s="14">
        <v>147503556</v>
      </c>
      <c r="EM45" s="19">
        <v>15690727</v>
      </c>
      <c r="EN45" s="112">
        <v>172542197</v>
      </c>
    </row>
    <row r="46" spans="1:144" x14ac:dyDescent="0.25">
      <c r="A46" s="4" t="s">
        <v>37</v>
      </c>
      <c r="B46" s="13">
        <v>0</v>
      </c>
      <c r="C46" s="14">
        <v>0</v>
      </c>
      <c r="D46" s="14">
        <v>0</v>
      </c>
      <c r="E46" s="14">
        <v>5652488.3300000001</v>
      </c>
      <c r="F46" s="112">
        <v>5652488.3300000001</v>
      </c>
      <c r="G46" s="13">
        <v>0</v>
      </c>
      <c r="H46" s="14">
        <v>0</v>
      </c>
      <c r="I46" s="112">
        <v>0</v>
      </c>
      <c r="J46" s="13">
        <v>0</v>
      </c>
      <c r="K46" s="14">
        <v>0</v>
      </c>
      <c r="L46" s="14">
        <v>0</v>
      </c>
      <c r="M46" s="14">
        <v>55911698.539999999</v>
      </c>
      <c r="N46" s="14">
        <v>2255</v>
      </c>
      <c r="O46" s="112">
        <v>55913953.539999999</v>
      </c>
      <c r="P46" s="115">
        <v>61566441.869999997</v>
      </c>
      <c r="Q46" s="13">
        <v>203180315.68000001</v>
      </c>
      <c r="R46" s="14">
        <v>189641317.19</v>
      </c>
      <c r="S46" s="14">
        <v>754313467.16999984</v>
      </c>
      <c r="T46" s="14">
        <v>9088233.6900000013</v>
      </c>
      <c r="U46" s="14">
        <v>3571454.41</v>
      </c>
      <c r="V46" s="14">
        <v>1618370.17</v>
      </c>
      <c r="W46" s="14">
        <v>317300.08</v>
      </c>
      <c r="X46" s="14">
        <v>3421177.52</v>
      </c>
      <c r="Y46" s="14">
        <v>0</v>
      </c>
      <c r="Z46" s="14">
        <v>0</v>
      </c>
      <c r="AA46" s="14">
        <v>175000</v>
      </c>
      <c r="AB46" s="112">
        <v>1165326635.9100001</v>
      </c>
      <c r="AC46" s="13">
        <v>9319340.4699999988</v>
      </c>
      <c r="AD46" s="14">
        <v>77376.160000000003</v>
      </c>
      <c r="AE46" s="14">
        <v>0</v>
      </c>
      <c r="AF46" s="112">
        <v>9241964.3099999987</v>
      </c>
      <c r="AG46" s="115">
        <v>1236135042.0899999</v>
      </c>
      <c r="AH46" s="14">
        <v>2732228.28</v>
      </c>
      <c r="AI46" s="14">
        <v>0</v>
      </c>
      <c r="AJ46" s="14">
        <v>0</v>
      </c>
      <c r="AK46" s="14">
        <v>18033527.550000001</v>
      </c>
      <c r="AL46" s="14">
        <v>0</v>
      </c>
      <c r="AM46" s="14">
        <v>0</v>
      </c>
      <c r="AN46" s="14">
        <v>0</v>
      </c>
      <c r="AO46" s="112">
        <v>18033527.550000001</v>
      </c>
      <c r="AP46" s="115">
        <v>20765755.830000002</v>
      </c>
      <c r="AQ46" s="14">
        <v>6220124.6399999997</v>
      </c>
      <c r="AR46" s="14">
        <v>0</v>
      </c>
      <c r="AS46" s="14">
        <v>13921757.779999999</v>
      </c>
      <c r="AT46" s="14">
        <v>23348215</v>
      </c>
      <c r="AU46" s="14">
        <v>0</v>
      </c>
      <c r="AV46" s="14">
        <v>0</v>
      </c>
      <c r="AW46" s="118">
        <v>37269972.780000001</v>
      </c>
      <c r="AX46" s="14">
        <v>0</v>
      </c>
      <c r="AY46" s="112">
        <v>43490097.420000002</v>
      </c>
      <c r="AZ46" s="115">
        <v>64255853.25</v>
      </c>
      <c r="BA46" s="14">
        <v>650123831.48000002</v>
      </c>
      <c r="BB46" s="14">
        <v>509567434.81000006</v>
      </c>
      <c r="BC46" s="112">
        <v>1159691266.29</v>
      </c>
      <c r="BD46" s="115">
        <v>1223947119.54</v>
      </c>
      <c r="BE46" s="14">
        <v>61157582</v>
      </c>
      <c r="BF46" s="14">
        <v>30983418</v>
      </c>
      <c r="BG46" s="14">
        <v>24000121</v>
      </c>
      <c r="BH46" s="14">
        <v>9180879</v>
      </c>
      <c r="BI46" s="14">
        <v>0</v>
      </c>
      <c r="BJ46" s="14">
        <v>2103000</v>
      </c>
      <c r="BK46" s="14">
        <v>0</v>
      </c>
      <c r="BL46" s="14">
        <v>20609000</v>
      </c>
      <c r="BM46" s="112">
        <v>148034000</v>
      </c>
      <c r="BN46" s="14">
        <v>4000269</v>
      </c>
      <c r="BO46" s="14">
        <v>47388731</v>
      </c>
      <c r="BP46" s="14">
        <v>0</v>
      </c>
      <c r="BQ46" s="14">
        <v>0</v>
      </c>
      <c r="BR46" s="14">
        <v>41886000</v>
      </c>
      <c r="BS46" s="14">
        <v>0</v>
      </c>
      <c r="BT46" s="14">
        <v>0</v>
      </c>
      <c r="BU46" s="14">
        <v>1002000</v>
      </c>
      <c r="BV46" s="14">
        <v>0</v>
      </c>
      <c r="BW46" s="14">
        <v>0</v>
      </c>
      <c r="BX46" s="14">
        <v>0</v>
      </c>
      <c r="BY46" s="14">
        <v>20525000</v>
      </c>
      <c r="BZ46" s="112">
        <v>114802000</v>
      </c>
      <c r="CA46" s="115">
        <v>33232000</v>
      </c>
      <c r="CB46" s="14">
        <v>1878000</v>
      </c>
      <c r="CC46" s="14">
        <v>0</v>
      </c>
      <c r="CD46" s="14">
        <v>0</v>
      </c>
      <c r="CE46" s="14">
        <v>0</v>
      </c>
      <c r="CF46" s="14">
        <v>0</v>
      </c>
      <c r="CG46" s="14">
        <v>0</v>
      </c>
      <c r="CH46" s="14">
        <v>-8586000</v>
      </c>
      <c r="CI46" s="14">
        <v>-33726000</v>
      </c>
      <c r="CJ46" s="112">
        <v>-40434000</v>
      </c>
      <c r="CK46" s="14">
        <v>0</v>
      </c>
      <c r="CL46" s="14">
        <v>0</v>
      </c>
      <c r="CM46" s="14">
        <v>0</v>
      </c>
      <c r="CN46" s="14">
        <v>3350000</v>
      </c>
      <c r="CO46" s="14">
        <v>0</v>
      </c>
      <c r="CP46" s="14">
        <v>-5710000</v>
      </c>
      <c r="CQ46" s="14">
        <v>0</v>
      </c>
      <c r="CR46" s="112">
        <v>-2360000</v>
      </c>
      <c r="CS46" s="115">
        <v>-9562000</v>
      </c>
      <c r="CT46" s="13">
        <v>18242300</v>
      </c>
      <c r="CU46" s="19">
        <v>8680000</v>
      </c>
      <c r="CV46" s="13">
        <v>1313075.02</v>
      </c>
      <c r="CW46" s="14">
        <v>920653.07</v>
      </c>
      <c r="CX46" s="14">
        <v>3799372.06</v>
      </c>
      <c r="CY46" s="14">
        <v>6995751.0499999998</v>
      </c>
      <c r="CZ46" s="19">
        <v>0</v>
      </c>
      <c r="DA46" s="13">
        <v>72490983.49000001</v>
      </c>
      <c r="DB46" s="14">
        <v>15203164.120000001</v>
      </c>
      <c r="DC46" s="14">
        <v>0</v>
      </c>
      <c r="DD46" s="14">
        <v>330195</v>
      </c>
      <c r="DE46" s="14">
        <v>1543526</v>
      </c>
      <c r="DF46" s="14">
        <v>32017789.73</v>
      </c>
      <c r="DG46" s="14">
        <v>634148.77</v>
      </c>
      <c r="DH46" s="19">
        <v>8031441.7300000004</v>
      </c>
      <c r="DI46" s="13">
        <v>1665550.61</v>
      </c>
      <c r="DJ46" s="14">
        <v>0</v>
      </c>
      <c r="DK46" s="14">
        <v>473347.92</v>
      </c>
      <c r="DL46" s="14">
        <v>0</v>
      </c>
      <c r="DM46" s="14">
        <v>0</v>
      </c>
      <c r="DN46" s="14">
        <v>0</v>
      </c>
      <c r="DO46" s="19">
        <v>1823751.3900000004</v>
      </c>
      <c r="DP46" s="13">
        <v>36305295.57</v>
      </c>
      <c r="DQ46" s="14">
        <v>283055.58</v>
      </c>
      <c r="DR46" s="14">
        <v>0</v>
      </c>
      <c r="DS46" s="14">
        <v>4000269.04</v>
      </c>
      <c r="DT46" s="14">
        <v>0</v>
      </c>
      <c r="DU46" s="14">
        <v>7043576.0300000003</v>
      </c>
      <c r="DV46" s="14">
        <v>3409585.3599999989</v>
      </c>
      <c r="DW46" s="14">
        <v>34823399.220000014</v>
      </c>
      <c r="DX46" s="19">
        <v>16997</v>
      </c>
      <c r="DY46" s="14">
        <v>0</v>
      </c>
      <c r="DZ46" s="14">
        <v>0</v>
      </c>
      <c r="EA46" s="14">
        <v>0</v>
      </c>
      <c r="EB46" s="19">
        <v>0</v>
      </c>
      <c r="EC46" s="14">
        <v>3782</v>
      </c>
      <c r="ED46" s="14">
        <v>0</v>
      </c>
      <c r="EE46" s="14">
        <v>0</v>
      </c>
      <c r="EF46" s="14">
        <v>22811705.870000001</v>
      </c>
      <c r="EG46" s="14">
        <v>367252.98</v>
      </c>
      <c r="EH46" s="14">
        <v>1002625.12</v>
      </c>
      <c r="EI46" s="14">
        <v>0</v>
      </c>
      <c r="EJ46" s="19">
        <v>6995004.5700000003</v>
      </c>
      <c r="EK46" s="14">
        <v>0</v>
      </c>
      <c r="EL46" s="14">
        <v>96215</v>
      </c>
      <c r="EM46" s="19">
        <v>-4963428.8600000003</v>
      </c>
      <c r="EN46" s="112">
        <v>12284136.559999987</v>
      </c>
    </row>
    <row r="47" spans="1:144" x14ac:dyDescent="0.25">
      <c r="A47" s="4" t="s">
        <v>38</v>
      </c>
      <c r="B47" s="13">
        <v>0</v>
      </c>
      <c r="C47" s="14">
        <v>0</v>
      </c>
      <c r="D47" s="14">
        <v>0</v>
      </c>
      <c r="E47" s="14">
        <v>15950711</v>
      </c>
      <c r="F47" s="112">
        <v>15950711</v>
      </c>
      <c r="G47" s="13">
        <v>0</v>
      </c>
      <c r="H47" s="14">
        <v>0</v>
      </c>
      <c r="I47" s="112">
        <v>0</v>
      </c>
      <c r="J47" s="13">
        <v>0</v>
      </c>
      <c r="K47" s="14">
        <v>0</v>
      </c>
      <c r="L47" s="14">
        <v>0</v>
      </c>
      <c r="M47" s="14">
        <v>0</v>
      </c>
      <c r="N47" s="14">
        <v>0</v>
      </c>
      <c r="O47" s="112">
        <v>0</v>
      </c>
      <c r="P47" s="115">
        <v>15950711</v>
      </c>
      <c r="Q47" s="13">
        <v>10041918</v>
      </c>
      <c r="R47" s="14">
        <v>45751429</v>
      </c>
      <c r="S47" s="14">
        <v>236189642</v>
      </c>
      <c r="T47" s="14">
        <v>6985438</v>
      </c>
      <c r="U47" s="14">
        <v>0</v>
      </c>
      <c r="V47" s="14">
        <v>1654362</v>
      </c>
      <c r="W47" s="14">
        <v>3668999.46</v>
      </c>
      <c r="X47" s="14">
        <v>389311.69</v>
      </c>
      <c r="Y47" s="14">
        <v>0</v>
      </c>
      <c r="Z47" s="14">
        <v>0</v>
      </c>
      <c r="AA47" s="14">
        <v>65814</v>
      </c>
      <c r="AB47" s="112">
        <v>304746914.14999998</v>
      </c>
      <c r="AC47" s="13">
        <v>4233987</v>
      </c>
      <c r="AD47" s="14">
        <v>74366</v>
      </c>
      <c r="AE47" s="14">
        <v>0</v>
      </c>
      <c r="AF47" s="112">
        <v>4159621</v>
      </c>
      <c r="AG47" s="115">
        <v>324857246.14999998</v>
      </c>
      <c r="AH47" s="14">
        <v>277094</v>
      </c>
      <c r="AI47" s="14">
        <v>0</v>
      </c>
      <c r="AJ47" s="14">
        <v>0</v>
      </c>
      <c r="AK47" s="14">
        <v>0</v>
      </c>
      <c r="AL47" s="14">
        <v>0</v>
      </c>
      <c r="AM47" s="14">
        <v>0</v>
      </c>
      <c r="AN47" s="14">
        <v>0</v>
      </c>
      <c r="AO47" s="112">
        <v>0</v>
      </c>
      <c r="AP47" s="115">
        <v>277094</v>
      </c>
      <c r="AQ47" s="14">
        <v>690923</v>
      </c>
      <c r="AR47" s="14">
        <v>0</v>
      </c>
      <c r="AS47" s="14">
        <v>2576572</v>
      </c>
      <c r="AT47" s="14">
        <v>1874861</v>
      </c>
      <c r="AU47" s="14">
        <v>0</v>
      </c>
      <c r="AV47" s="14">
        <v>0</v>
      </c>
      <c r="AW47" s="118">
        <v>4451433</v>
      </c>
      <c r="AX47" s="14">
        <v>0</v>
      </c>
      <c r="AY47" s="112">
        <v>5142356</v>
      </c>
      <c r="AZ47" s="115">
        <v>5419450</v>
      </c>
      <c r="BA47" s="14">
        <v>56801328</v>
      </c>
      <c r="BB47" s="14">
        <v>262636468</v>
      </c>
      <c r="BC47" s="112">
        <v>319437796</v>
      </c>
      <c r="BD47" s="115">
        <v>324857246</v>
      </c>
      <c r="BE47" s="14">
        <v>9731730</v>
      </c>
      <c r="BF47" s="14">
        <v>2055874</v>
      </c>
      <c r="BG47" s="14">
        <v>6034646</v>
      </c>
      <c r="BH47" s="14">
        <v>8815960</v>
      </c>
      <c r="BI47" s="14">
        <v>0</v>
      </c>
      <c r="BJ47" s="14">
        <v>494761</v>
      </c>
      <c r="BK47" s="14">
        <v>0</v>
      </c>
      <c r="BL47" s="14">
        <v>1041544</v>
      </c>
      <c r="BM47" s="112">
        <v>28174515</v>
      </c>
      <c r="BN47" s="14">
        <v>547356</v>
      </c>
      <c r="BO47" s="14">
        <v>0</v>
      </c>
      <c r="BP47" s="14">
        <v>9839086</v>
      </c>
      <c r="BQ47" s="14">
        <v>0</v>
      </c>
      <c r="BR47" s="14">
        <v>6394519</v>
      </c>
      <c r="BS47" s="14">
        <v>0</v>
      </c>
      <c r="BT47" s="14">
        <v>0</v>
      </c>
      <c r="BU47" s="14">
        <v>4271</v>
      </c>
      <c r="BV47" s="14">
        <v>429264</v>
      </c>
      <c r="BW47" s="14">
        <v>0</v>
      </c>
      <c r="BX47" s="14">
        <v>387062</v>
      </c>
      <c r="BY47" s="14">
        <v>1513735</v>
      </c>
      <c r="BZ47" s="112">
        <v>19115293</v>
      </c>
      <c r="CA47" s="115">
        <v>9059222</v>
      </c>
      <c r="CB47" s="14">
        <v>331490</v>
      </c>
      <c r="CC47" s="14">
        <v>93800</v>
      </c>
      <c r="CD47" s="14">
        <v>0</v>
      </c>
      <c r="CE47" s="14">
        <v>0</v>
      </c>
      <c r="CF47" s="14">
        <v>0</v>
      </c>
      <c r="CG47" s="14">
        <v>0</v>
      </c>
      <c r="CH47" s="14">
        <v>0</v>
      </c>
      <c r="CI47" s="14">
        <v>-9845444</v>
      </c>
      <c r="CJ47" s="112">
        <v>-9420154</v>
      </c>
      <c r="CK47" s="14">
        <v>0</v>
      </c>
      <c r="CL47" s="14">
        <v>0</v>
      </c>
      <c r="CM47" s="14">
        <v>0</v>
      </c>
      <c r="CN47" s="14">
        <v>0</v>
      </c>
      <c r="CO47" s="14">
        <v>0</v>
      </c>
      <c r="CP47" s="14">
        <v>-133293</v>
      </c>
      <c r="CQ47" s="14">
        <v>5117321</v>
      </c>
      <c r="CR47" s="112">
        <v>4984028</v>
      </c>
      <c r="CS47" s="115">
        <v>4623096</v>
      </c>
      <c r="CT47" s="13">
        <v>11327614</v>
      </c>
      <c r="CU47" s="19">
        <v>15950711</v>
      </c>
      <c r="CV47" s="13">
        <v>-1213052</v>
      </c>
      <c r="CW47" s="14">
        <v>-201139</v>
      </c>
      <c r="CX47" s="14">
        <v>30005</v>
      </c>
      <c r="CY47" s="14">
        <v>-264607</v>
      </c>
      <c r="CZ47" s="19">
        <v>-42314</v>
      </c>
      <c r="DA47" s="13">
        <v>9742761</v>
      </c>
      <c r="DB47" s="14">
        <v>1688762</v>
      </c>
      <c r="DC47" s="14">
        <v>931590</v>
      </c>
      <c r="DD47" s="14">
        <v>0</v>
      </c>
      <c r="DE47" s="14">
        <v>341541</v>
      </c>
      <c r="DF47" s="14">
        <v>13015332</v>
      </c>
      <c r="DG47" s="14">
        <v>69869</v>
      </c>
      <c r="DH47" s="19">
        <v>0</v>
      </c>
      <c r="DI47" s="13">
        <v>476498</v>
      </c>
      <c r="DJ47" s="14">
        <v>0</v>
      </c>
      <c r="DK47" s="14">
        <v>30808</v>
      </c>
      <c r="DL47" s="14">
        <v>0</v>
      </c>
      <c r="DM47" s="14">
        <v>0</v>
      </c>
      <c r="DN47" s="14">
        <v>8800</v>
      </c>
      <c r="DO47" s="19">
        <v>570</v>
      </c>
      <c r="DP47" s="13">
        <v>7868749</v>
      </c>
      <c r="DQ47" s="14">
        <v>219013</v>
      </c>
      <c r="DR47" s="14">
        <v>131893.59</v>
      </c>
      <c r="DS47" s="14">
        <v>834628</v>
      </c>
      <c r="DT47" s="14">
        <v>0</v>
      </c>
      <c r="DU47" s="14">
        <v>906058</v>
      </c>
      <c r="DV47" s="14">
        <v>105455.98</v>
      </c>
      <c r="DW47" s="14">
        <v>8038650</v>
      </c>
      <c r="DX47" s="19">
        <v>22107</v>
      </c>
      <c r="DY47" s="14">
        <v>0</v>
      </c>
      <c r="DZ47" s="14">
        <v>0</v>
      </c>
      <c r="EA47" s="14">
        <v>0</v>
      </c>
      <c r="EB47" s="19">
        <v>0</v>
      </c>
      <c r="EC47" s="14">
        <v>0</v>
      </c>
      <c r="ED47" s="14">
        <v>0</v>
      </c>
      <c r="EE47" s="14">
        <v>0</v>
      </c>
      <c r="EF47" s="14">
        <v>8335880</v>
      </c>
      <c r="EG47" s="14">
        <v>0</v>
      </c>
      <c r="EH47" s="14">
        <v>4271</v>
      </c>
      <c r="EI47" s="14">
        <v>0</v>
      </c>
      <c r="EJ47" s="19">
        <v>65286</v>
      </c>
      <c r="EK47" s="14">
        <v>-655</v>
      </c>
      <c r="EL47" s="14">
        <v>14568074</v>
      </c>
      <c r="EM47" s="19">
        <v>-102681</v>
      </c>
      <c r="EN47" s="112">
        <v>14239277.43</v>
      </c>
    </row>
    <row r="48" spans="1:144" x14ac:dyDescent="0.25">
      <c r="A48" s="4" t="s">
        <v>39</v>
      </c>
      <c r="B48" s="13">
        <v>0</v>
      </c>
      <c r="C48" s="14">
        <v>0</v>
      </c>
      <c r="D48" s="14">
        <v>0</v>
      </c>
      <c r="E48" s="14">
        <v>12138000</v>
      </c>
      <c r="F48" s="112">
        <v>12138000</v>
      </c>
      <c r="G48" s="13">
        <v>0</v>
      </c>
      <c r="H48" s="14">
        <v>0</v>
      </c>
      <c r="I48" s="112">
        <v>0</v>
      </c>
      <c r="J48" s="13">
        <v>0</v>
      </c>
      <c r="K48" s="14">
        <v>0</v>
      </c>
      <c r="L48" s="14">
        <v>0</v>
      </c>
      <c r="M48" s="14">
        <v>9038000</v>
      </c>
      <c r="N48" s="14">
        <v>1510000</v>
      </c>
      <c r="O48" s="112">
        <v>10548000</v>
      </c>
      <c r="P48" s="115">
        <v>22686000</v>
      </c>
      <c r="Q48" s="13">
        <v>70096000</v>
      </c>
      <c r="R48" s="14">
        <v>77128000</v>
      </c>
      <c r="S48" s="14">
        <v>493957000</v>
      </c>
      <c r="T48" s="14">
        <v>7422000</v>
      </c>
      <c r="U48" s="14">
        <v>0</v>
      </c>
      <c r="V48" s="14">
        <v>1205000</v>
      </c>
      <c r="W48" s="14">
        <v>1810000</v>
      </c>
      <c r="X48" s="14">
        <v>7888000</v>
      </c>
      <c r="Y48" s="14">
        <v>0</v>
      </c>
      <c r="Z48" s="14">
        <v>0</v>
      </c>
      <c r="AA48" s="14">
        <v>6615000</v>
      </c>
      <c r="AB48" s="112">
        <v>666121000</v>
      </c>
      <c r="AC48" s="13">
        <v>5223000</v>
      </c>
      <c r="AD48" s="14">
        <v>49000</v>
      </c>
      <c r="AE48" s="14">
        <v>0</v>
      </c>
      <c r="AF48" s="112">
        <v>5174000</v>
      </c>
      <c r="AG48" s="115">
        <v>693981000</v>
      </c>
      <c r="AH48" s="14">
        <v>2326000</v>
      </c>
      <c r="AI48" s="14">
        <v>270000</v>
      </c>
      <c r="AJ48" s="14">
        <v>0</v>
      </c>
      <c r="AK48" s="14">
        <v>8666000</v>
      </c>
      <c r="AL48" s="14">
        <v>0</v>
      </c>
      <c r="AM48" s="14">
        <v>0</v>
      </c>
      <c r="AN48" s="14">
        <v>0</v>
      </c>
      <c r="AO48" s="112">
        <v>8666000</v>
      </c>
      <c r="AP48" s="115">
        <v>11262000</v>
      </c>
      <c r="AQ48" s="14">
        <v>6355000</v>
      </c>
      <c r="AR48" s="14">
        <v>0</v>
      </c>
      <c r="AS48" s="14">
        <v>7071000</v>
      </c>
      <c r="AT48" s="14">
        <v>5664000</v>
      </c>
      <c r="AU48" s="14">
        <v>0</v>
      </c>
      <c r="AV48" s="14">
        <v>0</v>
      </c>
      <c r="AW48" s="118">
        <v>12735000</v>
      </c>
      <c r="AX48" s="14">
        <v>0</v>
      </c>
      <c r="AY48" s="112">
        <v>19090000</v>
      </c>
      <c r="AZ48" s="115">
        <v>30352000</v>
      </c>
      <c r="BA48" s="14">
        <v>292856000</v>
      </c>
      <c r="BB48" s="14">
        <v>370773000</v>
      </c>
      <c r="BC48" s="112">
        <v>663629000</v>
      </c>
      <c r="BD48" s="115">
        <v>693981000</v>
      </c>
      <c r="BE48" s="14">
        <v>36921000</v>
      </c>
      <c r="BF48" s="14">
        <v>12064000</v>
      </c>
      <c r="BG48" s="14">
        <v>7277000</v>
      </c>
      <c r="BH48" s="14">
        <v>8459000</v>
      </c>
      <c r="BI48" s="14">
        <v>0</v>
      </c>
      <c r="BJ48" s="14">
        <v>626000</v>
      </c>
      <c r="BK48" s="14">
        <v>0</v>
      </c>
      <c r="BL48" s="14">
        <v>5056000</v>
      </c>
      <c r="BM48" s="112">
        <v>70403000</v>
      </c>
      <c r="BN48" s="14">
        <v>2387000</v>
      </c>
      <c r="BO48" s="14">
        <v>0</v>
      </c>
      <c r="BP48" s="14">
        <v>27486000</v>
      </c>
      <c r="BQ48" s="14">
        <v>0</v>
      </c>
      <c r="BR48" s="14">
        <v>18294000</v>
      </c>
      <c r="BS48" s="14">
        <v>0</v>
      </c>
      <c r="BT48" s="14">
        <v>0</v>
      </c>
      <c r="BU48" s="14">
        <v>323000</v>
      </c>
      <c r="BV48" s="14">
        <v>0</v>
      </c>
      <c r="BW48" s="14">
        <v>0</v>
      </c>
      <c r="BX48" s="14">
        <v>2480000</v>
      </c>
      <c r="BY48" s="14">
        <v>1893000</v>
      </c>
      <c r="BZ48" s="112">
        <v>52863000</v>
      </c>
      <c r="CA48" s="115">
        <v>17540000</v>
      </c>
      <c r="CB48" s="14">
        <v>735000</v>
      </c>
      <c r="CC48" s="14">
        <v>0</v>
      </c>
      <c r="CD48" s="14">
        <v>0</v>
      </c>
      <c r="CE48" s="14">
        <v>0</v>
      </c>
      <c r="CF48" s="14">
        <v>0</v>
      </c>
      <c r="CG48" s="14">
        <v>0</v>
      </c>
      <c r="CH48" s="14">
        <v>3291000</v>
      </c>
      <c r="CI48" s="14">
        <v>-21237000</v>
      </c>
      <c r="CJ48" s="112">
        <v>-17211000</v>
      </c>
      <c r="CK48" s="14">
        <v>0</v>
      </c>
      <c r="CL48" s="14">
        <v>0</v>
      </c>
      <c r="CM48" s="14">
        <v>0</v>
      </c>
      <c r="CN48" s="14">
        <v>2400000</v>
      </c>
      <c r="CO48" s="14">
        <v>0</v>
      </c>
      <c r="CP48" s="14">
        <v>-343000</v>
      </c>
      <c r="CQ48" s="14">
        <v>0</v>
      </c>
      <c r="CR48" s="112">
        <v>2057000</v>
      </c>
      <c r="CS48" s="115">
        <v>2386000</v>
      </c>
      <c r="CT48" s="13">
        <v>9752000</v>
      </c>
      <c r="CU48" s="19">
        <v>12138000</v>
      </c>
      <c r="CV48" s="13">
        <v>3328000</v>
      </c>
      <c r="CW48" s="14">
        <v>420000</v>
      </c>
      <c r="CX48" s="14">
        <v>-111000</v>
      </c>
      <c r="CY48" s="14">
        <v>3420000</v>
      </c>
      <c r="CZ48" s="19">
        <v>0</v>
      </c>
      <c r="DA48" s="13">
        <v>42394000</v>
      </c>
      <c r="DB48" s="14">
        <v>6305000</v>
      </c>
      <c r="DC48" s="14">
        <v>0</v>
      </c>
      <c r="DD48" s="14">
        <v>40097.769999999997</v>
      </c>
      <c r="DE48" s="14">
        <v>2919902.23</v>
      </c>
      <c r="DF48" s="14">
        <v>16546000</v>
      </c>
      <c r="DG48" s="14">
        <v>242000</v>
      </c>
      <c r="DH48" s="19">
        <v>6199000</v>
      </c>
      <c r="DI48" s="13">
        <v>521000</v>
      </c>
      <c r="DJ48" s="14">
        <v>163000</v>
      </c>
      <c r="DK48" s="14">
        <v>217000</v>
      </c>
      <c r="DL48" s="14">
        <v>0</v>
      </c>
      <c r="DM48" s="14">
        <v>0</v>
      </c>
      <c r="DN48" s="14">
        <v>0</v>
      </c>
      <c r="DO48" s="19">
        <v>675000</v>
      </c>
      <c r="DP48" s="13">
        <v>26727000</v>
      </c>
      <c r="DQ48" s="14">
        <v>293000</v>
      </c>
      <c r="DR48" s="14">
        <v>281000</v>
      </c>
      <c r="DS48" s="14">
        <v>2404000</v>
      </c>
      <c r="DT48" s="14">
        <v>0</v>
      </c>
      <c r="DU48" s="14">
        <v>420000</v>
      </c>
      <c r="DV48" s="14">
        <v>482000</v>
      </c>
      <c r="DW48" s="14">
        <v>19636000</v>
      </c>
      <c r="DX48" s="19">
        <v>6000</v>
      </c>
      <c r="DY48" s="14">
        <v>0</v>
      </c>
      <c r="DZ48" s="14">
        <v>0</v>
      </c>
      <c r="EA48" s="14">
        <v>0</v>
      </c>
      <c r="EB48" s="19">
        <v>1669000</v>
      </c>
      <c r="EC48" s="14">
        <v>0</v>
      </c>
      <c r="ED48" s="14">
        <v>0</v>
      </c>
      <c r="EE48" s="14">
        <v>0</v>
      </c>
      <c r="EF48" s="14">
        <v>11972000</v>
      </c>
      <c r="EG48" s="14">
        <v>447000</v>
      </c>
      <c r="EH48" s="14">
        <v>323000</v>
      </c>
      <c r="EI48" s="14">
        <v>0</v>
      </c>
      <c r="EJ48" s="19">
        <v>1365000</v>
      </c>
      <c r="EK48" s="14">
        <v>134000</v>
      </c>
      <c r="EL48" s="14">
        <v>0</v>
      </c>
      <c r="EM48" s="19">
        <v>-1341000</v>
      </c>
      <c r="EN48" s="112">
        <v>8990000</v>
      </c>
    </row>
    <row r="49" spans="1:144" x14ac:dyDescent="0.25">
      <c r="A49" s="4" t="s">
        <v>40</v>
      </c>
      <c r="B49" s="13">
        <v>0</v>
      </c>
      <c r="C49" s="14">
        <v>0</v>
      </c>
      <c r="D49" s="14">
        <v>0</v>
      </c>
      <c r="E49" s="14">
        <v>970000</v>
      </c>
      <c r="F49" s="112">
        <v>970000</v>
      </c>
      <c r="G49" s="13">
        <v>0</v>
      </c>
      <c r="H49" s="14">
        <v>0</v>
      </c>
      <c r="I49" s="112">
        <v>0</v>
      </c>
      <c r="J49" s="13">
        <v>0</v>
      </c>
      <c r="K49" s="14">
        <v>0</v>
      </c>
      <c r="L49" s="14">
        <v>0</v>
      </c>
      <c r="M49" s="14">
        <v>0</v>
      </c>
      <c r="N49" s="14">
        <v>62000000</v>
      </c>
      <c r="O49" s="112">
        <v>62000000</v>
      </c>
      <c r="P49" s="115">
        <v>62970000</v>
      </c>
      <c r="Q49" s="13">
        <v>1147567000</v>
      </c>
      <c r="R49" s="14">
        <v>185366000</v>
      </c>
      <c r="S49" s="14">
        <v>494180000</v>
      </c>
      <c r="T49" s="14">
        <v>7659000</v>
      </c>
      <c r="U49" s="14">
        <v>1903000</v>
      </c>
      <c r="V49" s="14">
        <v>1819000</v>
      </c>
      <c r="W49" s="14">
        <v>2952000</v>
      </c>
      <c r="X49" s="14">
        <v>5473000</v>
      </c>
      <c r="Y49" s="14">
        <v>283000</v>
      </c>
      <c r="Z49" s="14">
        <v>0</v>
      </c>
      <c r="AA49" s="14">
        <v>0</v>
      </c>
      <c r="AB49" s="112">
        <v>1847202000</v>
      </c>
      <c r="AC49" s="13">
        <v>14101000</v>
      </c>
      <c r="AD49" s="14">
        <v>836000</v>
      </c>
      <c r="AE49" s="14">
        <v>0</v>
      </c>
      <c r="AF49" s="112">
        <v>13265000</v>
      </c>
      <c r="AG49" s="115">
        <v>1923437000</v>
      </c>
      <c r="AH49" s="14">
        <v>0</v>
      </c>
      <c r="AI49" s="14">
        <v>0</v>
      </c>
      <c r="AJ49" s="14">
        <v>0</v>
      </c>
      <c r="AK49" s="14">
        <v>0</v>
      </c>
      <c r="AL49" s="14">
        <v>0</v>
      </c>
      <c r="AM49" s="14">
        <v>0</v>
      </c>
      <c r="AN49" s="14">
        <v>7279000</v>
      </c>
      <c r="AO49" s="112">
        <v>7279000</v>
      </c>
      <c r="AP49" s="115">
        <v>7279000</v>
      </c>
      <c r="AQ49" s="14">
        <v>14079000</v>
      </c>
      <c r="AR49" s="14">
        <v>0</v>
      </c>
      <c r="AS49" s="14">
        <v>13111000</v>
      </c>
      <c r="AT49" s="14">
        <v>0</v>
      </c>
      <c r="AU49" s="14">
        <v>0</v>
      </c>
      <c r="AV49" s="14">
        <v>0</v>
      </c>
      <c r="AW49" s="118">
        <v>13111000</v>
      </c>
      <c r="AX49" s="14">
        <v>7676000</v>
      </c>
      <c r="AY49" s="112">
        <v>34866000</v>
      </c>
      <c r="AZ49" s="115">
        <v>42145000</v>
      </c>
      <c r="BA49" s="14">
        <v>639709000</v>
      </c>
      <c r="BB49" s="14">
        <v>1241583000</v>
      </c>
      <c r="BC49" s="112">
        <v>1881292000</v>
      </c>
      <c r="BD49" s="115">
        <v>1923437000</v>
      </c>
      <c r="BE49" s="14">
        <v>93042000</v>
      </c>
      <c r="BF49" s="14">
        <v>12113000</v>
      </c>
      <c r="BG49" s="14">
        <v>11298761</v>
      </c>
      <c r="BH49" s="14">
        <v>3162140</v>
      </c>
      <c r="BI49" s="14">
        <v>0</v>
      </c>
      <c r="BJ49" s="14">
        <v>1787000</v>
      </c>
      <c r="BK49" s="14">
        <v>0</v>
      </c>
      <c r="BL49" s="14">
        <v>9086099</v>
      </c>
      <c r="BM49" s="112">
        <v>130489000</v>
      </c>
      <c r="BN49" s="14">
        <v>4131067.72</v>
      </c>
      <c r="BO49" s="14">
        <v>0</v>
      </c>
      <c r="BP49" s="14">
        <v>42458888.370000005</v>
      </c>
      <c r="BQ49" s="14">
        <v>280043.90999999997</v>
      </c>
      <c r="BR49" s="14">
        <v>30598568.219999999</v>
      </c>
      <c r="BS49" s="14">
        <v>0</v>
      </c>
      <c r="BT49" s="14">
        <v>0</v>
      </c>
      <c r="BU49" s="14">
        <v>309475</v>
      </c>
      <c r="BV49" s="14">
        <v>873883.78</v>
      </c>
      <c r="BW49" s="14">
        <v>0</v>
      </c>
      <c r="BX49" s="14">
        <v>5237073</v>
      </c>
      <c r="BY49" s="14">
        <v>0</v>
      </c>
      <c r="BZ49" s="112">
        <v>83889000</v>
      </c>
      <c r="CA49" s="115">
        <v>46600000</v>
      </c>
      <c r="CB49" s="14">
        <v>770000</v>
      </c>
      <c r="CC49" s="14">
        <v>0</v>
      </c>
      <c r="CD49" s="14">
        <v>0</v>
      </c>
      <c r="CE49" s="14">
        <v>0</v>
      </c>
      <c r="CF49" s="14">
        <v>0</v>
      </c>
      <c r="CG49" s="14">
        <v>0</v>
      </c>
      <c r="CH49" s="14">
        <v>0</v>
      </c>
      <c r="CI49" s="14">
        <v>-58294000</v>
      </c>
      <c r="CJ49" s="112">
        <v>-57524000</v>
      </c>
      <c r="CK49" s="14">
        <v>0</v>
      </c>
      <c r="CL49" s="14">
        <v>0</v>
      </c>
      <c r="CM49" s="14">
        <v>0</v>
      </c>
      <c r="CN49" s="14">
        <v>0</v>
      </c>
      <c r="CO49" s="14">
        <v>0</v>
      </c>
      <c r="CP49" s="14">
        <v>0</v>
      </c>
      <c r="CQ49" s="14">
        <v>1573000</v>
      </c>
      <c r="CR49" s="112">
        <v>1573000</v>
      </c>
      <c r="CS49" s="115">
        <v>-9351000</v>
      </c>
      <c r="CT49" s="13">
        <v>48821000</v>
      </c>
      <c r="CU49" s="19">
        <v>39470000</v>
      </c>
      <c r="CV49" s="13">
        <v>15550000</v>
      </c>
      <c r="CW49" s="14">
        <v>828000</v>
      </c>
      <c r="CX49" s="14">
        <v>0</v>
      </c>
      <c r="CY49" s="14">
        <v>3734000</v>
      </c>
      <c r="CZ49" s="19">
        <v>0</v>
      </c>
      <c r="DA49" s="13">
        <v>93410000</v>
      </c>
      <c r="DB49" s="14">
        <v>8922501</v>
      </c>
      <c r="DC49" s="14">
        <v>0</v>
      </c>
      <c r="DD49" s="14">
        <v>1200965</v>
      </c>
      <c r="DE49" s="14">
        <v>799936</v>
      </c>
      <c r="DF49" s="14">
        <v>17212000</v>
      </c>
      <c r="DG49" s="14">
        <v>5430000</v>
      </c>
      <c r="DH49" s="19">
        <v>494000</v>
      </c>
      <c r="DI49" s="13">
        <v>1523000</v>
      </c>
      <c r="DJ49" s="14">
        <v>1628499</v>
      </c>
      <c r="DK49" s="14">
        <v>351105</v>
      </c>
      <c r="DL49" s="14">
        <v>0</v>
      </c>
      <c r="DM49" s="14">
        <v>0</v>
      </c>
      <c r="DN49" s="14">
        <v>0</v>
      </c>
      <c r="DO49" s="19">
        <v>1336994</v>
      </c>
      <c r="DP49" s="13">
        <v>38542103</v>
      </c>
      <c r="DQ49" s="14">
        <v>283355</v>
      </c>
      <c r="DR49" s="14">
        <v>122204</v>
      </c>
      <c r="DS49" s="14">
        <v>3776233</v>
      </c>
      <c r="DT49" s="14">
        <v>0</v>
      </c>
      <c r="DU49" s="14">
        <v>2986474</v>
      </c>
      <c r="DV49" s="14">
        <v>2462986</v>
      </c>
      <c r="DW49" s="14">
        <v>21595000</v>
      </c>
      <c r="DX49" s="19">
        <v>19090</v>
      </c>
      <c r="DY49" s="14">
        <v>5237073</v>
      </c>
      <c r="DZ49" s="14">
        <v>0</v>
      </c>
      <c r="EA49" s="14">
        <v>0</v>
      </c>
      <c r="EB49" s="19">
        <v>0</v>
      </c>
      <c r="EC49" s="14">
        <v>0</v>
      </c>
      <c r="ED49" s="14">
        <v>0</v>
      </c>
      <c r="EE49" s="14">
        <v>0</v>
      </c>
      <c r="EF49" s="14">
        <v>19695000</v>
      </c>
      <c r="EG49" s="14">
        <v>526000</v>
      </c>
      <c r="EH49" s="14">
        <v>309000</v>
      </c>
      <c r="EI49" s="14">
        <v>0</v>
      </c>
      <c r="EJ49" s="19">
        <v>11959482</v>
      </c>
      <c r="EK49" s="14">
        <v>0</v>
      </c>
      <c r="EL49" s="14">
        <v>56539000</v>
      </c>
      <c r="EM49" s="19">
        <v>-129000</v>
      </c>
      <c r="EN49" s="112">
        <v>81205000</v>
      </c>
    </row>
    <row r="50" spans="1:144" x14ac:dyDescent="0.25">
      <c r="A50" s="4" t="s">
        <v>41</v>
      </c>
      <c r="B50" s="13">
        <v>0</v>
      </c>
      <c r="C50" s="14">
        <v>0</v>
      </c>
      <c r="D50" s="14">
        <v>0</v>
      </c>
      <c r="E50" s="14">
        <v>1286000</v>
      </c>
      <c r="F50" s="112">
        <v>1286000</v>
      </c>
      <c r="G50" s="13">
        <v>0</v>
      </c>
      <c r="H50" s="14">
        <v>0</v>
      </c>
      <c r="I50" s="112">
        <v>0</v>
      </c>
      <c r="J50" s="13">
        <v>0</v>
      </c>
      <c r="K50" s="14">
        <v>0</v>
      </c>
      <c r="L50" s="14">
        <v>0</v>
      </c>
      <c r="M50" s="14">
        <v>3706000</v>
      </c>
      <c r="N50" s="14">
        <v>163000</v>
      </c>
      <c r="O50" s="112">
        <v>3869000</v>
      </c>
      <c r="P50" s="115">
        <v>5155000</v>
      </c>
      <c r="Q50" s="13">
        <v>14217000</v>
      </c>
      <c r="R50" s="14">
        <v>12222000</v>
      </c>
      <c r="S50" s="14">
        <v>81298000</v>
      </c>
      <c r="T50" s="14">
        <v>2504000</v>
      </c>
      <c r="U50" s="14">
        <v>0</v>
      </c>
      <c r="V50" s="14">
        <v>0</v>
      </c>
      <c r="W50" s="14">
        <v>23000</v>
      </c>
      <c r="X50" s="14">
        <v>85000</v>
      </c>
      <c r="Y50" s="14">
        <v>0</v>
      </c>
      <c r="Z50" s="14">
        <v>0</v>
      </c>
      <c r="AA50" s="14">
        <v>66000</v>
      </c>
      <c r="AB50" s="112">
        <v>110415000</v>
      </c>
      <c r="AC50" s="13">
        <v>1561000</v>
      </c>
      <c r="AD50" s="14">
        <v>13000</v>
      </c>
      <c r="AE50" s="14">
        <v>0</v>
      </c>
      <c r="AF50" s="112">
        <v>1548000</v>
      </c>
      <c r="AG50" s="115">
        <v>117118000</v>
      </c>
      <c r="AH50" s="14">
        <v>522000</v>
      </c>
      <c r="AI50" s="14">
        <v>0</v>
      </c>
      <c r="AJ50" s="14">
        <v>211000</v>
      </c>
      <c r="AK50" s="14">
        <v>3145000</v>
      </c>
      <c r="AL50" s="14">
        <v>0</v>
      </c>
      <c r="AM50" s="14">
        <v>0</v>
      </c>
      <c r="AN50" s="14">
        <v>0</v>
      </c>
      <c r="AO50" s="112">
        <v>3356000</v>
      </c>
      <c r="AP50" s="115">
        <v>3878000</v>
      </c>
      <c r="AQ50" s="14">
        <v>1029000</v>
      </c>
      <c r="AR50" s="14">
        <v>0</v>
      </c>
      <c r="AS50" s="14">
        <v>1647000</v>
      </c>
      <c r="AT50" s="14">
        <v>550000</v>
      </c>
      <c r="AU50" s="14">
        <v>0</v>
      </c>
      <c r="AV50" s="14">
        <v>0</v>
      </c>
      <c r="AW50" s="118">
        <v>2197000</v>
      </c>
      <c r="AX50" s="14">
        <v>129000</v>
      </c>
      <c r="AY50" s="112">
        <v>3355000</v>
      </c>
      <c r="AZ50" s="115">
        <v>7233000</v>
      </c>
      <c r="BA50" s="14">
        <v>39512000</v>
      </c>
      <c r="BB50" s="14">
        <v>70373000</v>
      </c>
      <c r="BC50" s="112">
        <v>109885000</v>
      </c>
      <c r="BD50" s="115">
        <v>117118000</v>
      </c>
      <c r="BE50" s="14">
        <v>9172000</v>
      </c>
      <c r="BF50" s="14">
        <v>5236000</v>
      </c>
      <c r="BG50" s="14">
        <v>1600000</v>
      </c>
      <c r="BH50" s="14">
        <v>2754000</v>
      </c>
      <c r="BI50" s="14">
        <v>0</v>
      </c>
      <c r="BJ50" s="14">
        <v>181000</v>
      </c>
      <c r="BK50" s="14">
        <v>0</v>
      </c>
      <c r="BL50" s="14">
        <v>0</v>
      </c>
      <c r="BM50" s="112">
        <v>18943000</v>
      </c>
      <c r="BN50" s="14">
        <v>638000</v>
      </c>
      <c r="BO50" s="14">
        <v>0</v>
      </c>
      <c r="BP50" s="14">
        <v>7695000</v>
      </c>
      <c r="BQ50" s="14">
        <v>0</v>
      </c>
      <c r="BR50" s="14">
        <v>7008000</v>
      </c>
      <c r="BS50" s="14">
        <v>0</v>
      </c>
      <c r="BT50" s="14">
        <v>0</v>
      </c>
      <c r="BU50" s="14">
        <v>305000</v>
      </c>
      <c r="BV50" s="14">
        <v>185000</v>
      </c>
      <c r="BW50" s="14">
        <v>0</v>
      </c>
      <c r="BX50" s="14">
        <v>0</v>
      </c>
      <c r="BY50" s="14">
        <v>294000</v>
      </c>
      <c r="BZ50" s="112">
        <v>16125000</v>
      </c>
      <c r="CA50" s="115">
        <v>2818000</v>
      </c>
      <c r="CB50" s="14">
        <v>59000</v>
      </c>
      <c r="CC50" s="14">
        <v>0</v>
      </c>
      <c r="CD50" s="14">
        <v>0</v>
      </c>
      <c r="CE50" s="14">
        <v>0</v>
      </c>
      <c r="CF50" s="14">
        <v>0</v>
      </c>
      <c r="CG50" s="14">
        <v>0</v>
      </c>
      <c r="CH50" s="14">
        <v>0</v>
      </c>
      <c r="CI50" s="14">
        <v>-3432000</v>
      </c>
      <c r="CJ50" s="112">
        <v>-3373000</v>
      </c>
      <c r="CK50" s="14">
        <v>0</v>
      </c>
      <c r="CL50" s="14">
        <v>0</v>
      </c>
      <c r="CM50" s="14">
        <v>0</v>
      </c>
      <c r="CN50" s="14">
        <v>0</v>
      </c>
      <c r="CO50" s="14">
        <v>0</v>
      </c>
      <c r="CP50" s="14">
        <v>-561000</v>
      </c>
      <c r="CQ50" s="14">
        <v>0</v>
      </c>
      <c r="CR50" s="112">
        <v>-561000</v>
      </c>
      <c r="CS50" s="115">
        <v>-1116000</v>
      </c>
      <c r="CT50" s="13">
        <v>6108000</v>
      </c>
      <c r="CU50" s="19">
        <v>4992000</v>
      </c>
      <c r="CV50" s="13">
        <v>-261000</v>
      </c>
      <c r="CW50" s="14">
        <v>-149000</v>
      </c>
      <c r="CX50" s="14">
        <v>250000</v>
      </c>
      <c r="CY50" s="14">
        <v>171000</v>
      </c>
      <c r="CZ50" s="19">
        <v>-21000</v>
      </c>
      <c r="DA50" s="13">
        <v>12146000</v>
      </c>
      <c r="DB50" s="14">
        <v>0</v>
      </c>
      <c r="DC50" s="14">
        <v>127000</v>
      </c>
      <c r="DD50" s="14">
        <v>16000</v>
      </c>
      <c r="DE50" s="14">
        <v>956000</v>
      </c>
      <c r="DF50" s="14">
        <v>4302000</v>
      </c>
      <c r="DG50" s="14">
        <v>282000</v>
      </c>
      <c r="DH50" s="19">
        <v>2428000</v>
      </c>
      <c r="DI50" s="13">
        <v>147000</v>
      </c>
      <c r="DJ50" s="14">
        <v>87000</v>
      </c>
      <c r="DK50" s="14">
        <v>35000</v>
      </c>
      <c r="DL50" s="14">
        <v>0</v>
      </c>
      <c r="DM50" s="14">
        <v>0</v>
      </c>
      <c r="DN50" s="14">
        <v>-509000</v>
      </c>
      <c r="DO50" s="19">
        <v>87000</v>
      </c>
      <c r="DP50" s="13">
        <v>6520000</v>
      </c>
      <c r="DQ50" s="14">
        <v>149000</v>
      </c>
      <c r="DR50" s="14">
        <v>64000</v>
      </c>
      <c r="DS50" s="14">
        <v>638000</v>
      </c>
      <c r="DT50" s="14">
        <v>0</v>
      </c>
      <c r="DU50" s="14">
        <v>660000</v>
      </c>
      <c r="DV50" s="14">
        <v>160000</v>
      </c>
      <c r="DW50" s="14">
        <v>6760000</v>
      </c>
      <c r="DX50" s="19">
        <v>8000</v>
      </c>
      <c r="DY50" s="14">
        <v>0</v>
      </c>
      <c r="DZ50" s="14">
        <v>0</v>
      </c>
      <c r="EA50" s="14">
        <v>0</v>
      </c>
      <c r="EB50" s="19">
        <v>0</v>
      </c>
      <c r="EC50" s="14">
        <v>0</v>
      </c>
      <c r="ED50" s="14">
        <v>0</v>
      </c>
      <c r="EE50" s="14">
        <v>0</v>
      </c>
      <c r="EF50" s="14">
        <v>2877000</v>
      </c>
      <c r="EG50" s="14">
        <v>0</v>
      </c>
      <c r="EH50" s="14">
        <v>266000</v>
      </c>
      <c r="EI50" s="14">
        <v>0</v>
      </c>
      <c r="EJ50" s="19">
        <v>132000</v>
      </c>
      <c r="EK50" s="14">
        <v>-78000</v>
      </c>
      <c r="EL50" s="14">
        <v>-4586000</v>
      </c>
      <c r="EM50" s="19">
        <v>6000</v>
      </c>
      <c r="EN50" s="112">
        <v>-2788000</v>
      </c>
    </row>
    <row r="51" spans="1:144" x14ac:dyDescent="0.25">
      <c r="A51" s="4" t="s">
        <v>42</v>
      </c>
      <c r="B51" s="13">
        <v>0</v>
      </c>
      <c r="C51" s="14">
        <v>0</v>
      </c>
      <c r="D51" s="14">
        <v>0</v>
      </c>
      <c r="E51" s="14">
        <v>3349000</v>
      </c>
      <c r="F51" s="112">
        <v>3349000</v>
      </c>
      <c r="G51" s="13">
        <v>0</v>
      </c>
      <c r="H51" s="14">
        <v>0</v>
      </c>
      <c r="I51" s="112">
        <v>0</v>
      </c>
      <c r="J51" s="13">
        <v>0</v>
      </c>
      <c r="K51" s="14">
        <v>0</v>
      </c>
      <c r="L51" s="14">
        <v>0</v>
      </c>
      <c r="M51" s="14">
        <v>61000000</v>
      </c>
      <c r="N51" s="14">
        <v>0</v>
      </c>
      <c r="O51" s="112">
        <v>61000000</v>
      </c>
      <c r="P51" s="115">
        <v>64349000</v>
      </c>
      <c r="Q51" s="13">
        <v>512615000</v>
      </c>
      <c r="R51" s="14">
        <v>182296000</v>
      </c>
      <c r="S51" s="14">
        <v>311093000</v>
      </c>
      <c r="T51" s="14">
        <v>12405000</v>
      </c>
      <c r="U51" s="14">
        <v>0</v>
      </c>
      <c r="V51" s="14">
        <v>0</v>
      </c>
      <c r="W51" s="14">
        <v>4727000</v>
      </c>
      <c r="X51" s="14">
        <v>7731000</v>
      </c>
      <c r="Y51" s="14">
        <v>0</v>
      </c>
      <c r="Z51" s="14">
        <v>0</v>
      </c>
      <c r="AA51" s="14">
        <v>1327000</v>
      </c>
      <c r="AB51" s="112">
        <v>1032194000</v>
      </c>
      <c r="AC51" s="13">
        <v>18811000</v>
      </c>
      <c r="AD51" s="14">
        <v>8375000</v>
      </c>
      <c r="AE51" s="14">
        <v>0</v>
      </c>
      <c r="AF51" s="112">
        <v>10436000</v>
      </c>
      <c r="AG51" s="115">
        <v>1106979000</v>
      </c>
      <c r="AH51" s="14">
        <v>3277000</v>
      </c>
      <c r="AI51" s="14">
        <v>0</v>
      </c>
      <c r="AJ51" s="14">
        <v>0</v>
      </c>
      <c r="AK51" s="14">
        <v>2673000</v>
      </c>
      <c r="AL51" s="14">
        <v>0</v>
      </c>
      <c r="AM51" s="14">
        <v>0</v>
      </c>
      <c r="AN51" s="14">
        <v>0</v>
      </c>
      <c r="AO51" s="112">
        <v>2673000</v>
      </c>
      <c r="AP51" s="115">
        <v>5950000</v>
      </c>
      <c r="AQ51" s="14">
        <v>6488000</v>
      </c>
      <c r="AR51" s="14">
        <v>0</v>
      </c>
      <c r="AS51" s="14">
        <v>14301000</v>
      </c>
      <c r="AT51" s="14">
        <v>0</v>
      </c>
      <c r="AU51" s="14">
        <v>0</v>
      </c>
      <c r="AV51" s="14">
        <v>0</v>
      </c>
      <c r="AW51" s="118">
        <v>14301000</v>
      </c>
      <c r="AX51" s="14">
        <v>0</v>
      </c>
      <c r="AY51" s="112">
        <v>20789000</v>
      </c>
      <c r="AZ51" s="115">
        <v>26739000</v>
      </c>
      <c r="BA51" s="14">
        <v>324664000</v>
      </c>
      <c r="BB51" s="14">
        <v>755576000</v>
      </c>
      <c r="BC51" s="112">
        <v>1080240000</v>
      </c>
      <c r="BD51" s="115">
        <v>1106979000</v>
      </c>
      <c r="BE51" s="14">
        <v>88262000</v>
      </c>
      <c r="BF51" s="14">
        <v>23660000</v>
      </c>
      <c r="BG51" s="14">
        <v>5084000</v>
      </c>
      <c r="BH51" s="14">
        <v>4127000</v>
      </c>
      <c r="BI51" s="14">
        <v>0</v>
      </c>
      <c r="BJ51" s="14">
        <v>2424000</v>
      </c>
      <c r="BK51" s="14">
        <v>0</v>
      </c>
      <c r="BL51" s="14">
        <v>12038000</v>
      </c>
      <c r="BM51" s="112">
        <v>135595000</v>
      </c>
      <c r="BN51" s="14">
        <v>4174000</v>
      </c>
      <c r="BO51" s="14">
        <v>0</v>
      </c>
      <c r="BP51" s="14">
        <v>47016000</v>
      </c>
      <c r="BQ51" s="14">
        <v>0</v>
      </c>
      <c r="BR51" s="14">
        <v>48102000</v>
      </c>
      <c r="BS51" s="14">
        <v>0</v>
      </c>
      <c r="BT51" s="14">
        <v>0</v>
      </c>
      <c r="BU51" s="14">
        <v>185000</v>
      </c>
      <c r="BV51" s="14">
        <v>899000</v>
      </c>
      <c r="BW51" s="14">
        <v>0</v>
      </c>
      <c r="BX51" s="14">
        <v>0</v>
      </c>
      <c r="BY51" s="14">
        <v>3472000</v>
      </c>
      <c r="BZ51" s="112">
        <v>103848000</v>
      </c>
      <c r="CA51" s="115">
        <v>31747000</v>
      </c>
      <c r="CB51" s="14">
        <v>868000</v>
      </c>
      <c r="CC51" s="14">
        <v>0</v>
      </c>
      <c r="CD51" s="14">
        <v>0</v>
      </c>
      <c r="CE51" s="14">
        <v>0</v>
      </c>
      <c r="CF51" s="14">
        <v>0</v>
      </c>
      <c r="CG51" s="14">
        <v>0</v>
      </c>
      <c r="CH51" s="14">
        <v>10000000</v>
      </c>
      <c r="CI51" s="14">
        <v>-29672000</v>
      </c>
      <c r="CJ51" s="112">
        <v>-18804000</v>
      </c>
      <c r="CK51" s="14">
        <v>0</v>
      </c>
      <c r="CL51" s="14">
        <v>0</v>
      </c>
      <c r="CM51" s="14">
        <v>0</v>
      </c>
      <c r="CN51" s="14">
        <v>0</v>
      </c>
      <c r="CO51" s="14">
        <v>0</v>
      </c>
      <c r="CP51" s="14">
        <v>-787000</v>
      </c>
      <c r="CQ51" s="14">
        <v>0</v>
      </c>
      <c r="CR51" s="112">
        <v>-787000</v>
      </c>
      <c r="CS51" s="115">
        <v>12156000</v>
      </c>
      <c r="CT51" s="13">
        <v>20193000</v>
      </c>
      <c r="CU51" s="19">
        <v>32349000</v>
      </c>
      <c r="CV51" s="13">
        <v>-10000000</v>
      </c>
      <c r="CW51" s="14">
        <v>-110000</v>
      </c>
      <c r="CX51" s="14">
        <v>0</v>
      </c>
      <c r="CY51" s="14">
        <v>-2389000</v>
      </c>
      <c r="CZ51" s="19">
        <v>-3000</v>
      </c>
      <c r="DA51" s="13">
        <v>88238000</v>
      </c>
      <c r="DB51" s="14">
        <v>11830000</v>
      </c>
      <c r="DC51" s="14">
        <v>823000</v>
      </c>
      <c r="DD51" s="14">
        <v>10405000</v>
      </c>
      <c r="DE51" s="14">
        <v>2522000</v>
      </c>
      <c r="DF51" s="14">
        <v>9211000</v>
      </c>
      <c r="DG51" s="14">
        <v>3003000</v>
      </c>
      <c r="DH51" s="19">
        <v>8420000</v>
      </c>
      <c r="DI51" s="13">
        <v>1924000</v>
      </c>
      <c r="DJ51" s="14">
        <v>82000</v>
      </c>
      <c r="DK51" s="14">
        <v>335000</v>
      </c>
      <c r="DL51" s="14">
        <v>0</v>
      </c>
      <c r="DM51" s="14">
        <v>0</v>
      </c>
      <c r="DN51" s="14">
        <v>0</v>
      </c>
      <c r="DO51" s="19">
        <v>3071000</v>
      </c>
      <c r="DP51" s="13">
        <v>39270000</v>
      </c>
      <c r="DQ51" s="14">
        <v>238000</v>
      </c>
      <c r="DR51" s="14">
        <v>305000</v>
      </c>
      <c r="DS51" s="14">
        <v>4174000</v>
      </c>
      <c r="DT51" s="14">
        <v>0</v>
      </c>
      <c r="DU51" s="14">
        <v>6407000</v>
      </c>
      <c r="DV51" s="14">
        <v>1565000</v>
      </c>
      <c r="DW51" s="14">
        <v>41523000</v>
      </c>
      <c r="DX51" s="19">
        <v>1962000</v>
      </c>
      <c r="DY51" s="14">
        <v>0</v>
      </c>
      <c r="DZ51" s="14">
        <v>0</v>
      </c>
      <c r="EA51" s="14">
        <v>0</v>
      </c>
      <c r="EB51" s="19">
        <v>0</v>
      </c>
      <c r="EC51" s="14">
        <v>0</v>
      </c>
      <c r="ED51" s="14">
        <v>0</v>
      </c>
      <c r="EE51" s="14">
        <v>0</v>
      </c>
      <c r="EF51" s="14">
        <v>16329000</v>
      </c>
      <c r="EG51" s="14">
        <v>0</v>
      </c>
      <c r="EH51" s="14">
        <v>185000</v>
      </c>
      <c r="EI51" s="14">
        <v>0</v>
      </c>
      <c r="EJ51" s="19">
        <v>974000</v>
      </c>
      <c r="EK51" s="14">
        <v>0</v>
      </c>
      <c r="EL51" s="14">
        <v>82474000</v>
      </c>
      <c r="EM51" s="19">
        <v>-6287000</v>
      </c>
      <c r="EN51" s="112">
        <v>103119000</v>
      </c>
    </row>
    <row r="52" spans="1:144" x14ac:dyDescent="0.25">
      <c r="A52" s="4" t="s">
        <v>43</v>
      </c>
      <c r="B52" s="13">
        <v>0</v>
      </c>
      <c r="C52" s="14">
        <v>0</v>
      </c>
      <c r="D52" s="14">
        <v>0</v>
      </c>
      <c r="E52" s="14">
        <v>1151000</v>
      </c>
      <c r="F52" s="112">
        <v>1151000</v>
      </c>
      <c r="G52" s="13">
        <v>-2000</v>
      </c>
      <c r="H52" s="14">
        <v>848000</v>
      </c>
      <c r="I52" s="112">
        <v>846000</v>
      </c>
      <c r="J52" s="13">
        <v>0</v>
      </c>
      <c r="K52" s="14">
        <v>0</v>
      </c>
      <c r="L52" s="14">
        <v>0</v>
      </c>
      <c r="M52" s="14">
        <v>34380000</v>
      </c>
      <c r="N52" s="14">
        <v>2862000</v>
      </c>
      <c r="O52" s="112">
        <v>37242000</v>
      </c>
      <c r="P52" s="115">
        <v>39239000</v>
      </c>
      <c r="Q52" s="13">
        <v>667564000</v>
      </c>
      <c r="R52" s="14">
        <v>171968000</v>
      </c>
      <c r="S52" s="14">
        <v>595839000</v>
      </c>
      <c r="T52" s="14">
        <v>10215000</v>
      </c>
      <c r="U52" s="14">
        <v>0</v>
      </c>
      <c r="V52" s="14">
        <v>495000</v>
      </c>
      <c r="W52" s="14">
        <v>1060000</v>
      </c>
      <c r="X52" s="14">
        <v>2024000</v>
      </c>
      <c r="Y52" s="14">
        <v>0</v>
      </c>
      <c r="Z52" s="14">
        <v>0</v>
      </c>
      <c r="AA52" s="14">
        <v>288000</v>
      </c>
      <c r="AB52" s="112">
        <v>1449453000</v>
      </c>
      <c r="AC52" s="13">
        <v>7496000</v>
      </c>
      <c r="AD52" s="14">
        <v>28000</v>
      </c>
      <c r="AE52" s="14">
        <v>0</v>
      </c>
      <c r="AF52" s="112">
        <v>7468000</v>
      </c>
      <c r="AG52" s="115">
        <v>1496160000</v>
      </c>
      <c r="AH52" s="14">
        <v>3117000</v>
      </c>
      <c r="AI52" s="14">
        <v>427000</v>
      </c>
      <c r="AJ52" s="14">
        <v>0</v>
      </c>
      <c r="AK52" s="14">
        <v>22493000</v>
      </c>
      <c r="AL52" s="14">
        <v>0</v>
      </c>
      <c r="AM52" s="14">
        <v>0</v>
      </c>
      <c r="AN52" s="14">
        <v>0</v>
      </c>
      <c r="AO52" s="112">
        <v>22493000</v>
      </c>
      <c r="AP52" s="115">
        <v>26037000</v>
      </c>
      <c r="AQ52" s="14">
        <v>9910000</v>
      </c>
      <c r="AR52" s="14">
        <v>0</v>
      </c>
      <c r="AS52" s="14">
        <v>12029000</v>
      </c>
      <c r="AT52" s="14">
        <v>0</v>
      </c>
      <c r="AU52" s="14">
        <v>0</v>
      </c>
      <c r="AV52" s="14">
        <v>0</v>
      </c>
      <c r="AW52" s="118">
        <v>12029000</v>
      </c>
      <c r="AX52" s="14">
        <v>0</v>
      </c>
      <c r="AY52" s="112">
        <v>21939000</v>
      </c>
      <c r="AZ52" s="115">
        <v>47976000</v>
      </c>
      <c r="BA52" s="14">
        <v>469888000</v>
      </c>
      <c r="BB52" s="14">
        <v>978296000</v>
      </c>
      <c r="BC52" s="112">
        <v>1448184000</v>
      </c>
      <c r="BD52" s="115">
        <v>1496160000</v>
      </c>
      <c r="BE52" s="14">
        <v>67471000</v>
      </c>
      <c r="BF52" s="14">
        <v>37216000</v>
      </c>
      <c r="BG52" s="14">
        <v>11034000</v>
      </c>
      <c r="BH52" s="14">
        <v>2610000</v>
      </c>
      <c r="BI52" s="14">
        <v>0</v>
      </c>
      <c r="BJ52" s="14">
        <v>1833000</v>
      </c>
      <c r="BK52" s="14">
        <v>0</v>
      </c>
      <c r="BL52" s="14">
        <v>5888000</v>
      </c>
      <c r="BM52" s="112">
        <v>126052000</v>
      </c>
      <c r="BN52" s="14">
        <v>3740000</v>
      </c>
      <c r="BO52" s="14">
        <v>0</v>
      </c>
      <c r="BP52" s="14">
        <v>44453000</v>
      </c>
      <c r="BQ52" s="14">
        <v>0</v>
      </c>
      <c r="BR52" s="14">
        <v>46703000</v>
      </c>
      <c r="BS52" s="14">
        <v>0</v>
      </c>
      <c r="BT52" s="14">
        <v>0</v>
      </c>
      <c r="BU52" s="14">
        <v>1147000</v>
      </c>
      <c r="BV52" s="14">
        <v>637000</v>
      </c>
      <c r="BW52" s="14">
        <v>0</v>
      </c>
      <c r="BX52" s="14">
        <v>0</v>
      </c>
      <c r="BY52" s="14">
        <v>0</v>
      </c>
      <c r="BZ52" s="112">
        <v>96680000</v>
      </c>
      <c r="CA52" s="115">
        <v>29372000</v>
      </c>
      <c r="CB52" s="14">
        <v>943000</v>
      </c>
      <c r="CC52" s="14">
        <v>0</v>
      </c>
      <c r="CD52" s="14">
        <v>0</v>
      </c>
      <c r="CE52" s="14">
        <v>0</v>
      </c>
      <c r="CF52" s="14">
        <v>0</v>
      </c>
      <c r="CG52" s="14">
        <v>0</v>
      </c>
      <c r="CH52" s="14">
        <v>5730000</v>
      </c>
      <c r="CI52" s="14">
        <v>-33544000</v>
      </c>
      <c r="CJ52" s="112">
        <v>-26871000</v>
      </c>
      <c r="CK52" s="14">
        <v>0</v>
      </c>
      <c r="CL52" s="14">
        <v>0</v>
      </c>
      <c r="CM52" s="14">
        <v>0</v>
      </c>
      <c r="CN52" s="14">
        <v>0</v>
      </c>
      <c r="CO52" s="14">
        <v>0</v>
      </c>
      <c r="CP52" s="14">
        <v>-1152000</v>
      </c>
      <c r="CQ52" s="14">
        <v>-8000</v>
      </c>
      <c r="CR52" s="112">
        <v>-1160000</v>
      </c>
      <c r="CS52" s="115">
        <v>1341000</v>
      </c>
      <c r="CT52" s="13">
        <v>9301000</v>
      </c>
      <c r="CU52" s="19">
        <v>10642000</v>
      </c>
      <c r="CV52" s="13">
        <v>-6112000</v>
      </c>
      <c r="CW52" s="14">
        <v>906000</v>
      </c>
      <c r="CX52" s="14">
        <v>0</v>
      </c>
      <c r="CY52" s="14">
        <v>-1074000</v>
      </c>
      <c r="CZ52" s="19">
        <v>17</v>
      </c>
      <c r="DA52" s="13">
        <v>78351000</v>
      </c>
      <c r="DB52" s="14">
        <v>20275000</v>
      </c>
      <c r="DC52" s="14">
        <v>0</v>
      </c>
      <c r="DD52" s="14">
        <v>1071000</v>
      </c>
      <c r="DE52" s="14">
        <v>2749000</v>
      </c>
      <c r="DF52" s="14">
        <v>14132000</v>
      </c>
      <c r="DG52" s="14">
        <v>5190000</v>
      </c>
      <c r="DH52" s="19">
        <v>486000</v>
      </c>
      <c r="DI52" s="13">
        <v>1108000</v>
      </c>
      <c r="DJ52" s="14">
        <v>389000</v>
      </c>
      <c r="DK52" s="14">
        <v>231000</v>
      </c>
      <c r="DL52" s="14">
        <v>0</v>
      </c>
      <c r="DM52" s="14">
        <v>156000</v>
      </c>
      <c r="DN52" s="14">
        <v>0</v>
      </c>
      <c r="DO52" s="19">
        <v>11000</v>
      </c>
      <c r="DP52" s="13">
        <v>43361000</v>
      </c>
      <c r="DQ52" s="14">
        <v>290000</v>
      </c>
      <c r="DR52" s="14">
        <v>458000</v>
      </c>
      <c r="DS52" s="14">
        <v>3740000</v>
      </c>
      <c r="DT52" s="14">
        <v>0</v>
      </c>
      <c r="DU52" s="14">
        <v>0</v>
      </c>
      <c r="DV52" s="14">
        <v>575000</v>
      </c>
      <c r="DW52" s="14">
        <v>42844000</v>
      </c>
      <c r="DX52" s="19">
        <v>5000</v>
      </c>
      <c r="DY52" s="14">
        <v>0</v>
      </c>
      <c r="DZ52" s="14">
        <v>0</v>
      </c>
      <c r="EA52" s="14">
        <v>0</v>
      </c>
      <c r="EB52" s="19">
        <v>0</v>
      </c>
      <c r="EC52" s="14">
        <v>0</v>
      </c>
      <c r="ED52" s="14">
        <v>0</v>
      </c>
      <c r="EE52" s="14">
        <v>0</v>
      </c>
      <c r="EF52" s="14">
        <v>19223000</v>
      </c>
      <c r="EG52" s="14">
        <v>219000</v>
      </c>
      <c r="EH52" s="14">
        <v>1147000</v>
      </c>
      <c r="EI52" s="14">
        <v>0</v>
      </c>
      <c r="EJ52" s="19">
        <v>7865000</v>
      </c>
      <c r="EK52" s="14">
        <v>0</v>
      </c>
      <c r="EL52" s="14">
        <v>20257000</v>
      </c>
      <c r="EM52" s="19">
        <v>-197000</v>
      </c>
      <c r="EN52" s="112">
        <v>24482000</v>
      </c>
    </row>
    <row r="53" spans="1:144" x14ac:dyDescent="0.25">
      <c r="A53" s="4" t="s">
        <v>44</v>
      </c>
      <c r="B53" s="13">
        <v>0</v>
      </c>
      <c r="C53" s="14">
        <v>0</v>
      </c>
      <c r="D53" s="14">
        <v>0</v>
      </c>
      <c r="E53" s="14">
        <v>43640000</v>
      </c>
      <c r="F53" s="112">
        <v>43640000</v>
      </c>
      <c r="G53" s="13">
        <v>0</v>
      </c>
      <c r="H53" s="14">
        <v>0</v>
      </c>
      <c r="I53" s="112">
        <v>0</v>
      </c>
      <c r="J53" s="13">
        <v>0</v>
      </c>
      <c r="K53" s="14">
        <v>0</v>
      </c>
      <c r="L53" s="14">
        <v>0</v>
      </c>
      <c r="M53" s="14">
        <v>57250000</v>
      </c>
      <c r="N53" s="14">
        <v>0</v>
      </c>
      <c r="O53" s="112">
        <v>57250000</v>
      </c>
      <c r="P53" s="115">
        <v>100890000</v>
      </c>
      <c r="Q53" s="13">
        <v>2008405000</v>
      </c>
      <c r="R53" s="14">
        <v>407539000</v>
      </c>
      <c r="S53" s="14">
        <v>1412624000</v>
      </c>
      <c r="T53" s="14">
        <v>80739000</v>
      </c>
      <c r="U53" s="14">
        <v>0</v>
      </c>
      <c r="V53" s="14">
        <v>37798000</v>
      </c>
      <c r="W53" s="14">
        <v>14591000</v>
      </c>
      <c r="X53" s="14">
        <v>52112000</v>
      </c>
      <c r="Y53" s="14">
        <v>11637000</v>
      </c>
      <c r="Z53" s="14">
        <v>0</v>
      </c>
      <c r="AA53" s="14">
        <v>580000</v>
      </c>
      <c r="AB53" s="112">
        <v>4026025000</v>
      </c>
      <c r="AC53" s="13">
        <v>87912000</v>
      </c>
      <c r="AD53" s="14">
        <v>18548000</v>
      </c>
      <c r="AE53" s="14">
        <v>0</v>
      </c>
      <c r="AF53" s="112">
        <v>69364000</v>
      </c>
      <c r="AG53" s="115">
        <v>4196279000</v>
      </c>
      <c r="AH53" s="14">
        <v>9112000</v>
      </c>
      <c r="AI53" s="14">
        <v>0</v>
      </c>
      <c r="AJ53" s="14">
        <v>0</v>
      </c>
      <c r="AK53" s="14">
        <v>30000000</v>
      </c>
      <c r="AL53" s="14">
        <v>0</v>
      </c>
      <c r="AM53" s="14">
        <v>0</v>
      </c>
      <c r="AN53" s="14">
        <v>0</v>
      </c>
      <c r="AO53" s="112">
        <v>30000000</v>
      </c>
      <c r="AP53" s="115">
        <v>39112000</v>
      </c>
      <c r="AQ53" s="14">
        <v>70228000</v>
      </c>
      <c r="AR53" s="14">
        <v>0</v>
      </c>
      <c r="AS53" s="14">
        <v>48092000</v>
      </c>
      <c r="AT53" s="14">
        <v>0</v>
      </c>
      <c r="AU53" s="14">
        <v>0</v>
      </c>
      <c r="AV53" s="14">
        <v>2673000</v>
      </c>
      <c r="AW53" s="118">
        <v>50765000</v>
      </c>
      <c r="AX53" s="14">
        <v>0</v>
      </c>
      <c r="AY53" s="112">
        <v>120993000</v>
      </c>
      <c r="AZ53" s="115">
        <v>160105000</v>
      </c>
      <c r="BA53" s="14">
        <v>2019630000</v>
      </c>
      <c r="BB53" s="14">
        <v>2016544000</v>
      </c>
      <c r="BC53" s="112">
        <v>4036174000</v>
      </c>
      <c r="BD53" s="115">
        <v>4196279000</v>
      </c>
      <c r="BE53" s="14">
        <v>242296000</v>
      </c>
      <c r="BF53" s="14">
        <v>377405000</v>
      </c>
      <c r="BG53" s="14">
        <v>20285000</v>
      </c>
      <c r="BH53" s="14">
        <v>1495000</v>
      </c>
      <c r="BI53" s="14">
        <v>0</v>
      </c>
      <c r="BJ53" s="14">
        <v>2755000</v>
      </c>
      <c r="BK53" s="14">
        <v>0</v>
      </c>
      <c r="BL53" s="14">
        <v>14367000</v>
      </c>
      <c r="BM53" s="112">
        <v>658603000</v>
      </c>
      <c r="BN53" s="14">
        <v>19563000</v>
      </c>
      <c r="BO53" s="14">
        <v>0</v>
      </c>
      <c r="BP53" s="14">
        <v>214886000</v>
      </c>
      <c r="BQ53" s="14">
        <v>0</v>
      </c>
      <c r="BR53" s="14">
        <v>299179000</v>
      </c>
      <c r="BS53" s="14">
        <v>0</v>
      </c>
      <c r="BT53" s="14">
        <v>0</v>
      </c>
      <c r="BU53" s="14">
        <v>0</v>
      </c>
      <c r="BV53" s="14">
        <v>0</v>
      </c>
      <c r="BW53" s="14">
        <v>0</v>
      </c>
      <c r="BX53" s="14">
        <v>0</v>
      </c>
      <c r="BY53" s="14">
        <v>25517000</v>
      </c>
      <c r="BZ53" s="112">
        <v>559145000</v>
      </c>
      <c r="CA53" s="115">
        <v>99458000</v>
      </c>
      <c r="CB53" s="14">
        <v>12503000</v>
      </c>
      <c r="CC53" s="14">
        <v>0</v>
      </c>
      <c r="CD53" s="14">
        <v>0</v>
      </c>
      <c r="CE53" s="14">
        <v>0</v>
      </c>
      <c r="CF53" s="14">
        <v>0</v>
      </c>
      <c r="CG53" s="14">
        <v>0</v>
      </c>
      <c r="CH53" s="14">
        <v>0</v>
      </c>
      <c r="CI53" s="14">
        <v>-164093000</v>
      </c>
      <c r="CJ53" s="112">
        <v>-151590000</v>
      </c>
      <c r="CK53" s="14">
        <v>0</v>
      </c>
      <c r="CL53" s="14">
        <v>0</v>
      </c>
      <c r="CM53" s="14">
        <v>0</v>
      </c>
      <c r="CN53" s="14">
        <v>30000000</v>
      </c>
      <c r="CO53" s="14">
        <v>0</v>
      </c>
      <c r="CP53" s="14">
        <v>0</v>
      </c>
      <c r="CQ53" s="14">
        <v>0</v>
      </c>
      <c r="CR53" s="112">
        <v>30000000</v>
      </c>
      <c r="CS53" s="115">
        <v>-22132000</v>
      </c>
      <c r="CT53" s="13">
        <v>110472000</v>
      </c>
      <c r="CU53" s="19">
        <v>88340000</v>
      </c>
      <c r="CV53" s="13">
        <v>2321000</v>
      </c>
      <c r="CW53" s="14">
        <v>156000</v>
      </c>
      <c r="CX53" s="14">
        <v>7582000</v>
      </c>
      <c r="CY53" s="14">
        <v>-6947000</v>
      </c>
      <c r="CZ53" s="19">
        <v>-236000</v>
      </c>
      <c r="DA53" s="13">
        <v>243433000</v>
      </c>
      <c r="DB53" s="14">
        <v>180396000</v>
      </c>
      <c r="DC53" s="14">
        <v>0</v>
      </c>
      <c r="DD53" s="14">
        <v>94367000</v>
      </c>
      <c r="DE53" s="14">
        <v>26799000</v>
      </c>
      <c r="DF53" s="14">
        <v>20316000</v>
      </c>
      <c r="DG53" s="14">
        <v>14367000</v>
      </c>
      <c r="DH53" s="19">
        <v>4157000</v>
      </c>
      <c r="DI53" s="13">
        <v>2755000</v>
      </c>
      <c r="DJ53" s="14">
        <v>27800000</v>
      </c>
      <c r="DK53" s="14">
        <v>0</v>
      </c>
      <c r="DL53" s="14">
        <v>0</v>
      </c>
      <c r="DM53" s="14">
        <v>0</v>
      </c>
      <c r="DN53" s="14">
        <v>16849000</v>
      </c>
      <c r="DO53" s="19">
        <v>8508000</v>
      </c>
      <c r="DP53" s="13">
        <v>190796000</v>
      </c>
      <c r="DQ53" s="14">
        <v>660000</v>
      </c>
      <c r="DR53" s="14">
        <v>1849000</v>
      </c>
      <c r="DS53" s="14">
        <v>19563000</v>
      </c>
      <c r="DT53" s="14">
        <v>0</v>
      </c>
      <c r="DU53" s="14">
        <v>20345000</v>
      </c>
      <c r="DV53" s="14">
        <v>2622000</v>
      </c>
      <c r="DW53" s="14">
        <v>240960000</v>
      </c>
      <c r="DX53" s="19">
        <v>5446000</v>
      </c>
      <c r="DY53" s="14">
        <v>12891000</v>
      </c>
      <c r="DZ53" s="14">
        <v>0</v>
      </c>
      <c r="EA53" s="14">
        <v>0</v>
      </c>
      <c r="EB53" s="19">
        <v>0</v>
      </c>
      <c r="EC53" s="14">
        <v>0</v>
      </c>
      <c r="ED53" s="14">
        <v>0</v>
      </c>
      <c r="EE53" s="14">
        <v>0</v>
      </c>
      <c r="EF53" s="14">
        <v>69926000</v>
      </c>
      <c r="EG53" s="14">
        <v>3603000</v>
      </c>
      <c r="EH53" s="14">
        <v>927000</v>
      </c>
      <c r="EI53" s="14">
        <v>0</v>
      </c>
      <c r="EJ53" s="19">
        <v>10983000</v>
      </c>
      <c r="EK53" s="14">
        <v>0</v>
      </c>
      <c r="EL53" s="14">
        <v>242260000</v>
      </c>
      <c r="EM53" s="19">
        <v>-1089000</v>
      </c>
      <c r="EN53" s="112">
        <v>300347000</v>
      </c>
    </row>
    <row r="54" spans="1:144" x14ac:dyDescent="0.25">
      <c r="A54" s="4" t="s">
        <v>45</v>
      </c>
      <c r="B54" s="13">
        <v>0</v>
      </c>
      <c r="C54" s="14">
        <v>0</v>
      </c>
      <c r="D54" s="14">
        <v>0</v>
      </c>
      <c r="E54" s="14">
        <v>77555</v>
      </c>
      <c r="F54" s="112">
        <v>77555</v>
      </c>
      <c r="G54" s="13">
        <v>0</v>
      </c>
      <c r="H54" s="14">
        <v>0</v>
      </c>
      <c r="I54" s="112">
        <v>0</v>
      </c>
      <c r="J54" s="13">
        <v>0</v>
      </c>
      <c r="K54" s="14">
        <v>0</v>
      </c>
      <c r="L54" s="14">
        <v>0</v>
      </c>
      <c r="M54" s="14">
        <v>0</v>
      </c>
      <c r="N54" s="14">
        <v>1349</v>
      </c>
      <c r="O54" s="112">
        <v>1349</v>
      </c>
      <c r="P54" s="115">
        <v>78904</v>
      </c>
      <c r="Q54" s="13">
        <v>379034</v>
      </c>
      <c r="R54" s="14">
        <v>129783</v>
      </c>
      <c r="S54" s="14">
        <v>1197479</v>
      </c>
      <c r="T54" s="14">
        <v>2430</v>
      </c>
      <c r="U54" s="14">
        <v>1527</v>
      </c>
      <c r="V54" s="14">
        <v>4338</v>
      </c>
      <c r="W54" s="14">
        <v>3057</v>
      </c>
      <c r="X54" s="14">
        <v>8745</v>
      </c>
      <c r="Y54" s="14">
        <v>0</v>
      </c>
      <c r="Z54" s="14">
        <v>0</v>
      </c>
      <c r="AA54" s="14">
        <v>0</v>
      </c>
      <c r="AB54" s="112">
        <v>1726393</v>
      </c>
      <c r="AC54" s="13">
        <v>26579</v>
      </c>
      <c r="AD54" s="14">
        <v>1592</v>
      </c>
      <c r="AE54" s="14">
        <v>0</v>
      </c>
      <c r="AF54" s="112">
        <v>24987</v>
      </c>
      <c r="AG54" s="115">
        <v>1830284</v>
      </c>
      <c r="AH54" s="14">
        <v>0</v>
      </c>
      <c r="AI54" s="14">
        <v>0</v>
      </c>
      <c r="AJ54" s="14">
        <v>0</v>
      </c>
      <c r="AK54" s="14">
        <v>29068</v>
      </c>
      <c r="AL54" s="14">
        <v>0</v>
      </c>
      <c r="AM54" s="14">
        <v>0</v>
      </c>
      <c r="AN54" s="14">
        <v>0</v>
      </c>
      <c r="AO54" s="112">
        <v>29068</v>
      </c>
      <c r="AP54" s="115">
        <v>29068</v>
      </c>
      <c r="AQ54" s="14">
        <v>13697</v>
      </c>
      <c r="AR54" s="14">
        <v>0</v>
      </c>
      <c r="AS54" s="14">
        <v>10226</v>
      </c>
      <c r="AT54" s="14">
        <v>0</v>
      </c>
      <c r="AU54" s="14">
        <v>0</v>
      </c>
      <c r="AV54" s="14">
        <v>5988</v>
      </c>
      <c r="AW54" s="118">
        <v>16214</v>
      </c>
      <c r="AX54" s="14">
        <v>0</v>
      </c>
      <c r="AY54" s="112">
        <v>29911</v>
      </c>
      <c r="AZ54" s="115">
        <v>58979</v>
      </c>
      <c r="BA54" s="14">
        <v>973295</v>
      </c>
      <c r="BB54" s="14">
        <v>798010</v>
      </c>
      <c r="BC54" s="112">
        <v>1771305</v>
      </c>
      <c r="BD54" s="115">
        <v>1830284</v>
      </c>
      <c r="BE54" s="14">
        <v>81224</v>
      </c>
      <c r="BF54" s="14">
        <v>22247</v>
      </c>
      <c r="BG54" s="14">
        <v>19854</v>
      </c>
      <c r="BH54" s="14">
        <v>11661</v>
      </c>
      <c r="BI54" s="14">
        <v>0</v>
      </c>
      <c r="BJ54" s="14">
        <v>1548</v>
      </c>
      <c r="BK54" s="14">
        <v>0</v>
      </c>
      <c r="BL54" s="14">
        <v>26476</v>
      </c>
      <c r="BM54" s="112">
        <v>163010</v>
      </c>
      <c r="BN54" s="14">
        <v>3351</v>
      </c>
      <c r="BO54" s="14">
        <v>0</v>
      </c>
      <c r="BP54" s="14">
        <v>39343</v>
      </c>
      <c r="BQ54" s="14">
        <v>0</v>
      </c>
      <c r="BR54" s="14">
        <v>66462</v>
      </c>
      <c r="BS54" s="14">
        <v>0</v>
      </c>
      <c r="BT54" s="14">
        <v>0</v>
      </c>
      <c r="BU54" s="14">
        <v>1422</v>
      </c>
      <c r="BV54" s="14">
        <v>946</v>
      </c>
      <c r="BW54" s="14">
        <v>617</v>
      </c>
      <c r="BX54" s="14">
        <v>0</v>
      </c>
      <c r="BY54" s="14">
        <v>0</v>
      </c>
      <c r="BZ54" s="112">
        <v>112141</v>
      </c>
      <c r="CA54" s="115">
        <v>50869</v>
      </c>
      <c r="CB54" s="14">
        <v>5352</v>
      </c>
      <c r="CC54" s="14">
        <v>0</v>
      </c>
      <c r="CD54" s="14">
        <v>0</v>
      </c>
      <c r="CE54" s="14">
        <v>0</v>
      </c>
      <c r="CF54" s="14">
        <v>0</v>
      </c>
      <c r="CG54" s="14">
        <v>0</v>
      </c>
      <c r="CH54" s="14">
        <v>0</v>
      </c>
      <c r="CI54" s="14">
        <v>-27022</v>
      </c>
      <c r="CJ54" s="112">
        <v>-21670</v>
      </c>
      <c r="CK54" s="14">
        <v>0</v>
      </c>
      <c r="CL54" s="14">
        <v>0</v>
      </c>
      <c r="CM54" s="14">
        <v>0</v>
      </c>
      <c r="CN54" s="14">
        <v>7850</v>
      </c>
      <c r="CO54" s="14">
        <v>0</v>
      </c>
      <c r="CP54" s="14">
        <v>-7262</v>
      </c>
      <c r="CQ54" s="14">
        <v>0</v>
      </c>
      <c r="CR54" s="112">
        <v>588</v>
      </c>
      <c r="CS54" s="115">
        <v>29787</v>
      </c>
      <c r="CT54" s="13">
        <v>47768</v>
      </c>
      <c r="CU54" s="19">
        <v>77555</v>
      </c>
      <c r="CV54" s="13">
        <v>4924</v>
      </c>
      <c r="CW54" s="14">
        <v>314</v>
      </c>
      <c r="CX54" s="14">
        <v>0</v>
      </c>
      <c r="CY54" s="14">
        <v>-2057</v>
      </c>
      <c r="CZ54" s="19">
        <v>-149</v>
      </c>
      <c r="DA54" s="13">
        <v>92672</v>
      </c>
      <c r="DB54" s="14">
        <v>0</v>
      </c>
      <c r="DC54" s="14">
        <v>0</v>
      </c>
      <c r="DD54" s="14">
        <v>616</v>
      </c>
      <c r="DE54" s="14">
        <v>2750</v>
      </c>
      <c r="DF54" s="14">
        <v>31590</v>
      </c>
      <c r="DG54" s="14">
        <v>19078</v>
      </c>
      <c r="DH54" s="19">
        <v>59834</v>
      </c>
      <c r="DI54" s="13">
        <v>1674</v>
      </c>
      <c r="DJ54" s="14">
        <v>252</v>
      </c>
      <c r="DK54" s="14">
        <v>503</v>
      </c>
      <c r="DL54" s="14">
        <v>0</v>
      </c>
      <c r="DM54" s="14">
        <v>0</v>
      </c>
      <c r="DN54" s="14">
        <v>617</v>
      </c>
      <c r="DO54" s="19">
        <v>27282</v>
      </c>
      <c r="DP54" s="13">
        <v>35996</v>
      </c>
      <c r="DQ54" s="14">
        <v>289</v>
      </c>
      <c r="DR54" s="14">
        <v>474</v>
      </c>
      <c r="DS54" s="14">
        <v>3351</v>
      </c>
      <c r="DT54" s="14">
        <v>0</v>
      </c>
      <c r="DU54" s="14">
        <v>1414</v>
      </c>
      <c r="DV54" s="14">
        <v>1816</v>
      </c>
      <c r="DW54" s="14">
        <v>61569</v>
      </c>
      <c r="DX54" s="19">
        <v>406</v>
      </c>
      <c r="DY54" s="14">
        <v>0</v>
      </c>
      <c r="DZ54" s="14">
        <v>0</v>
      </c>
      <c r="EA54" s="14">
        <v>0</v>
      </c>
      <c r="EB54" s="19">
        <v>0</v>
      </c>
      <c r="EC54" s="14">
        <v>0</v>
      </c>
      <c r="ED54" s="14">
        <v>0</v>
      </c>
      <c r="EE54" s="14">
        <v>0</v>
      </c>
      <c r="EF54" s="14">
        <v>24776</v>
      </c>
      <c r="EG54" s="14">
        <v>327</v>
      </c>
      <c r="EH54" s="14">
        <v>1422</v>
      </c>
      <c r="EI54" s="14">
        <v>0</v>
      </c>
      <c r="EJ54" s="19">
        <v>0</v>
      </c>
      <c r="EK54" s="14">
        <v>-41</v>
      </c>
      <c r="EL54" s="14">
        <v>298931</v>
      </c>
      <c r="EM54" s="19">
        <v>2113</v>
      </c>
      <c r="EN54" s="112">
        <v>406031</v>
      </c>
    </row>
    <row r="55" spans="1:144" x14ac:dyDescent="0.25">
      <c r="A55" s="4" t="s">
        <v>46</v>
      </c>
      <c r="B55" s="13">
        <v>0</v>
      </c>
      <c r="C55" s="14">
        <v>0</v>
      </c>
      <c r="D55" s="14">
        <v>0</v>
      </c>
      <c r="E55" s="14">
        <v>31659000</v>
      </c>
      <c r="F55" s="112">
        <v>31659000</v>
      </c>
      <c r="G55" s="13">
        <v>0</v>
      </c>
      <c r="H55" s="14">
        <v>0</v>
      </c>
      <c r="I55" s="112">
        <v>0</v>
      </c>
      <c r="J55" s="13">
        <v>0</v>
      </c>
      <c r="K55" s="14">
        <v>0</v>
      </c>
      <c r="L55" s="14">
        <v>0</v>
      </c>
      <c r="M55" s="14">
        <v>10271000</v>
      </c>
      <c r="N55" s="14">
        <v>0</v>
      </c>
      <c r="O55" s="112">
        <v>10271000</v>
      </c>
      <c r="P55" s="115">
        <v>41930000</v>
      </c>
      <c r="Q55" s="13">
        <v>48936000</v>
      </c>
      <c r="R55" s="14">
        <v>100157000</v>
      </c>
      <c r="S55" s="14">
        <v>476148000</v>
      </c>
      <c r="T55" s="14">
        <v>16704000</v>
      </c>
      <c r="U55" s="14">
        <v>28990000</v>
      </c>
      <c r="V55" s="14">
        <v>6229000</v>
      </c>
      <c r="W55" s="14">
        <v>3257000</v>
      </c>
      <c r="X55" s="14">
        <v>23317000</v>
      </c>
      <c r="Y55" s="14">
        <v>195000</v>
      </c>
      <c r="Z55" s="14">
        <v>0</v>
      </c>
      <c r="AA55" s="14">
        <v>32266000</v>
      </c>
      <c r="AB55" s="112">
        <v>736199000</v>
      </c>
      <c r="AC55" s="13">
        <v>9548000</v>
      </c>
      <c r="AD55" s="14">
        <v>1125000</v>
      </c>
      <c r="AE55" s="14">
        <v>0</v>
      </c>
      <c r="AF55" s="112">
        <v>8423000</v>
      </c>
      <c r="AG55" s="115">
        <v>786552000</v>
      </c>
      <c r="AH55" s="14">
        <v>1967000</v>
      </c>
      <c r="AI55" s="14">
        <v>0</v>
      </c>
      <c r="AJ55" s="14">
        <v>17000</v>
      </c>
      <c r="AK55" s="14">
        <v>19388000</v>
      </c>
      <c r="AL55" s="14">
        <v>0</v>
      </c>
      <c r="AM55" s="14">
        <v>0</v>
      </c>
      <c r="AN55" s="14">
        <v>0</v>
      </c>
      <c r="AO55" s="112">
        <v>19405000</v>
      </c>
      <c r="AP55" s="115">
        <v>21372000</v>
      </c>
      <c r="AQ55" s="14">
        <v>4955704</v>
      </c>
      <c r="AR55" s="14">
        <v>700296</v>
      </c>
      <c r="AS55" s="14">
        <v>11895000</v>
      </c>
      <c r="AT55" s="14">
        <v>15224000</v>
      </c>
      <c r="AU55" s="14">
        <v>0</v>
      </c>
      <c r="AV55" s="14">
        <v>0</v>
      </c>
      <c r="AW55" s="118">
        <v>27819296</v>
      </c>
      <c r="AX55" s="14">
        <v>0</v>
      </c>
      <c r="AY55" s="112">
        <v>32775000</v>
      </c>
      <c r="AZ55" s="115">
        <v>54147000</v>
      </c>
      <c r="BA55" s="14">
        <v>296112000</v>
      </c>
      <c r="BB55" s="14">
        <v>436293000</v>
      </c>
      <c r="BC55" s="112">
        <v>732405000</v>
      </c>
      <c r="BD55" s="115">
        <v>786552000</v>
      </c>
      <c r="BE55" s="14">
        <v>62166000</v>
      </c>
      <c r="BF55" s="14">
        <v>6815000</v>
      </c>
      <c r="BG55" s="14">
        <v>19163000</v>
      </c>
      <c r="BH55" s="14">
        <v>5417000</v>
      </c>
      <c r="BI55" s="14">
        <v>0</v>
      </c>
      <c r="BJ55" s="14">
        <v>1513000</v>
      </c>
      <c r="BK55" s="14">
        <v>0</v>
      </c>
      <c r="BL55" s="14">
        <v>12178000</v>
      </c>
      <c r="BM55" s="112">
        <v>107252000</v>
      </c>
      <c r="BN55" s="14">
        <v>0</v>
      </c>
      <c r="BO55" s="14">
        <v>0</v>
      </c>
      <c r="BP55" s="14">
        <v>42012000</v>
      </c>
      <c r="BQ55" s="14">
        <v>0</v>
      </c>
      <c r="BR55" s="14">
        <v>31025000</v>
      </c>
      <c r="BS55" s="14">
        <v>0</v>
      </c>
      <c r="BT55" s="14">
        <v>0</v>
      </c>
      <c r="BU55" s="14">
        <v>1268000</v>
      </c>
      <c r="BV55" s="14">
        <v>0</v>
      </c>
      <c r="BW55" s="14">
        <v>0</v>
      </c>
      <c r="BX55" s="14">
        <v>0</v>
      </c>
      <c r="BY55" s="14">
        <v>3459000</v>
      </c>
      <c r="BZ55" s="112">
        <v>77764000</v>
      </c>
      <c r="CA55" s="115">
        <v>29488000</v>
      </c>
      <c r="CB55" s="14">
        <v>708000</v>
      </c>
      <c r="CC55" s="14">
        <v>0</v>
      </c>
      <c r="CD55" s="14">
        <v>0</v>
      </c>
      <c r="CE55" s="14">
        <v>0</v>
      </c>
      <c r="CF55" s="14">
        <v>0</v>
      </c>
      <c r="CG55" s="14">
        <v>0</v>
      </c>
      <c r="CH55" s="14">
        <v>-6492000</v>
      </c>
      <c r="CI55" s="14">
        <v>-26946000</v>
      </c>
      <c r="CJ55" s="112">
        <v>-32730000</v>
      </c>
      <c r="CK55" s="14">
        <v>0</v>
      </c>
      <c r="CL55" s="14">
        <v>0</v>
      </c>
      <c r="CM55" s="14">
        <v>0</v>
      </c>
      <c r="CN55" s="14">
        <v>0</v>
      </c>
      <c r="CO55" s="14">
        <v>0</v>
      </c>
      <c r="CP55" s="14">
        <v>-1927000</v>
      </c>
      <c r="CQ55" s="14">
        <v>440000</v>
      </c>
      <c r="CR55" s="112">
        <v>-1487000</v>
      </c>
      <c r="CS55" s="115">
        <v>-4729000</v>
      </c>
      <c r="CT55" s="13">
        <v>36388000</v>
      </c>
      <c r="CU55" s="19">
        <v>31659000</v>
      </c>
      <c r="CV55" s="13">
        <v>7355000</v>
      </c>
      <c r="CW55" s="14">
        <v>559000</v>
      </c>
      <c r="CX55" s="14">
        <v>7593000</v>
      </c>
      <c r="CY55" s="14">
        <v>513000</v>
      </c>
      <c r="CZ55" s="19">
        <v>-52000</v>
      </c>
      <c r="DA55" s="13">
        <v>62045724.940000005</v>
      </c>
      <c r="DB55" s="14">
        <v>461253</v>
      </c>
      <c r="DC55" s="14">
        <v>3325609</v>
      </c>
      <c r="DD55" s="14">
        <v>551381</v>
      </c>
      <c r="DE55" s="14">
        <v>6293861</v>
      </c>
      <c r="DF55" s="14">
        <v>22704706</v>
      </c>
      <c r="DG55" s="14">
        <v>1443442</v>
      </c>
      <c r="DH55" s="19">
        <v>4197521</v>
      </c>
      <c r="DI55" s="13">
        <v>1208938</v>
      </c>
      <c r="DJ55" s="14">
        <v>513000</v>
      </c>
      <c r="DK55" s="14">
        <v>303533</v>
      </c>
      <c r="DL55" s="14">
        <v>0</v>
      </c>
      <c r="DM55" s="14">
        <v>0</v>
      </c>
      <c r="DN55" s="14">
        <v>0</v>
      </c>
      <c r="DO55" s="19">
        <v>2143457</v>
      </c>
      <c r="DP55" s="13">
        <v>34657665</v>
      </c>
      <c r="DQ55" s="14">
        <v>310678</v>
      </c>
      <c r="DR55" s="14">
        <v>218011</v>
      </c>
      <c r="DS55" s="14">
        <v>3683091</v>
      </c>
      <c r="DT55" s="14">
        <v>0</v>
      </c>
      <c r="DU55" s="14">
        <v>4361580</v>
      </c>
      <c r="DV55" s="14">
        <v>0</v>
      </c>
      <c r="DW55" s="14">
        <v>27049431</v>
      </c>
      <c r="DX55" s="19">
        <v>46832</v>
      </c>
      <c r="DY55" s="14">
        <v>0</v>
      </c>
      <c r="DZ55" s="14">
        <v>0</v>
      </c>
      <c r="EA55" s="14">
        <v>0</v>
      </c>
      <c r="EB55" s="19">
        <v>0</v>
      </c>
      <c r="EC55" s="14">
        <v>0</v>
      </c>
      <c r="ED55" s="14">
        <v>0</v>
      </c>
      <c r="EE55" s="14">
        <v>0</v>
      </c>
      <c r="EF55" s="14">
        <v>17769518</v>
      </c>
      <c r="EG55" s="14">
        <v>215386</v>
      </c>
      <c r="EH55" s="14">
        <v>1267898</v>
      </c>
      <c r="EI55" s="14">
        <v>0</v>
      </c>
      <c r="EJ55" s="19">
        <v>3101235</v>
      </c>
      <c r="EK55" s="14">
        <v>574000</v>
      </c>
      <c r="EL55" s="14">
        <v>29821000</v>
      </c>
      <c r="EM55" s="19">
        <v>-5642865</v>
      </c>
      <c r="EN55" s="112">
        <v>37263235.939999998</v>
      </c>
    </row>
    <row r="56" spans="1:144" x14ac:dyDescent="0.25">
      <c r="A56" s="4" t="s">
        <v>47</v>
      </c>
      <c r="B56" s="13">
        <v>0</v>
      </c>
      <c r="C56" s="14">
        <v>0</v>
      </c>
      <c r="D56" s="14">
        <v>0</v>
      </c>
      <c r="E56" s="14">
        <v>9855000</v>
      </c>
      <c r="F56" s="112">
        <v>9855000</v>
      </c>
      <c r="G56" s="13">
        <v>0</v>
      </c>
      <c r="H56" s="14">
        <v>0</v>
      </c>
      <c r="I56" s="112">
        <v>0</v>
      </c>
      <c r="J56" s="13">
        <v>0</v>
      </c>
      <c r="K56" s="14">
        <v>0</v>
      </c>
      <c r="L56" s="14">
        <v>0</v>
      </c>
      <c r="M56" s="14">
        <v>10005000</v>
      </c>
      <c r="N56" s="14">
        <v>0</v>
      </c>
      <c r="O56" s="112">
        <v>10005000</v>
      </c>
      <c r="P56" s="115">
        <v>19860000</v>
      </c>
      <c r="Q56" s="13">
        <v>37783000</v>
      </c>
      <c r="R56" s="14">
        <v>73911000</v>
      </c>
      <c r="S56" s="14">
        <v>318046000</v>
      </c>
      <c r="T56" s="14">
        <v>3569000</v>
      </c>
      <c r="U56" s="14">
        <v>3639000</v>
      </c>
      <c r="V56" s="14">
        <v>0</v>
      </c>
      <c r="W56" s="14">
        <v>0</v>
      </c>
      <c r="X56" s="14">
        <v>5846000</v>
      </c>
      <c r="Y56" s="14">
        <v>60000</v>
      </c>
      <c r="Z56" s="14">
        <v>0</v>
      </c>
      <c r="AA56" s="14">
        <v>1323000</v>
      </c>
      <c r="AB56" s="112">
        <v>444177000</v>
      </c>
      <c r="AC56" s="13">
        <v>8316500</v>
      </c>
      <c r="AD56" s="14">
        <v>215000</v>
      </c>
      <c r="AE56" s="14">
        <v>0</v>
      </c>
      <c r="AF56" s="112">
        <v>8101500</v>
      </c>
      <c r="AG56" s="115">
        <v>472138500</v>
      </c>
      <c r="AH56" s="14">
        <v>3140000</v>
      </c>
      <c r="AI56" s="14">
        <v>0</v>
      </c>
      <c r="AJ56" s="14">
        <v>0</v>
      </c>
      <c r="AK56" s="14">
        <v>13514000</v>
      </c>
      <c r="AL56" s="14">
        <v>0</v>
      </c>
      <c r="AM56" s="14">
        <v>0</v>
      </c>
      <c r="AN56" s="14">
        <v>0</v>
      </c>
      <c r="AO56" s="112">
        <v>13514000</v>
      </c>
      <c r="AP56" s="115">
        <v>16654000</v>
      </c>
      <c r="AQ56" s="14">
        <v>5609500</v>
      </c>
      <c r="AR56" s="14">
        <v>0</v>
      </c>
      <c r="AS56" s="14">
        <v>3893000</v>
      </c>
      <c r="AT56" s="14">
        <v>6951000</v>
      </c>
      <c r="AU56" s="14">
        <v>0</v>
      </c>
      <c r="AV56" s="14">
        <v>0</v>
      </c>
      <c r="AW56" s="118">
        <v>10844000</v>
      </c>
      <c r="AX56" s="14">
        <v>0</v>
      </c>
      <c r="AY56" s="112">
        <v>16453500</v>
      </c>
      <c r="AZ56" s="115">
        <v>33107500</v>
      </c>
      <c r="BA56" s="14">
        <v>212338000</v>
      </c>
      <c r="BB56" s="14">
        <v>226693000</v>
      </c>
      <c r="BC56" s="112">
        <v>439031000</v>
      </c>
      <c r="BD56" s="115">
        <v>472138500</v>
      </c>
      <c r="BE56" s="14">
        <v>32300000</v>
      </c>
      <c r="BF56" s="14">
        <v>10393000</v>
      </c>
      <c r="BG56" s="14">
        <v>6894000</v>
      </c>
      <c r="BH56" s="14">
        <v>6483000</v>
      </c>
      <c r="BI56" s="14">
        <v>0</v>
      </c>
      <c r="BJ56" s="14">
        <v>365000</v>
      </c>
      <c r="BK56" s="14">
        <v>0</v>
      </c>
      <c r="BL56" s="14">
        <v>4379000</v>
      </c>
      <c r="BM56" s="112">
        <v>60814000</v>
      </c>
      <c r="BN56" s="14">
        <v>0</v>
      </c>
      <c r="BO56" s="14">
        <v>0</v>
      </c>
      <c r="BP56" s="14">
        <v>22639000</v>
      </c>
      <c r="BQ56" s="14">
        <v>0</v>
      </c>
      <c r="BR56" s="14">
        <v>19137000</v>
      </c>
      <c r="BS56" s="14">
        <v>0</v>
      </c>
      <c r="BT56" s="14">
        <v>0</v>
      </c>
      <c r="BU56" s="14">
        <v>0</v>
      </c>
      <c r="BV56" s="14">
        <v>0</v>
      </c>
      <c r="BW56" s="14">
        <v>0</v>
      </c>
      <c r="BX56" s="14">
        <v>0</v>
      </c>
      <c r="BY56" s="14">
        <v>1497000</v>
      </c>
      <c r="BZ56" s="112">
        <v>43273000</v>
      </c>
      <c r="CA56" s="115">
        <v>17541000</v>
      </c>
      <c r="CB56" s="14">
        <v>408000</v>
      </c>
      <c r="CC56" s="14">
        <v>0</v>
      </c>
      <c r="CD56" s="14">
        <v>0</v>
      </c>
      <c r="CE56" s="14">
        <v>0</v>
      </c>
      <c r="CF56" s="14">
        <v>0</v>
      </c>
      <c r="CG56" s="14">
        <v>0</v>
      </c>
      <c r="CH56" s="14">
        <v>-5000000</v>
      </c>
      <c r="CI56" s="14">
        <v>-9639000</v>
      </c>
      <c r="CJ56" s="112">
        <v>-14231000</v>
      </c>
      <c r="CK56" s="14">
        <v>0</v>
      </c>
      <c r="CL56" s="14">
        <v>0</v>
      </c>
      <c r="CM56" s="14">
        <v>0</v>
      </c>
      <c r="CN56" s="14">
        <v>0</v>
      </c>
      <c r="CO56" s="14">
        <v>0</v>
      </c>
      <c r="CP56" s="14">
        <v>-2339000</v>
      </c>
      <c r="CQ56" s="14">
        <v>0</v>
      </c>
      <c r="CR56" s="112">
        <v>-2339000</v>
      </c>
      <c r="CS56" s="115">
        <v>971000</v>
      </c>
      <c r="CT56" s="13">
        <v>8884000</v>
      </c>
      <c r="CU56" s="19">
        <v>9855000</v>
      </c>
      <c r="CV56" s="13">
        <v>-1577000</v>
      </c>
      <c r="CW56" s="14">
        <v>-68000</v>
      </c>
      <c r="CX56" s="14">
        <v>-1652000</v>
      </c>
      <c r="CY56" s="14">
        <v>3610000</v>
      </c>
      <c r="CZ56" s="19">
        <v>-20000</v>
      </c>
      <c r="DA56" s="13">
        <v>36717000</v>
      </c>
      <c r="DB56" s="14">
        <v>0</v>
      </c>
      <c r="DC56" s="14">
        <v>254000</v>
      </c>
      <c r="DD56" s="14">
        <v>0</v>
      </c>
      <c r="DE56" s="14">
        <v>438000</v>
      </c>
      <c r="DF56" s="14">
        <v>14574000</v>
      </c>
      <c r="DG56" s="14">
        <v>1098000</v>
      </c>
      <c r="DH56" s="19">
        <v>5666000</v>
      </c>
      <c r="DI56" s="13">
        <v>383000</v>
      </c>
      <c r="DJ56" s="14">
        <v>226000</v>
      </c>
      <c r="DK56" s="14">
        <v>0</v>
      </c>
      <c r="DL56" s="14">
        <v>0</v>
      </c>
      <c r="DM56" s="14">
        <v>0</v>
      </c>
      <c r="DN56" s="14">
        <v>0</v>
      </c>
      <c r="DO56" s="19">
        <v>5376000</v>
      </c>
      <c r="DP56" s="13">
        <v>20014000</v>
      </c>
      <c r="DQ56" s="14">
        <v>290000</v>
      </c>
      <c r="DR56" s="14">
        <v>293000</v>
      </c>
      <c r="DS56" s="14">
        <v>1719000</v>
      </c>
      <c r="DT56" s="14">
        <v>0</v>
      </c>
      <c r="DU56" s="14">
        <v>0</v>
      </c>
      <c r="DV56" s="14">
        <v>545000</v>
      </c>
      <c r="DW56" s="14">
        <v>17540000</v>
      </c>
      <c r="DX56" s="19">
        <v>23000</v>
      </c>
      <c r="DY56" s="14">
        <v>0</v>
      </c>
      <c r="DZ56" s="14">
        <v>0</v>
      </c>
      <c r="EA56" s="14">
        <v>0</v>
      </c>
      <c r="EB56" s="19">
        <v>0</v>
      </c>
      <c r="EC56" s="14">
        <v>0</v>
      </c>
      <c r="ED56" s="14">
        <v>0</v>
      </c>
      <c r="EE56" s="14">
        <v>0</v>
      </c>
      <c r="EF56" s="14">
        <v>14732000</v>
      </c>
      <c r="EG56" s="14">
        <v>0</v>
      </c>
      <c r="EH56" s="14">
        <v>905000</v>
      </c>
      <c r="EI56" s="14">
        <v>0</v>
      </c>
      <c r="EJ56" s="19">
        <v>1394000</v>
      </c>
      <c r="EK56" s="14">
        <v>0</v>
      </c>
      <c r="EL56" s="14">
        <v>0</v>
      </c>
      <c r="EM56" s="19">
        <v>-204000</v>
      </c>
      <c r="EN56" s="112">
        <v>7073000</v>
      </c>
    </row>
    <row r="57" spans="1:144" x14ac:dyDescent="0.25">
      <c r="A57" s="4" t="s">
        <v>48</v>
      </c>
      <c r="B57" s="13">
        <v>0</v>
      </c>
      <c r="C57" s="14">
        <v>0</v>
      </c>
      <c r="D57" s="14">
        <v>0</v>
      </c>
      <c r="E57" s="14">
        <v>3717379</v>
      </c>
      <c r="F57" s="112">
        <v>3717379</v>
      </c>
      <c r="G57" s="13">
        <v>0</v>
      </c>
      <c r="H57" s="14">
        <v>0</v>
      </c>
      <c r="I57" s="112">
        <v>0</v>
      </c>
      <c r="J57" s="13">
        <v>0</v>
      </c>
      <c r="K57" s="14">
        <v>0</v>
      </c>
      <c r="L57" s="14">
        <v>0</v>
      </c>
      <c r="M57" s="14">
        <v>21000000</v>
      </c>
      <c r="N57" s="14">
        <v>725132</v>
      </c>
      <c r="O57" s="112">
        <v>21725132</v>
      </c>
      <c r="P57" s="115">
        <v>25442511</v>
      </c>
      <c r="Q57" s="13">
        <v>120427595</v>
      </c>
      <c r="R57" s="14">
        <v>79563681</v>
      </c>
      <c r="S57" s="14">
        <v>321114324</v>
      </c>
      <c r="T57" s="14">
        <v>2728985</v>
      </c>
      <c r="U57" s="14">
        <v>0</v>
      </c>
      <c r="V57" s="14">
        <v>1319465</v>
      </c>
      <c r="W57" s="14">
        <v>881562</v>
      </c>
      <c r="X57" s="14">
        <v>268357</v>
      </c>
      <c r="Y57" s="14">
        <v>0</v>
      </c>
      <c r="Z57" s="14">
        <v>59441</v>
      </c>
      <c r="AA57" s="14">
        <v>544160</v>
      </c>
      <c r="AB57" s="112">
        <v>526907570</v>
      </c>
      <c r="AC57" s="13">
        <v>3552449</v>
      </c>
      <c r="AD57" s="14">
        <v>38355</v>
      </c>
      <c r="AE57" s="14">
        <v>0</v>
      </c>
      <c r="AF57" s="112">
        <v>3514094</v>
      </c>
      <c r="AG57" s="115">
        <v>555864175</v>
      </c>
      <c r="AH57" s="14">
        <v>1285795</v>
      </c>
      <c r="AI57" s="14">
        <v>0</v>
      </c>
      <c r="AJ57" s="14">
        <v>0</v>
      </c>
      <c r="AK57" s="14">
        <v>5579447</v>
      </c>
      <c r="AL57" s="14">
        <v>0</v>
      </c>
      <c r="AM57" s="14">
        <v>0</v>
      </c>
      <c r="AN57" s="14">
        <v>0</v>
      </c>
      <c r="AO57" s="112">
        <v>5579447</v>
      </c>
      <c r="AP57" s="115">
        <v>6865242</v>
      </c>
      <c r="AQ57" s="14">
        <v>2270659</v>
      </c>
      <c r="AR57" s="14">
        <v>0</v>
      </c>
      <c r="AS57" s="14">
        <v>4366539</v>
      </c>
      <c r="AT57" s="14">
        <v>10628674</v>
      </c>
      <c r="AU57" s="14">
        <v>0</v>
      </c>
      <c r="AV57" s="14">
        <v>0</v>
      </c>
      <c r="AW57" s="118">
        <v>14995213</v>
      </c>
      <c r="AX57" s="14">
        <v>0</v>
      </c>
      <c r="AY57" s="112">
        <v>17265872</v>
      </c>
      <c r="AZ57" s="115">
        <v>24131114</v>
      </c>
      <c r="BA57" s="14">
        <v>178126478</v>
      </c>
      <c r="BB57" s="14">
        <v>353606583</v>
      </c>
      <c r="BC57" s="112">
        <v>531733061</v>
      </c>
      <c r="BD57" s="115">
        <v>555864175</v>
      </c>
      <c r="BE57" s="14">
        <v>26551316</v>
      </c>
      <c r="BF57" s="14">
        <v>10593808</v>
      </c>
      <c r="BG57" s="14">
        <v>6219544</v>
      </c>
      <c r="BH57" s="14">
        <v>5692496</v>
      </c>
      <c r="BI57" s="14">
        <v>0</v>
      </c>
      <c r="BJ57" s="14">
        <v>599600</v>
      </c>
      <c r="BK57" s="14">
        <v>0</v>
      </c>
      <c r="BL57" s="14">
        <v>983735</v>
      </c>
      <c r="BM57" s="112">
        <v>50640499</v>
      </c>
      <c r="BN57" s="14">
        <v>1484514</v>
      </c>
      <c r="BO57" s="14">
        <v>0</v>
      </c>
      <c r="BP57" s="14">
        <v>16272394</v>
      </c>
      <c r="BQ57" s="14">
        <v>0</v>
      </c>
      <c r="BR57" s="14">
        <v>18064073</v>
      </c>
      <c r="BS57" s="14">
        <v>0</v>
      </c>
      <c r="BT57" s="14">
        <v>0</v>
      </c>
      <c r="BU57" s="14">
        <v>464623</v>
      </c>
      <c r="BV57" s="14">
        <v>489912</v>
      </c>
      <c r="BW57" s="14">
        <v>0</v>
      </c>
      <c r="BX57" s="14">
        <v>2263964</v>
      </c>
      <c r="BY57" s="14">
        <v>727106</v>
      </c>
      <c r="BZ57" s="112">
        <v>39766586</v>
      </c>
      <c r="CA57" s="115">
        <v>10873913</v>
      </c>
      <c r="CB57" s="14">
        <v>323000</v>
      </c>
      <c r="CC57" s="14">
        <v>0</v>
      </c>
      <c r="CD57" s="14">
        <v>0</v>
      </c>
      <c r="CE57" s="14">
        <v>0</v>
      </c>
      <c r="CF57" s="14">
        <v>0</v>
      </c>
      <c r="CG57" s="14">
        <v>0</v>
      </c>
      <c r="CH57" s="14">
        <v>0</v>
      </c>
      <c r="CI57" s="14">
        <v>-9722000</v>
      </c>
      <c r="CJ57" s="112">
        <v>-9399000</v>
      </c>
      <c r="CK57" s="14">
        <v>0</v>
      </c>
      <c r="CL57" s="14">
        <v>0</v>
      </c>
      <c r="CM57" s="14">
        <v>0</v>
      </c>
      <c r="CN57" s="14">
        <v>0</v>
      </c>
      <c r="CO57" s="14">
        <v>0</v>
      </c>
      <c r="CP57" s="14">
        <v>-1012518</v>
      </c>
      <c r="CQ57" s="14">
        <v>-21253</v>
      </c>
      <c r="CR57" s="112">
        <v>-1033771</v>
      </c>
      <c r="CS57" s="115">
        <v>441142</v>
      </c>
      <c r="CT57" s="13">
        <v>24278000</v>
      </c>
      <c r="CU57" s="19">
        <v>24719142</v>
      </c>
      <c r="CV57" s="13">
        <v>-178122</v>
      </c>
      <c r="CW57" s="14">
        <v>207918</v>
      </c>
      <c r="CX57" s="14">
        <v>145218</v>
      </c>
      <c r="CY57" s="14">
        <v>-532720</v>
      </c>
      <c r="CZ57" s="19">
        <v>-422219</v>
      </c>
      <c r="DA57" s="13">
        <v>33152824</v>
      </c>
      <c r="DB57" s="14">
        <v>2597335</v>
      </c>
      <c r="DC57" s="14">
        <v>99788</v>
      </c>
      <c r="DD57" s="14">
        <v>0</v>
      </c>
      <c r="DE57" s="14">
        <v>1036692</v>
      </c>
      <c r="DF57" s="14">
        <v>11729739</v>
      </c>
      <c r="DG57" s="14">
        <v>277413</v>
      </c>
      <c r="DH57" s="19">
        <v>1750398</v>
      </c>
      <c r="DI57" s="13">
        <v>629521</v>
      </c>
      <c r="DJ57" s="14">
        <v>0</v>
      </c>
      <c r="DK57" s="14">
        <v>166834</v>
      </c>
      <c r="DL57" s="14">
        <v>0</v>
      </c>
      <c r="DM57" s="14">
        <v>18205</v>
      </c>
      <c r="DN57" s="14">
        <v>299207</v>
      </c>
      <c r="DO57" s="19">
        <v>822373</v>
      </c>
      <c r="DP57" s="13">
        <v>15836884</v>
      </c>
      <c r="DQ57" s="14">
        <v>292359</v>
      </c>
      <c r="DR57" s="14">
        <v>215739</v>
      </c>
      <c r="DS57" s="14">
        <v>1481514</v>
      </c>
      <c r="DT57" s="14">
        <v>0</v>
      </c>
      <c r="DU57" s="14">
        <v>707818</v>
      </c>
      <c r="DV57" s="14">
        <v>723256</v>
      </c>
      <c r="DW57" s="14">
        <v>20203471</v>
      </c>
      <c r="DX57" s="19">
        <v>37805</v>
      </c>
      <c r="DY57" s="14">
        <v>0</v>
      </c>
      <c r="DZ57" s="14">
        <v>0</v>
      </c>
      <c r="EA57" s="14">
        <v>0</v>
      </c>
      <c r="EB57" s="19">
        <v>0</v>
      </c>
      <c r="EC57" s="14">
        <v>0</v>
      </c>
      <c r="ED57" s="14">
        <v>0</v>
      </c>
      <c r="EE57" s="14">
        <v>0</v>
      </c>
      <c r="EF57" s="14">
        <v>9547406</v>
      </c>
      <c r="EG57" s="14">
        <v>0</v>
      </c>
      <c r="EH57" s="14">
        <v>462678</v>
      </c>
      <c r="EI57" s="14">
        <v>0</v>
      </c>
      <c r="EJ57" s="19">
        <v>427547</v>
      </c>
      <c r="EK57" s="14">
        <v>0</v>
      </c>
      <c r="EL57" s="14">
        <v>23432152</v>
      </c>
      <c r="EM57" s="19">
        <v>-253007</v>
      </c>
      <c r="EN57" s="112">
        <v>25822997</v>
      </c>
    </row>
    <row r="58" spans="1:144" x14ac:dyDescent="0.25">
      <c r="A58" s="4" t="s">
        <v>49</v>
      </c>
      <c r="B58" s="13">
        <v>0</v>
      </c>
      <c r="C58" s="14">
        <v>0</v>
      </c>
      <c r="D58" s="14">
        <v>0</v>
      </c>
      <c r="E58" s="14">
        <v>11213000</v>
      </c>
      <c r="F58" s="112">
        <v>11213000</v>
      </c>
      <c r="G58" s="13">
        <v>0</v>
      </c>
      <c r="H58" s="14">
        <v>0</v>
      </c>
      <c r="I58" s="112">
        <v>0</v>
      </c>
      <c r="J58" s="13">
        <v>0</v>
      </c>
      <c r="K58" s="14">
        <v>0</v>
      </c>
      <c r="L58" s="14">
        <v>0</v>
      </c>
      <c r="M58" s="14">
        <v>55502000</v>
      </c>
      <c r="N58" s="14">
        <v>2316000</v>
      </c>
      <c r="O58" s="112">
        <v>57818000</v>
      </c>
      <c r="P58" s="115">
        <v>69031000</v>
      </c>
      <c r="Q58" s="13">
        <v>2065662000</v>
      </c>
      <c r="R58" s="14">
        <v>189911000</v>
      </c>
      <c r="S58" s="14">
        <v>571145000</v>
      </c>
      <c r="T58" s="14">
        <v>11049000</v>
      </c>
      <c r="U58" s="14">
        <v>12793000</v>
      </c>
      <c r="V58" s="14">
        <v>2339000</v>
      </c>
      <c r="W58" s="14">
        <v>1103000</v>
      </c>
      <c r="X58" s="14">
        <v>3162000</v>
      </c>
      <c r="Y58" s="14">
        <v>0</v>
      </c>
      <c r="Z58" s="14">
        <v>0</v>
      </c>
      <c r="AA58" s="14">
        <v>59000</v>
      </c>
      <c r="AB58" s="112">
        <v>2857223000</v>
      </c>
      <c r="AC58" s="13">
        <v>9314000</v>
      </c>
      <c r="AD58" s="14">
        <v>0</v>
      </c>
      <c r="AE58" s="14">
        <v>0</v>
      </c>
      <c r="AF58" s="112">
        <v>9314000</v>
      </c>
      <c r="AG58" s="115">
        <v>2935568000</v>
      </c>
      <c r="AH58" s="14">
        <v>9561000</v>
      </c>
      <c r="AI58" s="14">
        <v>380000</v>
      </c>
      <c r="AJ58" s="14">
        <v>0</v>
      </c>
      <c r="AK58" s="14">
        <v>0</v>
      </c>
      <c r="AL58" s="14">
        <v>0</v>
      </c>
      <c r="AM58" s="14">
        <v>0</v>
      </c>
      <c r="AN58" s="14">
        <v>0</v>
      </c>
      <c r="AO58" s="112">
        <v>0</v>
      </c>
      <c r="AP58" s="115">
        <v>9941000</v>
      </c>
      <c r="AQ58" s="14">
        <v>13536000</v>
      </c>
      <c r="AR58" s="14">
        <v>0</v>
      </c>
      <c r="AS58" s="14">
        <v>17170000</v>
      </c>
      <c r="AT58" s="14">
        <v>2669000</v>
      </c>
      <c r="AU58" s="14">
        <v>0</v>
      </c>
      <c r="AV58" s="14">
        <v>0</v>
      </c>
      <c r="AW58" s="118">
        <v>19839000</v>
      </c>
      <c r="AX58" s="14">
        <v>0</v>
      </c>
      <c r="AY58" s="112">
        <v>33375000</v>
      </c>
      <c r="AZ58" s="115">
        <v>43316000</v>
      </c>
      <c r="BA58" s="14">
        <v>953631000</v>
      </c>
      <c r="BB58" s="14">
        <v>1938621000</v>
      </c>
      <c r="BC58" s="112">
        <v>2892252000</v>
      </c>
      <c r="BD58" s="115">
        <v>2935568000</v>
      </c>
      <c r="BE58" s="14">
        <v>109396000</v>
      </c>
      <c r="BF58" s="14">
        <v>31699000</v>
      </c>
      <c r="BG58" s="14">
        <v>12828902.480158729</v>
      </c>
      <c r="BH58" s="14">
        <v>7237097.5198412696</v>
      </c>
      <c r="BI58" s="14">
        <v>0</v>
      </c>
      <c r="BJ58" s="14">
        <v>1713000</v>
      </c>
      <c r="BK58" s="14">
        <v>0</v>
      </c>
      <c r="BL58" s="14">
        <v>17223000</v>
      </c>
      <c r="BM58" s="112">
        <v>180097000</v>
      </c>
      <c r="BN58" s="14">
        <v>0</v>
      </c>
      <c r="BO58" s="14">
        <v>0</v>
      </c>
      <c r="BP58" s="14">
        <v>68290000</v>
      </c>
      <c r="BQ58" s="14">
        <v>0</v>
      </c>
      <c r="BR58" s="14">
        <v>67033000</v>
      </c>
      <c r="BS58" s="14">
        <v>0</v>
      </c>
      <c r="BT58" s="14">
        <v>0</v>
      </c>
      <c r="BU58" s="14">
        <v>0</v>
      </c>
      <c r="BV58" s="14">
        <v>0</v>
      </c>
      <c r="BW58" s="14">
        <v>0</v>
      </c>
      <c r="BX58" s="14">
        <v>0</v>
      </c>
      <c r="BY58" s="14">
        <v>1289000</v>
      </c>
      <c r="BZ58" s="112">
        <v>136612000</v>
      </c>
      <c r="CA58" s="115">
        <v>43485000</v>
      </c>
      <c r="CB58" s="14">
        <v>1124000</v>
      </c>
      <c r="CC58" s="14">
        <v>0</v>
      </c>
      <c r="CD58" s="14">
        <v>0</v>
      </c>
      <c r="CE58" s="14">
        <v>0</v>
      </c>
      <c r="CF58" s="14">
        <v>0</v>
      </c>
      <c r="CG58" s="14">
        <v>0</v>
      </c>
      <c r="CH58" s="14">
        <v>-16000000</v>
      </c>
      <c r="CI58" s="14">
        <v>-25407000</v>
      </c>
      <c r="CJ58" s="112">
        <v>-40283000</v>
      </c>
      <c r="CK58" s="14">
        <v>0</v>
      </c>
      <c r="CL58" s="14">
        <v>0</v>
      </c>
      <c r="CM58" s="14">
        <v>0</v>
      </c>
      <c r="CN58" s="14">
        <v>0</v>
      </c>
      <c r="CO58" s="14">
        <v>0</v>
      </c>
      <c r="CP58" s="14">
        <v>0</v>
      </c>
      <c r="CQ58" s="14">
        <v>0</v>
      </c>
      <c r="CR58" s="112">
        <v>0</v>
      </c>
      <c r="CS58" s="115">
        <v>3202000</v>
      </c>
      <c r="CT58" s="13">
        <v>8010000</v>
      </c>
      <c r="CU58" s="19">
        <v>11212000</v>
      </c>
      <c r="CV58" s="13">
        <v>-662000</v>
      </c>
      <c r="CW58" s="14">
        <v>461000</v>
      </c>
      <c r="CX58" s="14">
        <v>35000</v>
      </c>
      <c r="CY58" s="14">
        <v>-381000</v>
      </c>
      <c r="CZ58" s="19">
        <v>0</v>
      </c>
      <c r="DA58" s="13">
        <v>108947000</v>
      </c>
      <c r="DB58" s="14">
        <v>22906000</v>
      </c>
      <c r="DC58" s="14">
        <v>0</v>
      </c>
      <c r="DD58" s="14">
        <v>5668000</v>
      </c>
      <c r="DE58" s="14">
        <v>3732000</v>
      </c>
      <c r="DF58" s="14">
        <v>20160000</v>
      </c>
      <c r="DG58" s="14">
        <v>7295000</v>
      </c>
      <c r="DH58" s="19">
        <v>938000</v>
      </c>
      <c r="DI58" s="13">
        <v>1576000</v>
      </c>
      <c r="DJ58" s="14">
        <v>0</v>
      </c>
      <c r="DK58" s="14">
        <v>253000</v>
      </c>
      <c r="DL58" s="14">
        <v>0</v>
      </c>
      <c r="DM58" s="14">
        <v>0</v>
      </c>
      <c r="DN58" s="14">
        <v>250000</v>
      </c>
      <c r="DO58" s="19">
        <v>2117000</v>
      </c>
      <c r="DP58" s="13">
        <v>58720000</v>
      </c>
      <c r="DQ58" s="14">
        <v>408000</v>
      </c>
      <c r="DR58" s="14">
        <v>268000</v>
      </c>
      <c r="DS58" s="14">
        <v>5330000</v>
      </c>
      <c r="DT58" s="14">
        <v>0</v>
      </c>
      <c r="DU58" s="14">
        <v>1783000</v>
      </c>
      <c r="DV58" s="14">
        <v>1379000</v>
      </c>
      <c r="DW58" s="14">
        <v>58269000</v>
      </c>
      <c r="DX58" s="19">
        <v>0</v>
      </c>
      <c r="DY58" s="14">
        <v>0</v>
      </c>
      <c r="DZ58" s="14">
        <v>0</v>
      </c>
      <c r="EA58" s="14">
        <v>0</v>
      </c>
      <c r="EB58" s="19">
        <v>0</v>
      </c>
      <c r="EC58" s="14">
        <v>0</v>
      </c>
      <c r="ED58" s="14">
        <v>0</v>
      </c>
      <c r="EE58" s="14">
        <v>0</v>
      </c>
      <c r="EF58" s="14">
        <v>25456000</v>
      </c>
      <c r="EG58" s="14">
        <v>0</v>
      </c>
      <c r="EH58" s="14">
        <v>0</v>
      </c>
      <c r="EI58" s="14">
        <v>0</v>
      </c>
      <c r="EJ58" s="19">
        <v>881000</v>
      </c>
      <c r="EK58" s="14">
        <v>0</v>
      </c>
      <c r="EL58" s="14">
        <v>227303000</v>
      </c>
      <c r="EM58" s="19">
        <v>290000</v>
      </c>
      <c r="EN58" s="112">
        <v>248941000</v>
      </c>
    </row>
    <row r="59" spans="1:144" x14ac:dyDescent="0.25">
      <c r="A59" s="4" t="s">
        <v>50</v>
      </c>
      <c r="B59" s="13">
        <v>0</v>
      </c>
      <c r="C59" s="14">
        <v>0</v>
      </c>
      <c r="D59" s="14">
        <v>0</v>
      </c>
      <c r="E59" s="14">
        <v>1536000</v>
      </c>
      <c r="F59" s="112">
        <v>1536000</v>
      </c>
      <c r="G59" s="13">
        <v>0</v>
      </c>
      <c r="H59" s="14">
        <v>0</v>
      </c>
      <c r="I59" s="112">
        <v>0</v>
      </c>
      <c r="J59" s="13">
        <v>0</v>
      </c>
      <c r="K59" s="14">
        <v>0</v>
      </c>
      <c r="L59" s="14">
        <v>0</v>
      </c>
      <c r="M59" s="14">
        <v>43256000</v>
      </c>
      <c r="N59" s="14">
        <v>425000</v>
      </c>
      <c r="O59" s="112">
        <v>43681000</v>
      </c>
      <c r="P59" s="115">
        <v>45217000</v>
      </c>
      <c r="Q59" s="13">
        <v>901442708.06819999</v>
      </c>
      <c r="R59" s="14">
        <v>162758844.00546193</v>
      </c>
      <c r="S59" s="14">
        <v>335278783.66111213</v>
      </c>
      <c r="T59" s="14">
        <v>16922270.400317565</v>
      </c>
      <c r="U59" s="14">
        <v>3300016.5999999987</v>
      </c>
      <c r="V59" s="14">
        <v>224416.80246164379</v>
      </c>
      <c r="W59" s="14">
        <v>3971320.1499999994</v>
      </c>
      <c r="X59" s="14">
        <v>935101.22999999986</v>
      </c>
      <c r="Y59" s="14">
        <v>0</v>
      </c>
      <c r="Z59" s="14">
        <v>0</v>
      </c>
      <c r="AA59" s="14">
        <v>0</v>
      </c>
      <c r="AB59" s="112">
        <v>1424833460.9175534</v>
      </c>
      <c r="AC59" s="13">
        <v>15251643.350000001</v>
      </c>
      <c r="AD59" s="14">
        <v>2892643.3500000029</v>
      </c>
      <c r="AE59" s="14">
        <v>0</v>
      </c>
      <c r="AF59" s="112">
        <v>12358999.999999998</v>
      </c>
      <c r="AG59" s="115">
        <v>1482409460.9175534</v>
      </c>
      <c r="AH59" s="14">
        <v>2492000</v>
      </c>
      <c r="AI59" s="14">
        <v>0</v>
      </c>
      <c r="AJ59" s="14">
        <v>0</v>
      </c>
      <c r="AK59" s="14">
        <v>0</v>
      </c>
      <c r="AL59" s="14">
        <v>0</v>
      </c>
      <c r="AM59" s="14">
        <v>0</v>
      </c>
      <c r="AN59" s="14">
        <v>0</v>
      </c>
      <c r="AO59" s="112">
        <v>0</v>
      </c>
      <c r="AP59" s="115">
        <v>2492000</v>
      </c>
      <c r="AQ59" s="14">
        <v>10989000</v>
      </c>
      <c r="AR59" s="14">
        <v>0</v>
      </c>
      <c r="AS59" s="14">
        <v>14300000</v>
      </c>
      <c r="AT59" s="14">
        <v>0</v>
      </c>
      <c r="AU59" s="14">
        <v>0</v>
      </c>
      <c r="AV59" s="14">
        <v>0</v>
      </c>
      <c r="AW59" s="118">
        <v>14300000</v>
      </c>
      <c r="AX59" s="14">
        <v>0</v>
      </c>
      <c r="AY59" s="112">
        <v>25289000</v>
      </c>
      <c r="AZ59" s="115">
        <v>27781000</v>
      </c>
      <c r="BA59" s="14">
        <v>488165446</v>
      </c>
      <c r="BB59" s="14">
        <v>966463014.76999998</v>
      </c>
      <c r="BC59" s="112">
        <v>1454628460.77</v>
      </c>
      <c r="BD59" s="115">
        <v>1482409460.77</v>
      </c>
      <c r="BE59" s="14">
        <v>101784074.2</v>
      </c>
      <c r="BF59" s="14">
        <v>22870558.140000001</v>
      </c>
      <c r="BG59" s="14">
        <v>11277303.960000001</v>
      </c>
      <c r="BH59" s="14">
        <v>3774696.1900000004</v>
      </c>
      <c r="BI59" s="14">
        <v>0</v>
      </c>
      <c r="BJ59" s="14">
        <v>1624448.36</v>
      </c>
      <c r="BK59" s="14">
        <v>0</v>
      </c>
      <c r="BL59" s="14">
        <v>11175669.77</v>
      </c>
      <c r="BM59" s="112">
        <v>152506750.62000003</v>
      </c>
      <c r="BN59" s="14">
        <v>5420000</v>
      </c>
      <c r="BO59" s="14">
        <v>0</v>
      </c>
      <c r="BP59" s="14">
        <v>60332058.25999999</v>
      </c>
      <c r="BQ59" s="14">
        <v>0</v>
      </c>
      <c r="BR59" s="14">
        <v>55952056.530000001</v>
      </c>
      <c r="BS59" s="14">
        <v>0</v>
      </c>
      <c r="BT59" s="14">
        <v>0</v>
      </c>
      <c r="BU59" s="14">
        <v>209773.12</v>
      </c>
      <c r="BV59" s="14">
        <v>1148000</v>
      </c>
      <c r="BW59" s="14">
        <v>0</v>
      </c>
      <c r="BX59" s="14">
        <v>0</v>
      </c>
      <c r="BY59" s="14">
        <v>0</v>
      </c>
      <c r="BZ59" s="112">
        <v>123061887.91</v>
      </c>
      <c r="CA59" s="115">
        <v>29444862.710000038</v>
      </c>
      <c r="CB59" s="14">
        <v>1667014.26</v>
      </c>
      <c r="CC59" s="14">
        <v>0</v>
      </c>
      <c r="CD59" s="14">
        <v>0</v>
      </c>
      <c r="CE59" s="14">
        <v>0</v>
      </c>
      <c r="CF59" s="14">
        <v>0</v>
      </c>
      <c r="CG59" s="14">
        <v>0</v>
      </c>
      <c r="CH59" s="14">
        <v>-436000</v>
      </c>
      <c r="CI59" s="14">
        <v>-22927935.300000001</v>
      </c>
      <c r="CJ59" s="112">
        <v>-21696921.039999999</v>
      </c>
      <c r="CK59" s="14">
        <v>0</v>
      </c>
      <c r="CL59" s="14">
        <v>221255.99999999985</v>
      </c>
      <c r="CM59" s="14">
        <v>0</v>
      </c>
      <c r="CN59" s="14">
        <v>0</v>
      </c>
      <c r="CO59" s="14">
        <v>0</v>
      </c>
      <c r="CP59" s="14">
        <v>-3857054.45</v>
      </c>
      <c r="CQ59" s="14">
        <v>0</v>
      </c>
      <c r="CR59" s="112">
        <v>-3635798.45</v>
      </c>
      <c r="CS59" s="115">
        <v>4112143.2200000389</v>
      </c>
      <c r="CT59" s="13">
        <v>32424091.840000048</v>
      </c>
      <c r="CU59" s="19">
        <v>36536234.700000048</v>
      </c>
      <c r="CV59" s="13">
        <v>-1340000</v>
      </c>
      <c r="CW59" s="14">
        <v>1104000</v>
      </c>
      <c r="CX59" s="14">
        <v>0</v>
      </c>
      <c r="CY59" s="14">
        <v>-2565000</v>
      </c>
      <c r="CZ59" s="19">
        <v>-3000</v>
      </c>
      <c r="DA59" s="13">
        <v>101434000</v>
      </c>
      <c r="DB59" s="14">
        <v>16523000</v>
      </c>
      <c r="DC59" s="14">
        <v>440000</v>
      </c>
      <c r="DD59" s="14">
        <v>4474000</v>
      </c>
      <c r="DE59" s="14">
        <v>1838000</v>
      </c>
      <c r="DF59" s="14">
        <v>14988000</v>
      </c>
      <c r="DG59" s="14">
        <v>5869978.6400000006</v>
      </c>
      <c r="DH59" s="19">
        <v>3866801.9000000004</v>
      </c>
      <c r="DI59" s="13">
        <v>1300000</v>
      </c>
      <c r="DJ59" s="14">
        <v>528000</v>
      </c>
      <c r="DK59" s="14">
        <v>389000</v>
      </c>
      <c r="DL59" s="14">
        <v>0</v>
      </c>
      <c r="DM59" s="14">
        <v>0</v>
      </c>
      <c r="DN59" s="14">
        <v>422100</v>
      </c>
      <c r="DO59" s="19">
        <v>521000</v>
      </c>
      <c r="DP59" s="13">
        <v>53979000</v>
      </c>
      <c r="DQ59" s="14">
        <v>398000</v>
      </c>
      <c r="DR59" s="14">
        <v>444000</v>
      </c>
      <c r="DS59" s="14">
        <v>5420000</v>
      </c>
      <c r="DT59" s="14">
        <v>0</v>
      </c>
      <c r="DU59" s="14">
        <v>6736000</v>
      </c>
      <c r="DV59" s="14">
        <v>579000</v>
      </c>
      <c r="DW59" s="14">
        <v>52546265.240000002</v>
      </c>
      <c r="DX59" s="19">
        <v>313000</v>
      </c>
      <c r="DY59" s="14">
        <v>0</v>
      </c>
      <c r="DZ59" s="14">
        <v>0</v>
      </c>
      <c r="EA59" s="14">
        <v>0</v>
      </c>
      <c r="EB59" s="19">
        <v>0</v>
      </c>
      <c r="EC59" s="14">
        <v>0</v>
      </c>
      <c r="ED59" s="14">
        <v>0</v>
      </c>
      <c r="EE59" s="14">
        <v>0</v>
      </c>
      <c r="EF59" s="14">
        <v>17687000</v>
      </c>
      <c r="EG59" s="14">
        <v>206000</v>
      </c>
      <c r="EH59" s="14">
        <v>210000</v>
      </c>
      <c r="EI59" s="14">
        <v>0</v>
      </c>
      <c r="EJ59" s="19">
        <v>202954</v>
      </c>
      <c r="EK59" s="14">
        <v>0</v>
      </c>
      <c r="EL59" s="14">
        <v>169355000</v>
      </c>
      <c r="EM59" s="19">
        <v>-57000</v>
      </c>
      <c r="EN59" s="112">
        <v>183170661.29999998</v>
      </c>
    </row>
    <row r="60" spans="1:144" x14ac:dyDescent="0.25">
      <c r="A60" s="4" t="s">
        <v>51</v>
      </c>
      <c r="B60" s="13">
        <v>0</v>
      </c>
      <c r="C60" s="14">
        <v>0</v>
      </c>
      <c r="D60" s="14">
        <v>0</v>
      </c>
      <c r="E60" s="14">
        <v>12452000</v>
      </c>
      <c r="F60" s="112">
        <v>12452000</v>
      </c>
      <c r="G60" s="13">
        <v>0</v>
      </c>
      <c r="H60" s="14">
        <v>0</v>
      </c>
      <c r="I60" s="112">
        <v>0</v>
      </c>
      <c r="J60" s="13">
        <v>0</v>
      </c>
      <c r="K60" s="14">
        <v>0</v>
      </c>
      <c r="L60" s="14">
        <v>0</v>
      </c>
      <c r="M60" s="14">
        <v>0</v>
      </c>
      <c r="N60" s="14">
        <v>0</v>
      </c>
      <c r="O60" s="112">
        <v>0</v>
      </c>
      <c r="P60" s="115">
        <v>12452000</v>
      </c>
      <c r="Q60" s="13">
        <v>45127000</v>
      </c>
      <c r="R60" s="14">
        <v>23684000</v>
      </c>
      <c r="S60" s="14">
        <v>380668000</v>
      </c>
      <c r="T60" s="14">
        <v>5117000</v>
      </c>
      <c r="U60" s="14">
        <v>0</v>
      </c>
      <c r="V60" s="14">
        <v>0</v>
      </c>
      <c r="W60" s="14">
        <v>912000</v>
      </c>
      <c r="X60" s="14">
        <v>8618000</v>
      </c>
      <c r="Y60" s="14">
        <v>0</v>
      </c>
      <c r="Z60" s="14">
        <v>0</v>
      </c>
      <c r="AA60" s="14">
        <v>21000</v>
      </c>
      <c r="AB60" s="112">
        <v>464147000</v>
      </c>
      <c r="AC60" s="13">
        <v>6573000</v>
      </c>
      <c r="AD60" s="14">
        <v>57000</v>
      </c>
      <c r="AE60" s="14">
        <v>0</v>
      </c>
      <c r="AF60" s="112">
        <v>6516000</v>
      </c>
      <c r="AG60" s="115">
        <v>483115000</v>
      </c>
      <c r="AH60" s="14">
        <v>781000</v>
      </c>
      <c r="AI60" s="14">
        <v>0</v>
      </c>
      <c r="AJ60" s="14">
        <v>0</v>
      </c>
      <c r="AK60" s="14">
        <v>15042000</v>
      </c>
      <c r="AL60" s="14">
        <v>0</v>
      </c>
      <c r="AM60" s="14">
        <v>0</v>
      </c>
      <c r="AN60" s="14">
        <v>0</v>
      </c>
      <c r="AO60" s="112">
        <v>15042000</v>
      </c>
      <c r="AP60" s="115">
        <v>15823000</v>
      </c>
      <c r="AQ60" s="14">
        <v>3796000</v>
      </c>
      <c r="AR60" s="14">
        <v>0</v>
      </c>
      <c r="AS60" s="14">
        <v>4836000</v>
      </c>
      <c r="AT60" s="14">
        <v>237000</v>
      </c>
      <c r="AU60" s="14">
        <v>0</v>
      </c>
      <c r="AV60" s="14">
        <v>0</v>
      </c>
      <c r="AW60" s="118">
        <v>5073000</v>
      </c>
      <c r="AX60" s="14">
        <v>0</v>
      </c>
      <c r="AY60" s="112">
        <v>8869000</v>
      </c>
      <c r="AZ60" s="115">
        <v>24692000</v>
      </c>
      <c r="BA60" s="14">
        <v>138035000</v>
      </c>
      <c r="BB60" s="14">
        <v>320388000</v>
      </c>
      <c r="BC60" s="112">
        <v>458423000</v>
      </c>
      <c r="BD60" s="115">
        <v>483115000</v>
      </c>
      <c r="BE60" s="14">
        <v>25549438</v>
      </c>
      <c r="BF60" s="14">
        <v>5653562</v>
      </c>
      <c r="BG60" s="14">
        <v>5644000</v>
      </c>
      <c r="BH60" s="14">
        <v>5573000</v>
      </c>
      <c r="BI60" s="14">
        <v>0</v>
      </c>
      <c r="BJ60" s="14">
        <v>431000</v>
      </c>
      <c r="BK60" s="14">
        <v>0</v>
      </c>
      <c r="BL60" s="14">
        <v>6728000</v>
      </c>
      <c r="BM60" s="112">
        <v>49579000</v>
      </c>
      <c r="BN60" s="14">
        <v>1397000</v>
      </c>
      <c r="BO60" s="14">
        <v>0</v>
      </c>
      <c r="BP60" s="14">
        <v>15997000</v>
      </c>
      <c r="BQ60" s="14">
        <v>0</v>
      </c>
      <c r="BR60" s="14">
        <v>19271813</v>
      </c>
      <c r="BS60" s="14">
        <v>0</v>
      </c>
      <c r="BT60" s="14">
        <v>0</v>
      </c>
      <c r="BU60" s="14">
        <v>724000</v>
      </c>
      <c r="BV60" s="14">
        <v>502187</v>
      </c>
      <c r="BW60" s="14">
        <v>0</v>
      </c>
      <c r="BX60" s="14">
        <v>0</v>
      </c>
      <c r="BY60" s="14">
        <v>1178000</v>
      </c>
      <c r="BZ60" s="112">
        <v>39070000</v>
      </c>
      <c r="CA60" s="115">
        <v>10509000</v>
      </c>
      <c r="CB60" s="14">
        <v>364000</v>
      </c>
      <c r="CC60" s="14">
        <v>0</v>
      </c>
      <c r="CD60" s="14">
        <v>0</v>
      </c>
      <c r="CE60" s="14">
        <v>0</v>
      </c>
      <c r="CF60" s="14">
        <v>0</v>
      </c>
      <c r="CG60" s="14">
        <v>0</v>
      </c>
      <c r="CH60" s="14">
        <v>0</v>
      </c>
      <c r="CI60" s="14">
        <v>-13606000</v>
      </c>
      <c r="CJ60" s="112">
        <v>-13242000</v>
      </c>
      <c r="CK60" s="14">
        <v>0</v>
      </c>
      <c r="CL60" s="14">
        <v>0</v>
      </c>
      <c r="CM60" s="14">
        <v>0</v>
      </c>
      <c r="CN60" s="14">
        <v>4476000</v>
      </c>
      <c r="CO60" s="14">
        <v>0</v>
      </c>
      <c r="CP60" s="14">
        <v>-1464000</v>
      </c>
      <c r="CQ60" s="14">
        <v>0</v>
      </c>
      <c r="CR60" s="112">
        <v>3012000</v>
      </c>
      <c r="CS60" s="115">
        <v>279000</v>
      </c>
      <c r="CT60" s="13">
        <v>12173000</v>
      </c>
      <c r="CU60" s="19">
        <v>12452000</v>
      </c>
      <c r="CV60" s="13">
        <v>1990000</v>
      </c>
      <c r="CW60" s="14">
        <v>328000</v>
      </c>
      <c r="CX60" s="14">
        <v>6000</v>
      </c>
      <c r="CY60" s="14">
        <v>3131000</v>
      </c>
      <c r="CZ60" s="19">
        <v>0</v>
      </c>
      <c r="DA60" s="13">
        <v>29331000</v>
      </c>
      <c r="DB60" s="14">
        <v>1918000</v>
      </c>
      <c r="DC60" s="14">
        <v>1031000</v>
      </c>
      <c r="DD60" s="14">
        <v>0</v>
      </c>
      <c r="DE60" s="14">
        <v>448000</v>
      </c>
      <c r="DF60" s="14">
        <v>11217000</v>
      </c>
      <c r="DG60" s="14">
        <v>1254000</v>
      </c>
      <c r="DH60" s="19">
        <v>5481000</v>
      </c>
      <c r="DI60" s="13">
        <v>208000</v>
      </c>
      <c r="DJ60" s="14">
        <v>219000</v>
      </c>
      <c r="DK60" s="14">
        <v>223000</v>
      </c>
      <c r="DL60" s="14">
        <v>0</v>
      </c>
      <c r="DM60" s="14">
        <v>0</v>
      </c>
      <c r="DN60" s="14">
        <v>0</v>
      </c>
      <c r="DO60" s="19">
        <v>931000</v>
      </c>
      <c r="DP60" s="13">
        <v>15886000</v>
      </c>
      <c r="DQ60" s="14">
        <v>250000</v>
      </c>
      <c r="DR60" s="14">
        <v>45000</v>
      </c>
      <c r="DS60" s="14">
        <v>1415000</v>
      </c>
      <c r="DT60" s="14">
        <v>0</v>
      </c>
      <c r="DU60" s="14">
        <v>0</v>
      </c>
      <c r="DV60" s="14">
        <v>384000</v>
      </c>
      <c r="DW60" s="14">
        <v>15854000</v>
      </c>
      <c r="DX60" s="19">
        <v>58000</v>
      </c>
      <c r="DY60" s="14">
        <v>0</v>
      </c>
      <c r="DZ60" s="14">
        <v>0</v>
      </c>
      <c r="EA60" s="14">
        <v>0</v>
      </c>
      <c r="EB60" s="19">
        <v>0</v>
      </c>
      <c r="EC60" s="14">
        <v>0</v>
      </c>
      <c r="ED60" s="14">
        <v>0</v>
      </c>
      <c r="EE60" s="14">
        <v>0</v>
      </c>
      <c r="EF60" s="14">
        <v>7398000</v>
      </c>
      <c r="EG60" s="14">
        <v>0</v>
      </c>
      <c r="EH60" s="14">
        <v>724000</v>
      </c>
      <c r="EI60" s="14">
        <v>0</v>
      </c>
      <c r="EJ60" s="19">
        <v>740000</v>
      </c>
      <c r="EK60" s="14">
        <v>0</v>
      </c>
      <c r="EL60" s="14">
        <v>15707000</v>
      </c>
      <c r="EM60" s="19">
        <v>-1682000</v>
      </c>
      <c r="EN60" s="112">
        <v>23532000</v>
      </c>
    </row>
    <row r="61" spans="1:144" x14ac:dyDescent="0.25">
      <c r="A61" s="4" t="s">
        <v>52</v>
      </c>
      <c r="B61" s="13">
        <v>0</v>
      </c>
      <c r="C61" s="14">
        <v>0</v>
      </c>
      <c r="D61" s="14">
        <v>0</v>
      </c>
      <c r="E61" s="14">
        <v>2006000</v>
      </c>
      <c r="F61" s="112">
        <v>2006000</v>
      </c>
      <c r="G61" s="13">
        <v>0</v>
      </c>
      <c r="H61" s="14">
        <v>171000</v>
      </c>
      <c r="I61" s="112">
        <v>171000</v>
      </c>
      <c r="J61" s="13">
        <v>0</v>
      </c>
      <c r="K61" s="14">
        <v>0</v>
      </c>
      <c r="L61" s="14">
        <v>0</v>
      </c>
      <c r="M61" s="14">
        <v>65600000</v>
      </c>
      <c r="N61" s="14">
        <v>28730000</v>
      </c>
      <c r="O61" s="112">
        <v>94330000</v>
      </c>
      <c r="P61" s="115">
        <v>96507000</v>
      </c>
      <c r="Q61" s="13">
        <v>1194903000</v>
      </c>
      <c r="R61" s="14">
        <v>162944000</v>
      </c>
      <c r="S61" s="14">
        <v>480174000</v>
      </c>
      <c r="T61" s="14">
        <v>1298000</v>
      </c>
      <c r="U61" s="14">
        <v>12019000</v>
      </c>
      <c r="V61" s="14">
        <v>0</v>
      </c>
      <c r="W61" s="14">
        <v>6163000</v>
      </c>
      <c r="X61" s="14">
        <v>4890000</v>
      </c>
      <c r="Y61" s="14">
        <v>138000</v>
      </c>
      <c r="Z61" s="14">
        <v>2608000</v>
      </c>
      <c r="AA61" s="14">
        <v>0</v>
      </c>
      <c r="AB61" s="112">
        <v>1865137000</v>
      </c>
      <c r="AC61" s="13">
        <v>25007000</v>
      </c>
      <c r="AD61" s="14">
        <v>4664000</v>
      </c>
      <c r="AE61" s="14">
        <v>0</v>
      </c>
      <c r="AF61" s="112">
        <v>20343000</v>
      </c>
      <c r="AG61" s="115">
        <v>1981987000</v>
      </c>
      <c r="AH61" s="14">
        <v>1669000</v>
      </c>
      <c r="AI61" s="14">
        <v>0</v>
      </c>
      <c r="AJ61" s="14">
        <v>0</v>
      </c>
      <c r="AK61" s="14">
        <v>0</v>
      </c>
      <c r="AL61" s="14">
        <v>0</v>
      </c>
      <c r="AM61" s="14">
        <v>1661000</v>
      </c>
      <c r="AN61" s="14">
        <v>47236000</v>
      </c>
      <c r="AO61" s="112">
        <v>48897000</v>
      </c>
      <c r="AP61" s="115">
        <v>50566000</v>
      </c>
      <c r="AQ61" s="14">
        <v>16329000</v>
      </c>
      <c r="AR61" s="14">
        <v>0</v>
      </c>
      <c r="AS61" s="14">
        <v>19206000</v>
      </c>
      <c r="AT61" s="14">
        <v>0</v>
      </c>
      <c r="AU61" s="14">
        <v>0</v>
      </c>
      <c r="AV61" s="14">
        <v>0</v>
      </c>
      <c r="AW61" s="118">
        <v>19206000</v>
      </c>
      <c r="AX61" s="14">
        <v>0</v>
      </c>
      <c r="AY61" s="112">
        <v>35535000</v>
      </c>
      <c r="AZ61" s="115">
        <v>86101000</v>
      </c>
      <c r="BA61" s="14">
        <v>502594000</v>
      </c>
      <c r="BB61" s="14">
        <v>1393292000</v>
      </c>
      <c r="BC61" s="112">
        <v>1895886000</v>
      </c>
      <c r="BD61" s="115">
        <v>1981987000</v>
      </c>
      <c r="BE61" s="14">
        <v>129359000</v>
      </c>
      <c r="BF61" s="14">
        <v>30751000</v>
      </c>
      <c r="BG61" s="14">
        <v>11548000</v>
      </c>
      <c r="BH61" s="14">
        <v>5030000</v>
      </c>
      <c r="BI61" s="14">
        <v>0</v>
      </c>
      <c r="BJ61" s="14">
        <v>2505000</v>
      </c>
      <c r="BK61" s="14">
        <v>0</v>
      </c>
      <c r="BL61" s="14">
        <v>33225000</v>
      </c>
      <c r="BM61" s="112">
        <v>212418000</v>
      </c>
      <c r="BN61" s="14">
        <v>6027000</v>
      </c>
      <c r="BO61" s="14" t="s">
        <v>392</v>
      </c>
      <c r="BP61" s="14">
        <v>76196000</v>
      </c>
      <c r="BQ61" s="14">
        <v>0</v>
      </c>
      <c r="BR61" s="14">
        <v>63182000</v>
      </c>
      <c r="BS61" s="14">
        <v>0</v>
      </c>
      <c r="BT61" s="14">
        <v>0</v>
      </c>
      <c r="BU61" s="14" t="s">
        <v>392</v>
      </c>
      <c r="BV61" s="14">
        <v>1429000</v>
      </c>
      <c r="BW61" s="14">
        <v>0</v>
      </c>
      <c r="BX61" s="14">
        <v>0</v>
      </c>
      <c r="BY61" s="14">
        <v>15762000</v>
      </c>
      <c r="BZ61" s="112">
        <v>162596000</v>
      </c>
      <c r="CA61" s="115">
        <v>49822000</v>
      </c>
      <c r="CB61" s="14">
        <v>3134000</v>
      </c>
      <c r="CC61" s="14">
        <v>0</v>
      </c>
      <c r="CD61" s="14">
        <v>0</v>
      </c>
      <c r="CE61" s="14">
        <v>0</v>
      </c>
      <c r="CF61" s="14">
        <v>0</v>
      </c>
      <c r="CG61" s="14">
        <v>0</v>
      </c>
      <c r="CH61" s="14">
        <v>-6300000</v>
      </c>
      <c r="CI61" s="14">
        <v>-26878000</v>
      </c>
      <c r="CJ61" s="112">
        <v>-30044000</v>
      </c>
      <c r="CK61" s="14">
        <v>0</v>
      </c>
      <c r="CL61" s="14">
        <v>0</v>
      </c>
      <c r="CM61" s="14">
        <v>0</v>
      </c>
      <c r="CN61" s="14">
        <v>12100000</v>
      </c>
      <c r="CO61" s="14">
        <v>0</v>
      </c>
      <c r="CP61" s="14">
        <v>-14513000</v>
      </c>
      <c r="CQ61" s="14">
        <v>0</v>
      </c>
      <c r="CR61" s="112">
        <v>-2413000</v>
      </c>
      <c r="CS61" s="115">
        <v>17365000</v>
      </c>
      <c r="CT61" s="13">
        <v>26239000</v>
      </c>
      <c r="CU61" s="19">
        <v>43605000</v>
      </c>
      <c r="CV61" s="13">
        <v>1720000</v>
      </c>
      <c r="CW61" s="14">
        <v>1074000</v>
      </c>
      <c r="CX61" s="14">
        <v>0</v>
      </c>
      <c r="CY61" s="14">
        <v>154000</v>
      </c>
      <c r="CZ61" s="19">
        <v>76000</v>
      </c>
      <c r="DA61" s="13">
        <v>130942000</v>
      </c>
      <c r="DB61" s="14">
        <v>7636000</v>
      </c>
      <c r="DC61" s="14">
        <v>0</v>
      </c>
      <c r="DD61" s="14">
        <v>6241000</v>
      </c>
      <c r="DE61" s="14">
        <v>3843000</v>
      </c>
      <c r="DF61" s="14">
        <v>15235000</v>
      </c>
      <c r="DG61" s="14">
        <v>16668000</v>
      </c>
      <c r="DH61" s="19">
        <v>6425000</v>
      </c>
      <c r="DI61" s="13">
        <v>1514413.68</v>
      </c>
      <c r="DJ61" s="14">
        <v>402000</v>
      </c>
      <c r="DK61" s="14">
        <v>762565</v>
      </c>
      <c r="DL61" s="14">
        <v>0</v>
      </c>
      <c r="DM61" s="14">
        <v>0</v>
      </c>
      <c r="DN61" s="14">
        <v>-1079000</v>
      </c>
      <c r="DO61" s="19">
        <v>3376000</v>
      </c>
      <c r="DP61" s="13">
        <v>60459000</v>
      </c>
      <c r="DQ61" s="14">
        <v>0</v>
      </c>
      <c r="DR61" s="14">
        <v>164000</v>
      </c>
      <c r="DS61" s="14">
        <v>6027000</v>
      </c>
      <c r="DT61" s="14">
        <v>0</v>
      </c>
      <c r="DU61" s="14">
        <v>7007000</v>
      </c>
      <c r="DV61" s="14">
        <v>2156000</v>
      </c>
      <c r="DW61" s="14">
        <v>58971000</v>
      </c>
      <c r="DX61" s="19">
        <v>0</v>
      </c>
      <c r="DY61" s="14">
        <v>0</v>
      </c>
      <c r="DZ61" s="14">
        <v>0</v>
      </c>
      <c r="EA61" s="14">
        <v>0</v>
      </c>
      <c r="EB61" s="19">
        <v>0</v>
      </c>
      <c r="EC61" s="14">
        <v>0</v>
      </c>
      <c r="ED61" s="14">
        <v>0</v>
      </c>
      <c r="EE61" s="14">
        <v>0</v>
      </c>
      <c r="EF61" s="14">
        <v>23630000</v>
      </c>
      <c r="EG61" s="14">
        <v>0</v>
      </c>
      <c r="EH61" s="14">
        <v>1943000</v>
      </c>
      <c r="EI61" s="14">
        <v>0</v>
      </c>
      <c r="EJ61" s="19">
        <v>1722000</v>
      </c>
      <c r="EK61" s="14">
        <v>0</v>
      </c>
      <c r="EL61" s="14">
        <v>280937000</v>
      </c>
      <c r="EM61" s="19">
        <v>-7369000</v>
      </c>
      <c r="EN61" s="112">
        <v>303454978.68000001</v>
      </c>
    </row>
    <row r="62" spans="1:144" x14ac:dyDescent="0.25">
      <c r="A62" s="4" t="s">
        <v>53</v>
      </c>
      <c r="B62" s="13">
        <v>0</v>
      </c>
      <c r="C62" s="14">
        <v>0</v>
      </c>
      <c r="D62" s="14">
        <v>0</v>
      </c>
      <c r="E62" s="14">
        <v>53729409.049999997</v>
      </c>
      <c r="F62" s="112">
        <v>53729409.049999997</v>
      </c>
      <c r="G62" s="13">
        <v>0</v>
      </c>
      <c r="H62" s="14">
        <v>0</v>
      </c>
      <c r="I62" s="112">
        <v>0</v>
      </c>
      <c r="J62" s="13">
        <v>0</v>
      </c>
      <c r="K62" s="14">
        <v>0</v>
      </c>
      <c r="L62" s="14">
        <v>0</v>
      </c>
      <c r="M62" s="14">
        <v>0</v>
      </c>
      <c r="N62" s="14">
        <v>7500</v>
      </c>
      <c r="O62" s="112">
        <v>7500</v>
      </c>
      <c r="P62" s="115">
        <v>53736909.049999997</v>
      </c>
      <c r="Q62" s="13">
        <v>822582069.76999998</v>
      </c>
      <c r="R62" s="14">
        <v>141133366.88</v>
      </c>
      <c r="S62" s="14">
        <v>1051374945.87</v>
      </c>
      <c r="T62" s="14">
        <v>1615432.75</v>
      </c>
      <c r="U62" s="14">
        <v>5707734.1299999999</v>
      </c>
      <c r="V62" s="14">
        <v>1150343.25</v>
      </c>
      <c r="W62" s="14">
        <v>2350399.1</v>
      </c>
      <c r="X62" s="14">
        <v>10463497.85</v>
      </c>
      <c r="Y62" s="14">
        <v>482124.09</v>
      </c>
      <c r="Z62" s="14">
        <v>0</v>
      </c>
      <c r="AA62" s="14">
        <v>5631738.6900000004</v>
      </c>
      <c r="AB62" s="112">
        <v>2042491652.3799999</v>
      </c>
      <c r="AC62" s="13">
        <v>17783793.800000001</v>
      </c>
      <c r="AD62" s="14">
        <v>835215.49</v>
      </c>
      <c r="AE62" s="14">
        <v>0</v>
      </c>
      <c r="AF62" s="112">
        <v>16948578.310000002</v>
      </c>
      <c r="AG62" s="115">
        <v>2113177139.7399998</v>
      </c>
      <c r="AH62" s="14">
        <v>3303979.48</v>
      </c>
      <c r="AI62" s="14">
        <v>0</v>
      </c>
      <c r="AJ62" s="14">
        <v>0</v>
      </c>
      <c r="AK62" s="14">
        <v>26913663.98</v>
      </c>
      <c r="AL62" s="14">
        <v>0</v>
      </c>
      <c r="AM62" s="14">
        <v>0</v>
      </c>
      <c r="AN62" s="14">
        <v>0</v>
      </c>
      <c r="AO62" s="112">
        <v>26913663.98</v>
      </c>
      <c r="AP62" s="115">
        <v>30217643.460000001</v>
      </c>
      <c r="AQ62" s="14">
        <v>15402527.619999999</v>
      </c>
      <c r="AR62" s="14">
        <v>0</v>
      </c>
      <c r="AS62" s="14">
        <v>12834270.49</v>
      </c>
      <c r="AT62" s="14">
        <v>1884893.05</v>
      </c>
      <c r="AU62" s="14">
        <v>0</v>
      </c>
      <c r="AV62" s="14">
        <v>696202.72</v>
      </c>
      <c r="AW62" s="118">
        <v>15415366.260000002</v>
      </c>
      <c r="AX62" s="14">
        <v>450417.05</v>
      </c>
      <c r="AY62" s="112">
        <v>31268310.930000003</v>
      </c>
      <c r="AZ62" s="115">
        <v>61485954.390000001</v>
      </c>
      <c r="BA62" s="14">
        <v>951410836.77999997</v>
      </c>
      <c r="BB62" s="14">
        <v>1100280348.5699999</v>
      </c>
      <c r="BC62" s="112">
        <v>2051691185.3499999</v>
      </c>
      <c r="BD62" s="115">
        <v>2113177139.74</v>
      </c>
      <c r="BE62" s="14">
        <v>148502957.03999999</v>
      </c>
      <c r="BF62" s="14">
        <v>30857529.91</v>
      </c>
      <c r="BG62" s="14">
        <v>34106159.670000002</v>
      </c>
      <c r="BH62" s="14">
        <v>0</v>
      </c>
      <c r="BI62" s="14">
        <v>0</v>
      </c>
      <c r="BJ62" s="14">
        <v>1667553.22</v>
      </c>
      <c r="BK62" s="14">
        <v>0</v>
      </c>
      <c r="BL62" s="14">
        <v>13054948.630000001</v>
      </c>
      <c r="BM62" s="112">
        <v>228189148.47</v>
      </c>
      <c r="BN62" s="14">
        <v>0</v>
      </c>
      <c r="BO62" s="14">
        <v>0</v>
      </c>
      <c r="BP62" s="14">
        <v>70048037.269999996</v>
      </c>
      <c r="BQ62" s="14">
        <v>103761.88</v>
      </c>
      <c r="BR62" s="14">
        <v>97214504.480000004</v>
      </c>
      <c r="BS62" s="14">
        <v>0</v>
      </c>
      <c r="BT62" s="14">
        <v>0</v>
      </c>
      <c r="BU62" s="14">
        <v>1715782.96</v>
      </c>
      <c r="BV62" s="14">
        <v>0</v>
      </c>
      <c r="BW62" s="14">
        <v>0</v>
      </c>
      <c r="BX62" s="14">
        <v>0</v>
      </c>
      <c r="BY62" s="14">
        <v>5022008.8099999996</v>
      </c>
      <c r="BZ62" s="112">
        <v>174104095.40000001</v>
      </c>
      <c r="CA62" s="115">
        <v>54085053.069999993</v>
      </c>
      <c r="CB62" s="14">
        <v>349108.74</v>
      </c>
      <c r="CC62" s="14">
        <v>0</v>
      </c>
      <c r="CD62" s="14">
        <v>0</v>
      </c>
      <c r="CE62" s="14">
        <v>0</v>
      </c>
      <c r="CF62" s="14">
        <v>0</v>
      </c>
      <c r="CG62" s="14">
        <v>0</v>
      </c>
      <c r="CH62" s="14">
        <v>-11502070</v>
      </c>
      <c r="CI62" s="14">
        <v>-29336643.48</v>
      </c>
      <c r="CJ62" s="112">
        <v>-40489604.740000002</v>
      </c>
      <c r="CK62" s="14">
        <v>0</v>
      </c>
      <c r="CL62" s="14">
        <v>0</v>
      </c>
      <c r="CM62" s="14">
        <v>0</v>
      </c>
      <c r="CN62" s="14">
        <v>0</v>
      </c>
      <c r="CO62" s="14">
        <v>-7452050.46</v>
      </c>
      <c r="CP62" s="14">
        <v>157328.03</v>
      </c>
      <c r="CQ62" s="14">
        <v>0</v>
      </c>
      <c r="CR62" s="112">
        <v>-7294722.4299999997</v>
      </c>
      <c r="CS62" s="115">
        <v>6300725.8999999911</v>
      </c>
      <c r="CT62" s="13">
        <v>33854000</v>
      </c>
      <c r="CU62" s="19">
        <v>40154725.899999991</v>
      </c>
      <c r="CV62" s="13">
        <v>28578382</v>
      </c>
      <c r="CW62" s="14">
        <v>1059428</v>
      </c>
      <c r="CX62" s="14">
        <v>103762</v>
      </c>
      <c r="CY62" s="14">
        <v>-2570249</v>
      </c>
      <c r="CZ62" s="19">
        <v>15008</v>
      </c>
      <c r="DA62" s="13">
        <v>150095467</v>
      </c>
      <c r="DB62" s="14">
        <v>22197695</v>
      </c>
      <c r="DC62" s="14">
        <v>410928</v>
      </c>
      <c r="DD62" s="14">
        <v>1165332</v>
      </c>
      <c r="DE62" s="14">
        <v>3986783</v>
      </c>
      <c r="DF62" s="14">
        <v>29446134</v>
      </c>
      <c r="DG62" s="14">
        <v>4131590</v>
      </c>
      <c r="DH62" s="19">
        <v>3788088</v>
      </c>
      <c r="DI62" s="13">
        <v>1755381</v>
      </c>
      <c r="DJ62" s="14">
        <v>2121438</v>
      </c>
      <c r="DK62" s="14">
        <v>0</v>
      </c>
      <c r="DL62" s="14">
        <v>0</v>
      </c>
      <c r="DM62" s="14">
        <v>0</v>
      </c>
      <c r="DN62" s="14">
        <v>0</v>
      </c>
      <c r="DO62" s="19">
        <v>0</v>
      </c>
      <c r="DP62" s="13">
        <v>55348420</v>
      </c>
      <c r="DQ62" s="14">
        <v>372240</v>
      </c>
      <c r="DR62" s="14">
        <v>891939</v>
      </c>
      <c r="DS62" s="14">
        <v>5477910</v>
      </c>
      <c r="DT62" s="14">
        <v>0</v>
      </c>
      <c r="DU62" s="14">
        <v>5794414</v>
      </c>
      <c r="DV62" s="14">
        <v>1363251</v>
      </c>
      <c r="DW62" s="14">
        <v>89358253</v>
      </c>
      <c r="DX62" s="19">
        <v>0</v>
      </c>
      <c r="DY62" s="14">
        <v>575937</v>
      </c>
      <c r="DZ62" s="14">
        <v>1137927</v>
      </c>
      <c r="EA62" s="14">
        <v>0</v>
      </c>
      <c r="EB62" s="19">
        <v>94029</v>
      </c>
      <c r="EC62" s="14">
        <v>0</v>
      </c>
      <c r="ED62" s="14">
        <v>0</v>
      </c>
      <c r="EE62" s="14">
        <v>0</v>
      </c>
      <c r="EF62" s="14">
        <v>25829555</v>
      </c>
      <c r="EG62" s="14">
        <v>336362</v>
      </c>
      <c r="EH62" s="14">
        <v>0</v>
      </c>
      <c r="EI62" s="14">
        <v>0</v>
      </c>
      <c r="EJ62" s="19">
        <v>2929913</v>
      </c>
      <c r="EK62" s="14">
        <v>0</v>
      </c>
      <c r="EL62" s="14">
        <v>-860738</v>
      </c>
      <c r="EM62" s="19">
        <v>-9423178</v>
      </c>
      <c r="EN62" s="112">
        <v>19304770</v>
      </c>
    </row>
    <row r="63" spans="1:144" x14ac:dyDescent="0.25">
      <c r="A63" s="4" t="s">
        <v>54</v>
      </c>
      <c r="B63" s="13">
        <v>0</v>
      </c>
      <c r="C63" s="14">
        <v>0</v>
      </c>
      <c r="D63" s="14">
        <v>0</v>
      </c>
      <c r="E63" s="14">
        <v>11560235</v>
      </c>
      <c r="F63" s="112">
        <v>11560235</v>
      </c>
      <c r="G63" s="13">
        <v>0</v>
      </c>
      <c r="H63" s="14">
        <v>0</v>
      </c>
      <c r="I63" s="112">
        <v>0</v>
      </c>
      <c r="J63" s="13">
        <v>0</v>
      </c>
      <c r="K63" s="14">
        <v>0</v>
      </c>
      <c r="L63" s="14">
        <v>0</v>
      </c>
      <c r="M63" s="14">
        <v>0</v>
      </c>
      <c r="N63" s="14">
        <v>747093</v>
      </c>
      <c r="O63" s="112">
        <v>747093</v>
      </c>
      <c r="P63" s="115">
        <v>12307328</v>
      </c>
      <c r="Q63" s="13">
        <v>25968195</v>
      </c>
      <c r="R63" s="14">
        <v>31549755</v>
      </c>
      <c r="S63" s="14">
        <v>243077424</v>
      </c>
      <c r="T63" s="14">
        <v>3019492</v>
      </c>
      <c r="U63" s="14">
        <v>0</v>
      </c>
      <c r="V63" s="14">
        <v>551054</v>
      </c>
      <c r="W63" s="14">
        <v>1146789</v>
      </c>
      <c r="X63" s="14">
        <v>676534</v>
      </c>
      <c r="Y63" s="14">
        <v>0</v>
      </c>
      <c r="Z63" s="14">
        <v>49386</v>
      </c>
      <c r="AA63" s="14">
        <v>259834</v>
      </c>
      <c r="AB63" s="112">
        <v>306298463</v>
      </c>
      <c r="AC63" s="13">
        <v>3121439</v>
      </c>
      <c r="AD63" s="14">
        <v>-174751</v>
      </c>
      <c r="AE63" s="14">
        <v>0</v>
      </c>
      <c r="AF63" s="112">
        <v>3296190</v>
      </c>
      <c r="AG63" s="115">
        <v>321901981</v>
      </c>
      <c r="AH63" s="14">
        <v>812644</v>
      </c>
      <c r="AI63" s="14">
        <v>0</v>
      </c>
      <c r="AJ63" s="14">
        <v>0</v>
      </c>
      <c r="AK63" s="14">
        <v>3967037</v>
      </c>
      <c r="AL63" s="14">
        <v>0</v>
      </c>
      <c r="AM63" s="14">
        <v>0</v>
      </c>
      <c r="AN63" s="14">
        <v>0</v>
      </c>
      <c r="AO63" s="112">
        <v>3967037</v>
      </c>
      <c r="AP63" s="115">
        <v>4779681</v>
      </c>
      <c r="AQ63" s="14">
        <v>2142601</v>
      </c>
      <c r="AR63" s="14">
        <v>235332</v>
      </c>
      <c r="AS63" s="14">
        <v>2393469</v>
      </c>
      <c r="AT63" s="14">
        <v>5471349</v>
      </c>
      <c r="AU63" s="14">
        <v>0</v>
      </c>
      <c r="AV63" s="14">
        <v>0</v>
      </c>
      <c r="AW63" s="118">
        <v>8100150</v>
      </c>
      <c r="AX63" s="14">
        <v>0</v>
      </c>
      <c r="AY63" s="112">
        <v>10242751</v>
      </c>
      <c r="AZ63" s="115">
        <v>15022432</v>
      </c>
      <c r="BA63" s="14">
        <v>103903328</v>
      </c>
      <c r="BB63" s="14">
        <v>202976221</v>
      </c>
      <c r="BC63" s="112">
        <v>306879549</v>
      </c>
      <c r="BD63" s="115">
        <v>321901981</v>
      </c>
      <c r="BE63" s="14">
        <v>20780873</v>
      </c>
      <c r="BF63" s="14">
        <v>1838633</v>
      </c>
      <c r="BG63" s="14">
        <v>7693887</v>
      </c>
      <c r="BH63" s="14">
        <v>0</v>
      </c>
      <c r="BI63" s="14">
        <v>0</v>
      </c>
      <c r="BJ63" s="14">
        <v>383007</v>
      </c>
      <c r="BK63" s="14">
        <v>-1610454</v>
      </c>
      <c r="BL63" s="14">
        <v>509883</v>
      </c>
      <c r="BM63" s="112">
        <v>29595829</v>
      </c>
      <c r="BN63" s="14">
        <v>896772</v>
      </c>
      <c r="BO63" s="14">
        <v>0</v>
      </c>
      <c r="BP63" s="14">
        <v>12024477</v>
      </c>
      <c r="BQ63" s="14">
        <v>0</v>
      </c>
      <c r="BR63" s="14">
        <v>8967406</v>
      </c>
      <c r="BS63" s="14">
        <v>0</v>
      </c>
      <c r="BT63" s="14">
        <v>0</v>
      </c>
      <c r="BU63" s="14">
        <v>0</v>
      </c>
      <c r="BV63" s="14">
        <v>0</v>
      </c>
      <c r="BW63" s="14">
        <v>0</v>
      </c>
      <c r="BX63" s="14">
        <v>0</v>
      </c>
      <c r="BY63" s="14">
        <v>1254623</v>
      </c>
      <c r="BZ63" s="112">
        <v>23143278</v>
      </c>
      <c r="CA63" s="115">
        <v>6452551</v>
      </c>
      <c r="CB63" s="14">
        <v>355859</v>
      </c>
      <c r="CC63" s="14">
        <v>0</v>
      </c>
      <c r="CD63" s="14">
        <v>0</v>
      </c>
      <c r="CE63" s="14">
        <v>0</v>
      </c>
      <c r="CF63" s="14">
        <v>0</v>
      </c>
      <c r="CG63" s="14">
        <v>0</v>
      </c>
      <c r="CH63" s="14">
        <v>-965621</v>
      </c>
      <c r="CI63" s="14">
        <v>-8084867</v>
      </c>
      <c r="CJ63" s="112">
        <v>-8694629</v>
      </c>
      <c r="CK63" s="14">
        <v>0</v>
      </c>
      <c r="CL63" s="14">
        <v>0</v>
      </c>
      <c r="CM63" s="14">
        <v>0</v>
      </c>
      <c r="CN63" s="14">
        <v>1200000</v>
      </c>
      <c r="CO63" s="14">
        <v>0</v>
      </c>
      <c r="CP63" s="14">
        <v>-548963</v>
      </c>
      <c r="CQ63" s="14">
        <v>-226579</v>
      </c>
      <c r="CR63" s="112">
        <v>424458</v>
      </c>
      <c r="CS63" s="115">
        <v>-1817620</v>
      </c>
      <c r="CT63" s="13">
        <v>7778000</v>
      </c>
      <c r="CU63" s="19">
        <v>5961000</v>
      </c>
      <c r="CV63" s="13">
        <v>-205152</v>
      </c>
      <c r="CW63" s="14">
        <v>-101828</v>
      </c>
      <c r="CX63" s="14">
        <v>22044.649999999994</v>
      </c>
      <c r="CY63" s="14">
        <v>901178</v>
      </c>
      <c r="CZ63" s="19">
        <v>14890</v>
      </c>
      <c r="DA63" s="13">
        <v>20807157</v>
      </c>
      <c r="DB63" s="14">
        <v>1284210</v>
      </c>
      <c r="DC63" s="14">
        <v>0</v>
      </c>
      <c r="DD63" s="14">
        <v>21592</v>
      </c>
      <c r="DE63" s="14">
        <v>532831</v>
      </c>
      <c r="DF63" s="14">
        <v>7457434</v>
      </c>
      <c r="DG63" s="14">
        <v>175821</v>
      </c>
      <c r="DH63" s="19">
        <v>0</v>
      </c>
      <c r="DI63" s="13">
        <v>338783</v>
      </c>
      <c r="DJ63" s="14">
        <v>80518</v>
      </c>
      <c r="DK63" s="14">
        <v>123305</v>
      </c>
      <c r="DL63" s="14">
        <v>0</v>
      </c>
      <c r="DM63" s="14">
        <v>0</v>
      </c>
      <c r="DN63" s="14">
        <v>0</v>
      </c>
      <c r="DO63" s="19">
        <v>3161624</v>
      </c>
      <c r="DP63" s="13">
        <v>10667157</v>
      </c>
      <c r="DQ63" s="14">
        <v>188501</v>
      </c>
      <c r="DR63" s="14">
        <v>73398</v>
      </c>
      <c r="DS63" s="14">
        <v>1025536</v>
      </c>
      <c r="DT63" s="14">
        <v>0</v>
      </c>
      <c r="DU63" s="14">
        <v>1256959</v>
      </c>
      <c r="DV63" s="14">
        <v>0</v>
      </c>
      <c r="DW63" s="14">
        <v>9766536</v>
      </c>
      <c r="DX63" s="19">
        <v>-29234</v>
      </c>
      <c r="DY63" s="14">
        <v>0</v>
      </c>
      <c r="DZ63" s="14">
        <v>0</v>
      </c>
      <c r="EA63" s="14">
        <v>0</v>
      </c>
      <c r="EB63" s="19">
        <v>0</v>
      </c>
      <c r="EC63" s="14">
        <v>0</v>
      </c>
      <c r="ED63" s="14">
        <v>0</v>
      </c>
      <c r="EE63" s="14">
        <v>0</v>
      </c>
      <c r="EF63" s="14">
        <v>7806096</v>
      </c>
      <c r="EG63" s="14">
        <v>54263</v>
      </c>
      <c r="EH63" s="14">
        <v>183493</v>
      </c>
      <c r="EI63" s="14">
        <v>0</v>
      </c>
      <c r="EJ63" s="19">
        <v>1108287</v>
      </c>
      <c r="EK63" s="14">
        <v>0</v>
      </c>
      <c r="EL63" s="14">
        <v>75298940</v>
      </c>
      <c r="EM63" s="19">
        <v>-1711904</v>
      </c>
      <c r="EN63" s="112">
        <v>75469319</v>
      </c>
    </row>
    <row r="64" spans="1:144" x14ac:dyDescent="0.25">
      <c r="A64" s="4" t="s">
        <v>55</v>
      </c>
      <c r="B64" s="13">
        <v>0</v>
      </c>
      <c r="C64" s="14">
        <v>0</v>
      </c>
      <c r="D64" s="14">
        <v>0</v>
      </c>
      <c r="E64" s="14">
        <v>5000000</v>
      </c>
      <c r="F64" s="112">
        <v>5000000</v>
      </c>
      <c r="G64" s="13">
        <v>0</v>
      </c>
      <c r="H64" s="14">
        <v>0</v>
      </c>
      <c r="I64" s="112">
        <v>0</v>
      </c>
      <c r="J64" s="13">
        <v>0</v>
      </c>
      <c r="K64" s="14">
        <v>6371000</v>
      </c>
      <c r="L64" s="14">
        <v>0</v>
      </c>
      <c r="M64" s="14">
        <v>0</v>
      </c>
      <c r="N64" s="14">
        <v>242000</v>
      </c>
      <c r="O64" s="112">
        <v>6613000</v>
      </c>
      <c r="P64" s="115">
        <v>11613000</v>
      </c>
      <c r="Q64" s="13">
        <v>47124000</v>
      </c>
      <c r="R64" s="14">
        <v>48996000</v>
      </c>
      <c r="S64" s="14">
        <v>337050000</v>
      </c>
      <c r="T64" s="14">
        <v>8135000</v>
      </c>
      <c r="U64" s="14">
        <v>0</v>
      </c>
      <c r="V64" s="14">
        <v>0</v>
      </c>
      <c r="W64" s="14">
        <v>944000</v>
      </c>
      <c r="X64" s="14">
        <v>213000</v>
      </c>
      <c r="Y64" s="14">
        <v>0</v>
      </c>
      <c r="Z64" s="14">
        <v>0</v>
      </c>
      <c r="AA64" s="14">
        <v>392000</v>
      </c>
      <c r="AB64" s="112">
        <v>442854000</v>
      </c>
      <c r="AC64" s="13">
        <v>3486000</v>
      </c>
      <c r="AD64" s="14">
        <v>133000</v>
      </c>
      <c r="AE64" s="14">
        <v>0</v>
      </c>
      <c r="AF64" s="112">
        <v>3353000</v>
      </c>
      <c r="AG64" s="115">
        <v>457820000</v>
      </c>
      <c r="AH64" s="14">
        <v>0</v>
      </c>
      <c r="AI64" s="14">
        <v>0</v>
      </c>
      <c r="AJ64" s="14">
        <v>0</v>
      </c>
      <c r="AK64" s="14">
        <v>2337000</v>
      </c>
      <c r="AL64" s="14">
        <v>0</v>
      </c>
      <c r="AM64" s="14">
        <v>0</v>
      </c>
      <c r="AN64" s="14">
        <v>0</v>
      </c>
      <c r="AO64" s="112">
        <v>2337000</v>
      </c>
      <c r="AP64" s="115">
        <v>2337000</v>
      </c>
      <c r="AQ64" s="14">
        <v>3150000</v>
      </c>
      <c r="AR64" s="14">
        <v>0</v>
      </c>
      <c r="AS64" s="14">
        <v>5009000</v>
      </c>
      <c r="AT64" s="14">
        <v>845000</v>
      </c>
      <c r="AU64" s="14">
        <v>0</v>
      </c>
      <c r="AV64" s="14">
        <v>40000</v>
      </c>
      <c r="AW64" s="118">
        <v>5894000</v>
      </c>
      <c r="AX64" s="14">
        <v>0</v>
      </c>
      <c r="AY64" s="112">
        <v>9044000</v>
      </c>
      <c r="AZ64" s="115">
        <v>11381000</v>
      </c>
      <c r="BA64" s="14">
        <v>210311000</v>
      </c>
      <c r="BB64" s="14">
        <v>236129000</v>
      </c>
      <c r="BC64" s="112">
        <v>446440000</v>
      </c>
      <c r="BD64" s="115">
        <v>457821000</v>
      </c>
      <c r="BE64" s="14">
        <v>20144000</v>
      </c>
      <c r="BF64" s="14">
        <v>8613000</v>
      </c>
      <c r="BG64" s="14">
        <v>9098000</v>
      </c>
      <c r="BH64" s="14">
        <v>5202000</v>
      </c>
      <c r="BI64" s="14">
        <v>0</v>
      </c>
      <c r="BJ64" s="14">
        <v>443000</v>
      </c>
      <c r="BK64" s="14">
        <v>1785000</v>
      </c>
      <c r="BL64" s="14">
        <v>680000</v>
      </c>
      <c r="BM64" s="112">
        <v>45965000</v>
      </c>
      <c r="BN64" s="14">
        <v>0</v>
      </c>
      <c r="BO64" s="14">
        <v>0</v>
      </c>
      <c r="BP64" s="14">
        <v>13200000</v>
      </c>
      <c r="BQ64" s="14">
        <v>0</v>
      </c>
      <c r="BR64" s="14">
        <v>18405000</v>
      </c>
      <c r="BS64" s="14">
        <v>0</v>
      </c>
      <c r="BT64" s="14">
        <v>0</v>
      </c>
      <c r="BU64" s="14">
        <v>151000</v>
      </c>
      <c r="BV64" s="14">
        <v>0</v>
      </c>
      <c r="BW64" s="14">
        <v>0</v>
      </c>
      <c r="BX64" s="14">
        <v>0</v>
      </c>
      <c r="BY64" s="14">
        <v>0</v>
      </c>
      <c r="BZ64" s="112">
        <v>31756000</v>
      </c>
      <c r="CA64" s="115">
        <v>14209000</v>
      </c>
      <c r="CB64" s="14">
        <v>426000</v>
      </c>
      <c r="CC64" s="14">
        <v>0</v>
      </c>
      <c r="CD64" s="14">
        <v>0</v>
      </c>
      <c r="CE64" s="14">
        <v>0</v>
      </c>
      <c r="CF64" s="14">
        <v>0</v>
      </c>
      <c r="CG64" s="14">
        <v>0</v>
      </c>
      <c r="CH64" s="14">
        <v>0</v>
      </c>
      <c r="CI64" s="14">
        <v>-17729000</v>
      </c>
      <c r="CJ64" s="112">
        <v>-17303000</v>
      </c>
      <c r="CK64" s="14">
        <v>0</v>
      </c>
      <c r="CL64" s="14">
        <v>0</v>
      </c>
      <c r="CM64" s="14">
        <v>0</v>
      </c>
      <c r="CN64" s="14">
        <v>0</v>
      </c>
      <c r="CO64" s="14">
        <v>0</v>
      </c>
      <c r="CP64" s="14">
        <v>-560000</v>
      </c>
      <c r="CQ64" s="14">
        <v>0</v>
      </c>
      <c r="CR64" s="112">
        <v>-560000</v>
      </c>
      <c r="CS64" s="115">
        <v>-3654000</v>
      </c>
      <c r="CT64" s="13">
        <v>10025000</v>
      </c>
      <c r="CU64" s="19">
        <v>6371000</v>
      </c>
      <c r="CV64" s="13">
        <v>-3806000</v>
      </c>
      <c r="CW64" s="14">
        <v>-23000</v>
      </c>
      <c r="CX64" s="14">
        <v>250000</v>
      </c>
      <c r="CY64" s="14">
        <v>-15000</v>
      </c>
      <c r="CZ64" s="19">
        <v>-96000</v>
      </c>
      <c r="DA64" s="13">
        <v>20146000</v>
      </c>
      <c r="DB64" s="14">
        <v>0</v>
      </c>
      <c r="DC64" s="14">
        <v>0</v>
      </c>
      <c r="DD64" s="14">
        <v>0</v>
      </c>
      <c r="DE64" s="14">
        <v>9072000</v>
      </c>
      <c r="DF64" s="14">
        <v>13506000</v>
      </c>
      <c r="DG64" s="14">
        <v>671000</v>
      </c>
      <c r="DH64" s="19">
        <v>279000</v>
      </c>
      <c r="DI64" s="13">
        <v>448000</v>
      </c>
      <c r="DJ64" s="14">
        <v>0</v>
      </c>
      <c r="DK64" s="14">
        <v>0</v>
      </c>
      <c r="DL64" s="14">
        <v>0</v>
      </c>
      <c r="DM64" s="14">
        <v>0</v>
      </c>
      <c r="DN64" s="14">
        <v>0</v>
      </c>
      <c r="DO64" s="19">
        <v>26000</v>
      </c>
      <c r="DP64" s="13">
        <v>15972000</v>
      </c>
      <c r="DQ64" s="14">
        <v>0</v>
      </c>
      <c r="DR64" s="14">
        <v>0</v>
      </c>
      <c r="DS64" s="14">
        <v>0</v>
      </c>
      <c r="DT64" s="14">
        <v>0</v>
      </c>
      <c r="DU64" s="14">
        <v>0</v>
      </c>
      <c r="DV64" s="14">
        <v>0</v>
      </c>
      <c r="DW64" s="14">
        <v>13344000</v>
      </c>
      <c r="DX64" s="19">
        <v>0</v>
      </c>
      <c r="DY64" s="14">
        <v>0</v>
      </c>
      <c r="DZ64" s="14">
        <v>0</v>
      </c>
      <c r="EA64" s="14">
        <v>0</v>
      </c>
      <c r="EB64" s="19">
        <v>0</v>
      </c>
      <c r="EC64" s="14">
        <v>0</v>
      </c>
      <c r="ED64" s="14">
        <v>0</v>
      </c>
      <c r="EE64" s="14">
        <v>0</v>
      </c>
      <c r="EF64" s="14">
        <v>12498000</v>
      </c>
      <c r="EG64" s="14">
        <v>0</v>
      </c>
      <c r="EH64" s="14">
        <v>151000</v>
      </c>
      <c r="EI64" s="14">
        <v>0</v>
      </c>
      <c r="EJ64" s="19">
        <v>0</v>
      </c>
      <c r="EK64" s="14">
        <v>0</v>
      </c>
      <c r="EL64" s="14">
        <v>1110000</v>
      </c>
      <c r="EM64" s="19">
        <v>62000</v>
      </c>
      <c r="EN64" s="112">
        <v>3355000</v>
      </c>
    </row>
    <row r="65" spans="1:144" x14ac:dyDescent="0.25">
      <c r="A65" s="4" t="s">
        <v>56</v>
      </c>
      <c r="B65" s="13">
        <v>0</v>
      </c>
      <c r="C65" s="14">
        <v>0</v>
      </c>
      <c r="D65" s="14">
        <v>0</v>
      </c>
      <c r="E65" s="14">
        <v>1336984</v>
      </c>
      <c r="F65" s="112">
        <v>1336984</v>
      </c>
      <c r="G65" s="13">
        <v>0</v>
      </c>
      <c r="H65" s="14">
        <v>0</v>
      </c>
      <c r="I65" s="112">
        <v>0</v>
      </c>
      <c r="J65" s="13">
        <v>0</v>
      </c>
      <c r="K65" s="14">
        <v>0</v>
      </c>
      <c r="L65" s="14">
        <v>0</v>
      </c>
      <c r="M65" s="14">
        <v>25414500</v>
      </c>
      <c r="N65" s="14">
        <v>0</v>
      </c>
      <c r="O65" s="112">
        <v>25414500</v>
      </c>
      <c r="P65" s="115">
        <v>26751484</v>
      </c>
      <c r="Q65" s="13">
        <v>31499337</v>
      </c>
      <c r="R65" s="14">
        <v>61769126</v>
      </c>
      <c r="S65" s="14">
        <v>201045674</v>
      </c>
      <c r="T65" s="14">
        <v>4423719</v>
      </c>
      <c r="U65" s="14">
        <v>451874</v>
      </c>
      <c r="V65" s="14">
        <v>3815721</v>
      </c>
      <c r="W65" s="14">
        <v>890669</v>
      </c>
      <c r="X65" s="14">
        <v>847013</v>
      </c>
      <c r="Y65" s="14">
        <v>0</v>
      </c>
      <c r="Z65" s="14">
        <v>0</v>
      </c>
      <c r="AA65" s="14">
        <v>41493</v>
      </c>
      <c r="AB65" s="112">
        <v>304784626</v>
      </c>
      <c r="AC65" s="13">
        <v>3419845</v>
      </c>
      <c r="AD65" s="14">
        <v>0</v>
      </c>
      <c r="AE65" s="14">
        <v>0</v>
      </c>
      <c r="AF65" s="112">
        <v>3419845</v>
      </c>
      <c r="AG65" s="115">
        <v>334955955</v>
      </c>
      <c r="AH65" s="14">
        <v>973558</v>
      </c>
      <c r="AI65" s="14">
        <v>0</v>
      </c>
      <c r="AJ65" s="14">
        <v>0</v>
      </c>
      <c r="AK65" s="14">
        <v>0</v>
      </c>
      <c r="AL65" s="14">
        <v>0</v>
      </c>
      <c r="AM65" s="14">
        <v>673639</v>
      </c>
      <c r="AN65" s="14">
        <v>1354511</v>
      </c>
      <c r="AO65" s="112">
        <v>2028150</v>
      </c>
      <c r="AP65" s="115">
        <v>3001708</v>
      </c>
      <c r="AQ65" s="14">
        <v>3109153</v>
      </c>
      <c r="AR65" s="14">
        <v>0</v>
      </c>
      <c r="AS65" s="14">
        <v>3389778</v>
      </c>
      <c r="AT65" s="14">
        <v>5301037</v>
      </c>
      <c r="AU65" s="14">
        <v>0</v>
      </c>
      <c r="AV65" s="14">
        <v>0</v>
      </c>
      <c r="AW65" s="118">
        <v>8690815</v>
      </c>
      <c r="AX65" s="14">
        <v>0</v>
      </c>
      <c r="AY65" s="112">
        <v>11799968</v>
      </c>
      <c r="AZ65" s="115">
        <v>14801676</v>
      </c>
      <c r="BA65" s="14">
        <v>128493089</v>
      </c>
      <c r="BB65" s="14">
        <v>191661190</v>
      </c>
      <c r="BC65" s="112">
        <v>320154279</v>
      </c>
      <c r="BD65" s="115">
        <v>334955955</v>
      </c>
      <c r="BE65" s="14">
        <v>13129847</v>
      </c>
      <c r="BF65" s="14">
        <v>7811607</v>
      </c>
      <c r="BG65" s="14">
        <v>5406062.2010000004</v>
      </c>
      <c r="BH65" s="14">
        <v>2949520.7989999996</v>
      </c>
      <c r="BI65" s="14">
        <v>0</v>
      </c>
      <c r="BJ65" s="14">
        <v>833673</v>
      </c>
      <c r="BK65" s="14">
        <v>0</v>
      </c>
      <c r="BL65" s="14">
        <v>2041270</v>
      </c>
      <c r="BM65" s="112">
        <v>32171980</v>
      </c>
      <c r="BN65" s="14">
        <v>1046033</v>
      </c>
      <c r="BO65" s="14">
        <v>0</v>
      </c>
      <c r="BP65" s="14">
        <v>11504124</v>
      </c>
      <c r="BQ65" s="14">
        <v>0</v>
      </c>
      <c r="BR65" s="14">
        <v>10594702</v>
      </c>
      <c r="BS65" s="14">
        <v>0</v>
      </c>
      <c r="BT65" s="14">
        <v>0</v>
      </c>
      <c r="BU65" s="14">
        <v>244275</v>
      </c>
      <c r="BV65" s="14">
        <v>0</v>
      </c>
      <c r="BW65" s="14">
        <v>0</v>
      </c>
      <c r="BX65" s="14">
        <v>0</v>
      </c>
      <c r="BY65" s="14">
        <v>0</v>
      </c>
      <c r="BZ65" s="112">
        <v>23389134</v>
      </c>
      <c r="CA65" s="115">
        <v>8782846</v>
      </c>
      <c r="CB65" s="14">
        <v>543445</v>
      </c>
      <c r="CC65" s="14">
        <v>0</v>
      </c>
      <c r="CD65" s="14">
        <v>0</v>
      </c>
      <c r="CE65" s="14">
        <v>0</v>
      </c>
      <c r="CF65" s="14">
        <v>0</v>
      </c>
      <c r="CG65" s="14">
        <v>0</v>
      </c>
      <c r="CH65" s="14">
        <v>-5500000</v>
      </c>
      <c r="CI65" s="14">
        <v>-8545720</v>
      </c>
      <c r="CJ65" s="112">
        <v>-13502275</v>
      </c>
      <c r="CK65" s="14">
        <v>0</v>
      </c>
      <c r="CL65" s="14">
        <v>0</v>
      </c>
      <c r="CM65" s="14">
        <v>0</v>
      </c>
      <c r="CN65" s="14">
        <v>0</v>
      </c>
      <c r="CO65" s="14">
        <v>0</v>
      </c>
      <c r="CP65" s="14">
        <v>-768571</v>
      </c>
      <c r="CQ65" s="14">
        <v>167573</v>
      </c>
      <c r="CR65" s="112">
        <v>-600998</v>
      </c>
      <c r="CS65" s="115">
        <v>-5320427</v>
      </c>
      <c r="CT65" s="13">
        <v>8952411</v>
      </c>
      <c r="CU65" s="19">
        <v>3631984</v>
      </c>
      <c r="CV65" s="13">
        <v>-4308852</v>
      </c>
      <c r="CW65" s="14">
        <v>3859353</v>
      </c>
      <c r="CX65" s="14">
        <v>0</v>
      </c>
      <c r="CY65" s="14">
        <v>746961</v>
      </c>
      <c r="CZ65" s="19">
        <v>11628</v>
      </c>
      <c r="DA65" s="13">
        <v>18293213</v>
      </c>
      <c r="DB65" s="14">
        <v>2206192</v>
      </c>
      <c r="DC65" s="14">
        <v>339461</v>
      </c>
      <c r="DD65" s="14">
        <v>0</v>
      </c>
      <c r="DE65" s="14">
        <v>692421</v>
      </c>
      <c r="DF65" s="14">
        <v>8499015</v>
      </c>
      <c r="DG65" s="14">
        <v>125466</v>
      </c>
      <c r="DH65" s="19">
        <v>485854</v>
      </c>
      <c r="DI65" s="13">
        <v>725410</v>
      </c>
      <c r="DJ65" s="14">
        <v>135742</v>
      </c>
      <c r="DK65" s="14">
        <v>105700</v>
      </c>
      <c r="DL65" s="14">
        <v>0</v>
      </c>
      <c r="DM65" s="14">
        <v>0</v>
      </c>
      <c r="DN65" s="14">
        <v>0</v>
      </c>
      <c r="DO65" s="19">
        <v>144956</v>
      </c>
      <c r="DP65" s="13">
        <v>11516214</v>
      </c>
      <c r="DQ65" s="14">
        <v>181522</v>
      </c>
      <c r="DR65" s="14">
        <v>75341</v>
      </c>
      <c r="DS65" s="14">
        <v>1046033</v>
      </c>
      <c r="DT65" s="14">
        <v>0</v>
      </c>
      <c r="DU65" s="14">
        <v>0</v>
      </c>
      <c r="DV65" s="14">
        <v>0</v>
      </c>
      <c r="DW65" s="14">
        <v>9592393</v>
      </c>
      <c r="DX65" s="19">
        <v>2353</v>
      </c>
      <c r="DY65" s="14">
        <v>0</v>
      </c>
      <c r="DZ65" s="14">
        <v>0</v>
      </c>
      <c r="EA65" s="14">
        <v>0</v>
      </c>
      <c r="EB65" s="19">
        <v>0</v>
      </c>
      <c r="EC65" s="14">
        <v>0</v>
      </c>
      <c r="ED65" s="14">
        <v>0</v>
      </c>
      <c r="EE65" s="14">
        <v>0</v>
      </c>
      <c r="EF65" s="14">
        <v>8257637</v>
      </c>
      <c r="EG65" s="14">
        <v>14394</v>
      </c>
      <c r="EH65" s="14">
        <v>235494</v>
      </c>
      <c r="EI65" s="14">
        <v>0</v>
      </c>
      <c r="EJ65" s="19">
        <v>114989</v>
      </c>
      <c r="EK65" s="14">
        <v>-2832566</v>
      </c>
      <c r="EL65" s="14">
        <v>0</v>
      </c>
      <c r="EM65" s="19">
        <v>-59298</v>
      </c>
      <c r="EN65" s="112">
        <v>-2174804</v>
      </c>
    </row>
    <row r="66" spans="1:144" x14ac:dyDescent="0.25">
      <c r="A66" s="4" t="s">
        <v>57</v>
      </c>
      <c r="B66" s="13">
        <v>0</v>
      </c>
      <c r="C66" s="14">
        <v>0</v>
      </c>
      <c r="D66" s="14">
        <v>0</v>
      </c>
      <c r="E66" s="14">
        <v>33220000</v>
      </c>
      <c r="F66" s="112">
        <v>33220000</v>
      </c>
      <c r="G66" s="13">
        <v>0</v>
      </c>
      <c r="H66" s="14">
        <v>0</v>
      </c>
      <c r="I66" s="112">
        <v>0</v>
      </c>
      <c r="J66" s="13">
        <v>0</v>
      </c>
      <c r="K66" s="14">
        <v>0</v>
      </c>
      <c r="L66" s="14">
        <v>0</v>
      </c>
      <c r="M66" s="14">
        <v>7000000</v>
      </c>
      <c r="N66" s="14">
        <v>1475000</v>
      </c>
      <c r="O66" s="112">
        <v>8475000</v>
      </c>
      <c r="P66" s="115">
        <v>41695000</v>
      </c>
      <c r="Q66" s="13">
        <v>298119000</v>
      </c>
      <c r="R66" s="14">
        <v>42990000</v>
      </c>
      <c r="S66" s="14">
        <v>388527000</v>
      </c>
      <c r="T66" s="14">
        <v>7073000</v>
      </c>
      <c r="U66" s="14">
        <v>0</v>
      </c>
      <c r="V66" s="14">
        <v>0</v>
      </c>
      <c r="W66" s="14">
        <v>1608000</v>
      </c>
      <c r="X66" s="14">
        <v>1170000</v>
      </c>
      <c r="Y66" s="14">
        <v>0</v>
      </c>
      <c r="Z66" s="14">
        <v>1975000</v>
      </c>
      <c r="AA66" s="14">
        <v>3187000</v>
      </c>
      <c r="AB66" s="112">
        <v>744649000</v>
      </c>
      <c r="AC66" s="13">
        <v>10457000</v>
      </c>
      <c r="AD66" s="14">
        <v>287000</v>
      </c>
      <c r="AE66" s="14">
        <v>0</v>
      </c>
      <c r="AF66" s="112">
        <v>10170000</v>
      </c>
      <c r="AG66" s="115">
        <v>796514000</v>
      </c>
      <c r="AH66" s="14">
        <v>0</v>
      </c>
      <c r="AI66" s="14">
        <v>0</v>
      </c>
      <c r="AJ66" s="14">
        <v>0</v>
      </c>
      <c r="AK66" s="14">
        <v>14303000</v>
      </c>
      <c r="AL66" s="14">
        <v>0</v>
      </c>
      <c r="AM66" s="14">
        <v>0</v>
      </c>
      <c r="AN66" s="14">
        <v>0</v>
      </c>
      <c r="AO66" s="112">
        <v>14303000</v>
      </c>
      <c r="AP66" s="115">
        <v>14303000</v>
      </c>
      <c r="AQ66" s="14">
        <v>0</v>
      </c>
      <c r="AR66" s="14">
        <v>111000</v>
      </c>
      <c r="AS66" s="14">
        <v>7501000</v>
      </c>
      <c r="AT66" s="14">
        <v>8507000</v>
      </c>
      <c r="AU66" s="14">
        <v>0</v>
      </c>
      <c r="AV66" s="14">
        <v>5951000</v>
      </c>
      <c r="AW66" s="118">
        <v>22070000</v>
      </c>
      <c r="AX66" s="14">
        <v>0</v>
      </c>
      <c r="AY66" s="112">
        <v>22070000</v>
      </c>
      <c r="AZ66" s="115">
        <v>36373000</v>
      </c>
      <c r="BA66" s="14">
        <v>360992000</v>
      </c>
      <c r="BB66" s="14">
        <v>399149000</v>
      </c>
      <c r="BC66" s="112">
        <v>760141000</v>
      </c>
      <c r="BD66" s="115">
        <v>796514000</v>
      </c>
      <c r="BE66" s="14">
        <v>52561000</v>
      </c>
      <c r="BF66" s="14">
        <v>21417000</v>
      </c>
      <c r="BG66" s="14">
        <v>13301000</v>
      </c>
      <c r="BH66" s="14">
        <v>2471000</v>
      </c>
      <c r="BI66" s="14">
        <v>0</v>
      </c>
      <c r="BJ66" s="14">
        <v>0</v>
      </c>
      <c r="BK66" s="14">
        <v>0</v>
      </c>
      <c r="BL66" s="14">
        <v>8328000</v>
      </c>
      <c r="BM66" s="112">
        <v>98078000</v>
      </c>
      <c r="BN66" s="14">
        <v>2575000</v>
      </c>
      <c r="BO66" s="14">
        <v>28037000</v>
      </c>
      <c r="BP66" s="14">
        <v>0</v>
      </c>
      <c r="BQ66" s="14">
        <v>0</v>
      </c>
      <c r="BR66" s="14">
        <v>32361000</v>
      </c>
      <c r="BS66" s="14">
        <v>0</v>
      </c>
      <c r="BT66" s="14">
        <v>0</v>
      </c>
      <c r="BU66" s="14">
        <v>931000</v>
      </c>
      <c r="BV66" s="14">
        <v>0</v>
      </c>
      <c r="BW66" s="14">
        <v>0</v>
      </c>
      <c r="BX66" s="14">
        <v>0</v>
      </c>
      <c r="BY66" s="14">
        <v>7772000</v>
      </c>
      <c r="BZ66" s="112">
        <v>71676000</v>
      </c>
      <c r="CA66" s="115">
        <v>26402000</v>
      </c>
      <c r="CB66" s="14">
        <v>3715000</v>
      </c>
      <c r="CC66" s="14">
        <v>0</v>
      </c>
      <c r="CD66" s="14">
        <v>0</v>
      </c>
      <c r="CE66" s="14">
        <v>0</v>
      </c>
      <c r="CF66" s="14">
        <v>0</v>
      </c>
      <c r="CG66" s="14">
        <v>0</v>
      </c>
      <c r="CH66" s="14">
        <v>-7000000</v>
      </c>
      <c r="CI66" s="14">
        <v>-19607000</v>
      </c>
      <c r="CJ66" s="112">
        <v>-22892000</v>
      </c>
      <c r="CK66" s="14">
        <v>0</v>
      </c>
      <c r="CL66" s="14">
        <v>0</v>
      </c>
      <c r="CM66" s="14">
        <v>0</v>
      </c>
      <c r="CN66" s="14">
        <v>0</v>
      </c>
      <c r="CO66" s="14">
        <v>0</v>
      </c>
      <c r="CP66" s="14">
        <v>-800000</v>
      </c>
      <c r="CQ66" s="14">
        <v>0</v>
      </c>
      <c r="CR66" s="112">
        <v>-800000</v>
      </c>
      <c r="CS66" s="115">
        <v>2710000</v>
      </c>
      <c r="CT66" s="13">
        <v>30510000</v>
      </c>
      <c r="CU66" s="19">
        <v>33220000</v>
      </c>
      <c r="CV66" s="13">
        <v>-756000</v>
      </c>
      <c r="CW66" s="14">
        <v>223000</v>
      </c>
      <c r="CX66" s="14">
        <v>0</v>
      </c>
      <c r="CY66" s="14">
        <v>506000</v>
      </c>
      <c r="CZ66" s="19">
        <v>3000</v>
      </c>
      <c r="DA66" s="13">
        <v>60491000</v>
      </c>
      <c r="DB66" s="14">
        <v>11319000</v>
      </c>
      <c r="DC66" s="14">
        <v>101000</v>
      </c>
      <c r="DD66" s="14">
        <v>622000</v>
      </c>
      <c r="DE66" s="14">
        <v>782000</v>
      </c>
      <c r="DF66" s="14">
        <v>15702000</v>
      </c>
      <c r="DG66" s="14">
        <v>2116000</v>
      </c>
      <c r="DH66" s="19">
        <v>1607000</v>
      </c>
      <c r="DI66" s="13">
        <v>923000</v>
      </c>
      <c r="DJ66" s="14">
        <v>0</v>
      </c>
      <c r="DK66" s="14">
        <v>511000</v>
      </c>
      <c r="DL66" s="14">
        <v>0</v>
      </c>
      <c r="DM66" s="14">
        <v>0</v>
      </c>
      <c r="DN66" s="14">
        <v>0</v>
      </c>
      <c r="DO66" s="19">
        <v>1131000</v>
      </c>
      <c r="DP66" s="13">
        <v>23698000</v>
      </c>
      <c r="DQ66" s="14">
        <v>237000</v>
      </c>
      <c r="DR66" s="14">
        <v>335000</v>
      </c>
      <c r="DS66" s="14">
        <v>2575000</v>
      </c>
      <c r="DT66" s="14">
        <v>0</v>
      </c>
      <c r="DU66" s="14">
        <v>3139000</v>
      </c>
      <c r="DV66" s="14">
        <v>1088000</v>
      </c>
      <c r="DW66" s="14">
        <v>27705000</v>
      </c>
      <c r="DX66" s="19">
        <v>29000</v>
      </c>
      <c r="DY66" s="14">
        <v>0</v>
      </c>
      <c r="DZ66" s="14">
        <v>0</v>
      </c>
      <c r="EA66" s="14">
        <v>0</v>
      </c>
      <c r="EB66" s="19">
        <v>2499000</v>
      </c>
      <c r="EC66" s="14">
        <v>0</v>
      </c>
      <c r="ED66" s="14">
        <v>0</v>
      </c>
      <c r="EE66" s="14">
        <v>0</v>
      </c>
      <c r="EF66" s="14">
        <v>9845000</v>
      </c>
      <c r="EG66" s="14">
        <v>0</v>
      </c>
      <c r="EH66" s="14">
        <v>931000</v>
      </c>
      <c r="EI66" s="14">
        <v>0</v>
      </c>
      <c r="EJ66" s="19">
        <v>4943000</v>
      </c>
      <c r="EK66" s="14">
        <v>0</v>
      </c>
      <c r="EL66" s="14">
        <v>88465000</v>
      </c>
      <c r="EM66" s="19">
        <v>-13588000</v>
      </c>
      <c r="EN66" s="112">
        <v>93158000</v>
      </c>
    </row>
    <row r="67" spans="1:144" x14ac:dyDescent="0.25">
      <c r="A67" s="4" t="s">
        <v>58</v>
      </c>
      <c r="B67" s="13">
        <v>0</v>
      </c>
      <c r="C67" s="14">
        <v>0</v>
      </c>
      <c r="D67" s="14">
        <v>0</v>
      </c>
      <c r="E67" s="14">
        <v>3181000</v>
      </c>
      <c r="F67" s="112">
        <v>3181000</v>
      </c>
      <c r="G67" s="13">
        <v>0</v>
      </c>
      <c r="H67" s="14">
        <v>0</v>
      </c>
      <c r="I67" s="112">
        <v>0</v>
      </c>
      <c r="J67" s="13">
        <v>0</v>
      </c>
      <c r="K67" s="14">
        <v>0</v>
      </c>
      <c r="L67" s="14">
        <v>0</v>
      </c>
      <c r="M67" s="14">
        <v>5800000</v>
      </c>
      <c r="N67" s="14">
        <v>878000</v>
      </c>
      <c r="O67" s="112">
        <v>6678000</v>
      </c>
      <c r="P67" s="115">
        <v>9859000</v>
      </c>
      <c r="Q67" s="13">
        <v>11019000</v>
      </c>
      <c r="R67" s="14">
        <v>59385000</v>
      </c>
      <c r="S67" s="14">
        <v>7030000</v>
      </c>
      <c r="T67" s="14">
        <v>333475000</v>
      </c>
      <c r="U67" s="14">
        <v>0</v>
      </c>
      <c r="V67" s="14">
        <v>0</v>
      </c>
      <c r="W67" s="14">
        <v>25000</v>
      </c>
      <c r="X67" s="14">
        <v>11000</v>
      </c>
      <c r="Y67" s="14">
        <v>0</v>
      </c>
      <c r="Z67" s="14">
        <v>0</v>
      </c>
      <c r="AA67" s="14">
        <v>21000</v>
      </c>
      <c r="AB67" s="112">
        <v>410966000</v>
      </c>
      <c r="AC67" s="13">
        <v>1686000</v>
      </c>
      <c r="AD67" s="14">
        <v>7000</v>
      </c>
      <c r="AE67" s="14">
        <v>0</v>
      </c>
      <c r="AF67" s="112">
        <v>1679000</v>
      </c>
      <c r="AG67" s="115">
        <v>422504000</v>
      </c>
      <c r="AH67" s="14">
        <v>100000</v>
      </c>
      <c r="AI67" s="14">
        <v>0</v>
      </c>
      <c r="AJ67" s="14">
        <v>0</v>
      </c>
      <c r="AK67" s="14">
        <v>0</v>
      </c>
      <c r="AL67" s="14">
        <v>0</v>
      </c>
      <c r="AM67" s="14">
        <v>300000</v>
      </c>
      <c r="AN67" s="14">
        <v>3246000</v>
      </c>
      <c r="AO67" s="112">
        <v>3546000</v>
      </c>
      <c r="AP67" s="115">
        <v>3646000</v>
      </c>
      <c r="AQ67" s="14">
        <v>1776000</v>
      </c>
      <c r="AR67" s="14">
        <v>0</v>
      </c>
      <c r="AS67" s="14">
        <v>3106000</v>
      </c>
      <c r="AT67" s="14">
        <v>1316000</v>
      </c>
      <c r="AU67" s="14">
        <v>0</v>
      </c>
      <c r="AV67" s="14">
        <v>0</v>
      </c>
      <c r="AW67" s="118">
        <v>4422000</v>
      </c>
      <c r="AX67" s="14">
        <v>0</v>
      </c>
      <c r="AY67" s="112">
        <v>6198000</v>
      </c>
      <c r="AZ67" s="115">
        <v>9844000</v>
      </c>
      <c r="BA67" s="14">
        <v>133056000</v>
      </c>
      <c r="BB67" s="14">
        <v>279604000</v>
      </c>
      <c r="BC67" s="112">
        <v>412660000</v>
      </c>
      <c r="BD67" s="115">
        <v>422504000</v>
      </c>
      <c r="BE67" s="14">
        <v>13511000</v>
      </c>
      <c r="BF67" s="14">
        <v>4696000</v>
      </c>
      <c r="BG67" s="14">
        <v>2768000</v>
      </c>
      <c r="BH67" s="14">
        <v>7754000</v>
      </c>
      <c r="BI67" s="14">
        <v>0</v>
      </c>
      <c r="BJ67" s="14">
        <v>200000</v>
      </c>
      <c r="BK67" s="14">
        <v>0</v>
      </c>
      <c r="BL67" s="14">
        <v>762000</v>
      </c>
      <c r="BM67" s="112">
        <v>29691000</v>
      </c>
      <c r="BN67" s="14">
        <v>1057000</v>
      </c>
      <c r="BO67" s="14">
        <v>0</v>
      </c>
      <c r="BP67" s="14">
        <v>11920000</v>
      </c>
      <c r="BQ67" s="14">
        <v>381000</v>
      </c>
      <c r="BR67" s="14">
        <v>7896000</v>
      </c>
      <c r="BS67" s="14">
        <v>0</v>
      </c>
      <c r="BT67" s="14">
        <v>0</v>
      </c>
      <c r="BU67" s="14">
        <v>176000</v>
      </c>
      <c r="BV67" s="14">
        <v>324000</v>
      </c>
      <c r="BW67" s="14">
        <v>0</v>
      </c>
      <c r="BX67" s="14">
        <v>0</v>
      </c>
      <c r="BY67" s="14">
        <v>1185000</v>
      </c>
      <c r="BZ67" s="112">
        <v>22939000</v>
      </c>
      <c r="CA67" s="115">
        <v>6752000</v>
      </c>
      <c r="CB67" s="14">
        <v>537000</v>
      </c>
      <c r="CC67" s="14">
        <v>-37000</v>
      </c>
      <c r="CD67" s="14">
        <v>0</v>
      </c>
      <c r="CE67" s="14">
        <v>0</v>
      </c>
      <c r="CF67" s="14">
        <v>0</v>
      </c>
      <c r="CG67" s="14">
        <v>0</v>
      </c>
      <c r="CH67" s="14">
        <v>0</v>
      </c>
      <c r="CI67" s="14">
        <v>-7748000</v>
      </c>
      <c r="CJ67" s="112">
        <v>-7248000</v>
      </c>
      <c r="CK67" s="14">
        <v>0</v>
      </c>
      <c r="CL67" s="14">
        <v>0</v>
      </c>
      <c r="CM67" s="14">
        <v>0</v>
      </c>
      <c r="CN67" s="14">
        <v>0</v>
      </c>
      <c r="CO67" s="14">
        <v>0</v>
      </c>
      <c r="CP67" s="14">
        <v>-283000</v>
      </c>
      <c r="CQ67" s="14">
        <v>1000000</v>
      </c>
      <c r="CR67" s="112">
        <v>717000</v>
      </c>
      <c r="CS67" s="115">
        <v>221000</v>
      </c>
      <c r="CT67" s="13">
        <v>8760000</v>
      </c>
      <c r="CU67" s="19">
        <v>8981000</v>
      </c>
      <c r="CV67" s="13">
        <v>358000</v>
      </c>
      <c r="CW67" s="14">
        <v>-223000</v>
      </c>
      <c r="CX67" s="14">
        <v>76000</v>
      </c>
      <c r="CY67" s="14">
        <v>424000</v>
      </c>
      <c r="CZ67" s="19">
        <v>-6000</v>
      </c>
      <c r="DA67" s="13">
        <v>15914000</v>
      </c>
      <c r="DB67" s="14">
        <v>1856000</v>
      </c>
      <c r="DC67" s="14">
        <v>0</v>
      </c>
      <c r="DD67" s="14">
        <v>0</v>
      </c>
      <c r="DE67" s="14">
        <v>229000</v>
      </c>
      <c r="DF67" s="14">
        <v>10500000</v>
      </c>
      <c r="DG67" s="14">
        <v>459000</v>
      </c>
      <c r="DH67" s="19">
        <v>0</v>
      </c>
      <c r="DI67" s="13">
        <v>200000</v>
      </c>
      <c r="DJ67" s="14">
        <v>0</v>
      </c>
      <c r="DK67" s="14">
        <v>67000</v>
      </c>
      <c r="DL67" s="14">
        <v>2000</v>
      </c>
      <c r="DM67" s="14">
        <v>0</v>
      </c>
      <c r="DN67" s="14">
        <v>0</v>
      </c>
      <c r="DO67" s="19">
        <v>235000</v>
      </c>
      <c r="DP67" s="13">
        <v>11624000</v>
      </c>
      <c r="DQ67" s="14">
        <v>190000</v>
      </c>
      <c r="DR67" s="14">
        <v>66000</v>
      </c>
      <c r="DS67" s="14">
        <v>1057000</v>
      </c>
      <c r="DT67" s="14">
        <v>0</v>
      </c>
      <c r="DU67" s="14">
        <v>222000</v>
      </c>
      <c r="DV67" s="14">
        <v>166000</v>
      </c>
      <c r="DW67" s="14">
        <v>8680000</v>
      </c>
      <c r="DX67" s="19">
        <v>13000</v>
      </c>
      <c r="DY67" s="14">
        <v>0</v>
      </c>
      <c r="DZ67" s="14">
        <v>0</v>
      </c>
      <c r="EA67" s="14">
        <v>0</v>
      </c>
      <c r="EB67" s="19">
        <v>0</v>
      </c>
      <c r="EC67" s="14">
        <v>0</v>
      </c>
      <c r="ED67" s="14">
        <v>0</v>
      </c>
      <c r="EE67" s="14">
        <v>0</v>
      </c>
      <c r="EF67" s="14">
        <v>8858000</v>
      </c>
      <c r="EG67" s="14">
        <v>0</v>
      </c>
      <c r="EH67" s="14">
        <v>176000</v>
      </c>
      <c r="EI67" s="14">
        <v>0</v>
      </c>
      <c r="EJ67" s="19">
        <v>995000</v>
      </c>
      <c r="EK67" s="14">
        <v>-7000</v>
      </c>
      <c r="EL67" s="14">
        <v>5323000</v>
      </c>
      <c r="EM67" s="19">
        <v>-1659000</v>
      </c>
      <c r="EN67" s="112">
        <v>1072000</v>
      </c>
    </row>
    <row r="68" spans="1:144" x14ac:dyDescent="0.25">
      <c r="A68" s="4" t="s">
        <v>59</v>
      </c>
      <c r="B68" s="13">
        <v>0</v>
      </c>
      <c r="C68" s="14">
        <v>0</v>
      </c>
      <c r="D68" s="14">
        <v>0</v>
      </c>
      <c r="E68" s="14">
        <v>6105000</v>
      </c>
      <c r="F68" s="112">
        <v>6105000</v>
      </c>
      <c r="G68" s="13">
        <v>0</v>
      </c>
      <c r="H68" s="14">
        <v>0</v>
      </c>
      <c r="I68" s="112">
        <v>0</v>
      </c>
      <c r="J68" s="13">
        <v>0</v>
      </c>
      <c r="K68" s="14">
        <v>0</v>
      </c>
      <c r="L68" s="14">
        <v>0</v>
      </c>
      <c r="M68" s="14">
        <v>54500000</v>
      </c>
      <c r="N68" s="14">
        <v>591000</v>
      </c>
      <c r="O68" s="112">
        <v>55091000</v>
      </c>
      <c r="P68" s="115">
        <v>61196000</v>
      </c>
      <c r="Q68" s="13">
        <v>1963724000</v>
      </c>
      <c r="R68" s="14">
        <v>179490000</v>
      </c>
      <c r="S68" s="14">
        <v>377310000</v>
      </c>
      <c r="T68" s="14">
        <v>25901000</v>
      </c>
      <c r="U68" s="14">
        <v>0</v>
      </c>
      <c r="V68" s="14">
        <v>0</v>
      </c>
      <c r="W68" s="14">
        <v>5412000</v>
      </c>
      <c r="X68" s="14">
        <v>1533000</v>
      </c>
      <c r="Y68" s="14">
        <v>2610000</v>
      </c>
      <c r="Z68" s="14">
        <v>0</v>
      </c>
      <c r="AA68" s="14">
        <v>0</v>
      </c>
      <c r="AB68" s="112">
        <v>2555980000</v>
      </c>
      <c r="AC68" s="13">
        <v>35671000</v>
      </c>
      <c r="AD68" s="14">
        <v>11527000</v>
      </c>
      <c r="AE68" s="14">
        <v>0</v>
      </c>
      <c r="AF68" s="112">
        <v>24144000</v>
      </c>
      <c r="AG68" s="115">
        <v>2641320000</v>
      </c>
      <c r="AH68" s="14">
        <v>4990000</v>
      </c>
      <c r="AI68" s="14">
        <v>0</v>
      </c>
      <c r="AJ68" s="14">
        <v>1573000</v>
      </c>
      <c r="AK68" s="14">
        <v>7500000</v>
      </c>
      <c r="AL68" s="14">
        <v>0</v>
      </c>
      <c r="AM68" s="14">
        <v>0</v>
      </c>
      <c r="AN68" s="14">
        <v>0</v>
      </c>
      <c r="AO68" s="112">
        <v>9073000</v>
      </c>
      <c r="AP68" s="115">
        <v>14063000</v>
      </c>
      <c r="AQ68" s="14">
        <v>17029000</v>
      </c>
      <c r="AR68" s="14">
        <v>0</v>
      </c>
      <c r="AS68" s="14">
        <v>14989000</v>
      </c>
      <c r="AT68" s="14">
        <v>0</v>
      </c>
      <c r="AU68" s="14">
        <v>0</v>
      </c>
      <c r="AV68" s="14">
        <v>0</v>
      </c>
      <c r="AW68" s="118">
        <v>14989000</v>
      </c>
      <c r="AX68" s="14">
        <v>0</v>
      </c>
      <c r="AY68" s="112">
        <v>32018000</v>
      </c>
      <c r="AZ68" s="115">
        <v>46081000</v>
      </c>
      <c r="BA68" s="14">
        <v>630360000</v>
      </c>
      <c r="BB68" s="14">
        <v>1964879000</v>
      </c>
      <c r="BC68" s="112">
        <v>2595239000</v>
      </c>
      <c r="BD68" s="115">
        <v>2641320000</v>
      </c>
      <c r="BE68" s="14">
        <v>112944000</v>
      </c>
      <c r="BF68" s="14">
        <v>61299000</v>
      </c>
      <c r="BG68" s="14">
        <v>8469000</v>
      </c>
      <c r="BH68" s="14">
        <v>1906000</v>
      </c>
      <c r="BI68" s="14">
        <v>0</v>
      </c>
      <c r="BJ68" s="14">
        <v>1493000</v>
      </c>
      <c r="BK68" s="14">
        <v>0</v>
      </c>
      <c r="BL68" s="14">
        <v>66962000</v>
      </c>
      <c r="BM68" s="112">
        <v>253073000</v>
      </c>
      <c r="BN68" s="14">
        <v>0</v>
      </c>
      <c r="BO68" s="14">
        <v>0</v>
      </c>
      <c r="BP68" s="14">
        <v>80269000</v>
      </c>
      <c r="BQ68" s="14">
        <v>0</v>
      </c>
      <c r="BR68" s="14">
        <v>70455000</v>
      </c>
      <c r="BS68" s="14">
        <v>0</v>
      </c>
      <c r="BT68" s="14">
        <v>0</v>
      </c>
      <c r="BU68" s="14">
        <v>452000</v>
      </c>
      <c r="BV68" s="14">
        <v>0</v>
      </c>
      <c r="BW68" s="14">
        <v>0</v>
      </c>
      <c r="BX68" s="14">
        <v>0</v>
      </c>
      <c r="BY68" s="14">
        <v>65262000</v>
      </c>
      <c r="BZ68" s="112">
        <v>216438000</v>
      </c>
      <c r="CA68" s="115">
        <v>36635000</v>
      </c>
      <c r="CB68" s="14">
        <v>208000</v>
      </c>
      <c r="CC68" s="14">
        <v>0</v>
      </c>
      <c r="CD68" s="14">
        <v>0</v>
      </c>
      <c r="CE68" s="14">
        <v>0</v>
      </c>
      <c r="CF68" s="14">
        <v>0</v>
      </c>
      <c r="CG68" s="14">
        <v>0</v>
      </c>
      <c r="CH68" s="14">
        <v>-17200000</v>
      </c>
      <c r="CI68" s="14">
        <v>-32138000</v>
      </c>
      <c r="CJ68" s="112">
        <v>-49130000</v>
      </c>
      <c r="CK68" s="14">
        <v>0</v>
      </c>
      <c r="CL68" s="14">
        <v>0</v>
      </c>
      <c r="CM68" s="14">
        <v>0</v>
      </c>
      <c r="CN68" s="14">
        <v>0</v>
      </c>
      <c r="CO68" s="14">
        <v>0</v>
      </c>
      <c r="CP68" s="14">
        <v>-1114000</v>
      </c>
      <c r="CQ68" s="14">
        <v>0</v>
      </c>
      <c r="CR68" s="112">
        <v>-1114000</v>
      </c>
      <c r="CS68" s="115">
        <v>-13609000</v>
      </c>
      <c r="CT68" s="13">
        <v>24714000</v>
      </c>
      <c r="CU68" s="19">
        <v>11105000</v>
      </c>
      <c r="CV68" s="13">
        <v>6081000</v>
      </c>
      <c r="CW68" s="14">
        <v>944000</v>
      </c>
      <c r="CX68" s="14">
        <v>0</v>
      </c>
      <c r="CY68" s="14">
        <v>4031000</v>
      </c>
      <c r="CZ68" s="19">
        <v>0</v>
      </c>
      <c r="DA68" s="13">
        <v>113145827</v>
      </c>
      <c r="DB68" s="14">
        <v>33319000</v>
      </c>
      <c r="DC68" s="14">
        <v>0</v>
      </c>
      <c r="DD68" s="14">
        <v>17078000</v>
      </c>
      <c r="DE68" s="14">
        <v>3003000</v>
      </c>
      <c r="DF68" s="14">
        <v>10094000</v>
      </c>
      <c r="DG68" s="14">
        <v>6857000</v>
      </c>
      <c r="DH68" s="19">
        <v>17000</v>
      </c>
      <c r="DI68" s="13">
        <v>1493000</v>
      </c>
      <c r="DJ68" s="14">
        <v>2325000</v>
      </c>
      <c r="DK68" s="14">
        <v>0</v>
      </c>
      <c r="DL68" s="14">
        <v>0</v>
      </c>
      <c r="DM68" s="14">
        <v>0</v>
      </c>
      <c r="DN68" s="14">
        <v>0</v>
      </c>
      <c r="DO68" s="19">
        <v>8368000</v>
      </c>
      <c r="DP68" s="13">
        <v>65379000</v>
      </c>
      <c r="DQ68" s="14">
        <v>321000</v>
      </c>
      <c r="DR68" s="14">
        <v>412000</v>
      </c>
      <c r="DS68" s="14">
        <v>6219000</v>
      </c>
      <c r="DT68" s="14">
        <v>0</v>
      </c>
      <c r="DU68" s="14">
        <v>7846000</v>
      </c>
      <c r="DV68" s="14">
        <v>1076000</v>
      </c>
      <c r="DW68" s="14">
        <v>67141000</v>
      </c>
      <c r="DX68" s="19">
        <v>3332000</v>
      </c>
      <c r="DY68" s="14">
        <v>0</v>
      </c>
      <c r="DZ68" s="14">
        <v>0</v>
      </c>
      <c r="EA68" s="14">
        <v>0</v>
      </c>
      <c r="EB68" s="19">
        <v>0</v>
      </c>
      <c r="EC68" s="14">
        <v>0</v>
      </c>
      <c r="ED68" s="14">
        <v>0</v>
      </c>
      <c r="EE68" s="14">
        <v>0</v>
      </c>
      <c r="EF68" s="14">
        <v>21663000</v>
      </c>
      <c r="EG68" s="14">
        <v>0</v>
      </c>
      <c r="EH68" s="14">
        <v>452000</v>
      </c>
      <c r="EI68" s="14">
        <v>0</v>
      </c>
      <c r="EJ68" s="19">
        <v>9088000</v>
      </c>
      <c r="EK68" s="14">
        <v>-26000</v>
      </c>
      <c r="EL68" s="14">
        <v>224998000</v>
      </c>
      <c r="EM68" s="19">
        <v>-3137000</v>
      </c>
      <c r="EN68" s="112">
        <v>234605827</v>
      </c>
    </row>
    <row r="69" spans="1:144" x14ac:dyDescent="0.25">
      <c r="A69" s="4" t="s">
        <v>60</v>
      </c>
      <c r="B69" s="13">
        <v>0</v>
      </c>
      <c r="C69" s="14">
        <v>0</v>
      </c>
      <c r="D69" s="14">
        <v>0</v>
      </c>
      <c r="E69" s="14">
        <v>1648177.4</v>
      </c>
      <c r="F69" s="112">
        <v>1648177.4</v>
      </c>
      <c r="G69" s="13">
        <v>0</v>
      </c>
      <c r="H69" s="14">
        <v>0</v>
      </c>
      <c r="I69" s="112">
        <v>0</v>
      </c>
      <c r="J69" s="13">
        <v>0</v>
      </c>
      <c r="K69" s="14">
        <v>0</v>
      </c>
      <c r="L69" s="14">
        <v>0</v>
      </c>
      <c r="M69" s="14">
        <v>3508048.28</v>
      </c>
      <c r="N69" s="14">
        <v>0</v>
      </c>
      <c r="O69" s="112">
        <v>3508048.28</v>
      </c>
      <c r="P69" s="115">
        <v>5156225.68</v>
      </c>
      <c r="Q69" s="13">
        <v>2983200</v>
      </c>
      <c r="R69" s="14">
        <v>26916216.300000001</v>
      </c>
      <c r="S69" s="14">
        <v>195724863.21999997</v>
      </c>
      <c r="T69" s="14">
        <v>3004146.8700000006</v>
      </c>
      <c r="U69" s="14">
        <v>0</v>
      </c>
      <c r="V69" s="14">
        <v>0</v>
      </c>
      <c r="W69" s="14">
        <v>0</v>
      </c>
      <c r="X69" s="14">
        <v>510158.8</v>
      </c>
      <c r="Y69" s="14">
        <v>0</v>
      </c>
      <c r="Z69" s="14">
        <v>0</v>
      </c>
      <c r="AA69" s="14">
        <v>1120370.17</v>
      </c>
      <c r="AB69" s="112">
        <v>230258955.35999998</v>
      </c>
      <c r="AC69" s="13">
        <v>1172498.01</v>
      </c>
      <c r="AD69" s="14">
        <v>0</v>
      </c>
      <c r="AE69" s="14">
        <v>0</v>
      </c>
      <c r="AF69" s="112">
        <v>1172498.01</v>
      </c>
      <c r="AG69" s="115">
        <v>236587679.04999998</v>
      </c>
      <c r="AH69" s="14">
        <v>0</v>
      </c>
      <c r="AI69" s="14">
        <v>0</v>
      </c>
      <c r="AJ69" s="14">
        <v>0</v>
      </c>
      <c r="AK69" s="14">
        <v>500000</v>
      </c>
      <c r="AL69" s="14">
        <v>0</v>
      </c>
      <c r="AM69" s="14">
        <v>0</v>
      </c>
      <c r="AN69" s="14">
        <v>0</v>
      </c>
      <c r="AO69" s="112">
        <v>500000</v>
      </c>
      <c r="AP69" s="115">
        <v>500000</v>
      </c>
      <c r="AQ69" s="14">
        <v>1165302.49</v>
      </c>
      <c r="AR69" s="14">
        <v>0</v>
      </c>
      <c r="AS69" s="14">
        <v>2212185.02</v>
      </c>
      <c r="AT69" s="14">
        <v>0</v>
      </c>
      <c r="AU69" s="14">
        <v>0</v>
      </c>
      <c r="AV69" s="14">
        <v>0</v>
      </c>
      <c r="AW69" s="118">
        <v>2212185.02</v>
      </c>
      <c r="AX69" s="14">
        <v>0</v>
      </c>
      <c r="AY69" s="112">
        <v>3377487.51</v>
      </c>
      <c r="AZ69" s="115">
        <v>3877487.51</v>
      </c>
      <c r="BA69" s="14">
        <v>83290263.400000021</v>
      </c>
      <c r="BB69" s="14">
        <v>149419928.14000002</v>
      </c>
      <c r="BC69" s="112">
        <v>232710191.54000002</v>
      </c>
      <c r="BD69" s="115">
        <v>236587679.05000001</v>
      </c>
      <c r="BE69" s="14">
        <v>7542518.2800000012</v>
      </c>
      <c r="BF69" s="14">
        <v>1936228.5099999998</v>
      </c>
      <c r="BG69" s="14">
        <v>1548959.04</v>
      </c>
      <c r="BH69" s="14">
        <v>5757431.9199999999</v>
      </c>
      <c r="BI69" s="14">
        <v>0</v>
      </c>
      <c r="BJ69" s="14">
        <v>151730.79</v>
      </c>
      <c r="BK69" s="14">
        <v>0</v>
      </c>
      <c r="BL69" s="14">
        <v>1164271.8659999999</v>
      </c>
      <c r="BM69" s="112">
        <v>18101140.405999999</v>
      </c>
      <c r="BN69" s="14">
        <v>563645.52</v>
      </c>
      <c r="BO69" s="14">
        <v>0</v>
      </c>
      <c r="BP69" s="14">
        <v>5715197.6500000004</v>
      </c>
      <c r="BQ69" s="14">
        <v>0</v>
      </c>
      <c r="BR69" s="14">
        <v>5741113.2069999995</v>
      </c>
      <c r="BS69" s="14">
        <v>0</v>
      </c>
      <c r="BT69" s="14">
        <v>0</v>
      </c>
      <c r="BU69" s="14">
        <v>28441.27</v>
      </c>
      <c r="BV69" s="14">
        <v>314568.68300000008</v>
      </c>
      <c r="BW69" s="14">
        <v>0</v>
      </c>
      <c r="BX69" s="14">
        <v>36323.350000000006</v>
      </c>
      <c r="BY69" s="14">
        <v>348939.47000000003</v>
      </c>
      <c r="BZ69" s="112">
        <v>12748229.15</v>
      </c>
      <c r="CA69" s="115">
        <v>5352911.2559999991</v>
      </c>
      <c r="CB69" s="14">
        <v>789380.81200000003</v>
      </c>
      <c r="CC69" s="14">
        <v>0</v>
      </c>
      <c r="CD69" s="14">
        <v>0</v>
      </c>
      <c r="CE69" s="14">
        <v>0</v>
      </c>
      <c r="CF69" s="14">
        <v>0</v>
      </c>
      <c r="CG69" s="14">
        <v>0</v>
      </c>
      <c r="CH69" s="14">
        <v>-3499000</v>
      </c>
      <c r="CI69" s="14">
        <v>-7231059.0080000004</v>
      </c>
      <c r="CJ69" s="112">
        <v>-9940678.1960000005</v>
      </c>
      <c r="CK69" s="14">
        <v>0</v>
      </c>
      <c r="CL69" s="14">
        <v>0</v>
      </c>
      <c r="CM69" s="14">
        <v>0</v>
      </c>
      <c r="CN69" s="14">
        <v>0</v>
      </c>
      <c r="CO69" s="14">
        <v>0</v>
      </c>
      <c r="CP69" s="14">
        <v>-737000</v>
      </c>
      <c r="CQ69" s="14">
        <v>0</v>
      </c>
      <c r="CR69" s="112">
        <v>-737000</v>
      </c>
      <c r="CS69" s="115">
        <v>-5324766.9400000013</v>
      </c>
      <c r="CT69" s="13">
        <v>6973000</v>
      </c>
      <c r="CU69" s="19">
        <v>1648233.0599999987</v>
      </c>
      <c r="CV69" s="13">
        <v>-5230000</v>
      </c>
      <c r="CW69" s="14">
        <v>151000</v>
      </c>
      <c r="CX69" s="14">
        <v>0</v>
      </c>
      <c r="CY69" s="14">
        <v>-631000</v>
      </c>
      <c r="CZ69" s="19">
        <v>148000</v>
      </c>
      <c r="DA69" s="13">
        <v>8642606.620000001</v>
      </c>
      <c r="DB69" s="14">
        <v>695076.84</v>
      </c>
      <c r="DC69" s="14">
        <v>92589.239999999991</v>
      </c>
      <c r="DD69" s="14">
        <v>0</v>
      </c>
      <c r="DE69" s="14">
        <v>127575.29999999999</v>
      </c>
      <c r="DF69" s="14">
        <v>7222390.96</v>
      </c>
      <c r="DG69" s="14">
        <v>53909.96</v>
      </c>
      <c r="DH69" s="19">
        <v>0</v>
      </c>
      <c r="DI69" s="13">
        <v>160730.79</v>
      </c>
      <c r="DJ69" s="14">
        <v>40975.839999999997</v>
      </c>
      <c r="DK69" s="14">
        <v>40380.04</v>
      </c>
      <c r="DL69" s="14">
        <v>0</v>
      </c>
      <c r="DM69" s="14">
        <v>0</v>
      </c>
      <c r="DN69" s="14">
        <v>0</v>
      </c>
      <c r="DO69" s="19">
        <v>1513.8200000000002</v>
      </c>
      <c r="DP69" s="13">
        <v>4773128.1900000004</v>
      </c>
      <c r="DQ69" s="14">
        <v>148652.29</v>
      </c>
      <c r="DR69" s="14">
        <v>100261.71</v>
      </c>
      <c r="DS69" s="14">
        <v>563645.52</v>
      </c>
      <c r="DT69" s="14">
        <v>0</v>
      </c>
      <c r="DU69" s="14">
        <v>910801.47</v>
      </c>
      <c r="DV69" s="14">
        <v>82006.28</v>
      </c>
      <c r="DW69" s="14">
        <v>5583005.2399999993</v>
      </c>
      <c r="DX69" s="19">
        <v>45.45</v>
      </c>
      <c r="DY69" s="14">
        <v>0</v>
      </c>
      <c r="DZ69" s="14">
        <v>0</v>
      </c>
      <c r="EA69" s="14">
        <v>0</v>
      </c>
      <c r="EB69" s="19">
        <v>0</v>
      </c>
      <c r="EC69" s="14">
        <v>0</v>
      </c>
      <c r="ED69" s="14">
        <v>0</v>
      </c>
      <c r="EE69" s="14">
        <v>0</v>
      </c>
      <c r="EF69" s="14">
        <v>6547774.5299999993</v>
      </c>
      <c r="EG69" s="14">
        <v>0</v>
      </c>
      <c r="EH69" s="14">
        <v>28441.27</v>
      </c>
      <c r="EI69" s="14">
        <v>0</v>
      </c>
      <c r="EJ69" s="19">
        <v>168565.41</v>
      </c>
      <c r="EK69" s="14">
        <v>-19090.91</v>
      </c>
      <c r="EL69" s="14">
        <v>-53272157.720000006</v>
      </c>
      <c r="EM69" s="19">
        <v>-34804.780000000086</v>
      </c>
      <c r="EN69" s="112">
        <v>-55154631.359999999</v>
      </c>
    </row>
    <row r="70" spans="1:144" x14ac:dyDescent="0.25">
      <c r="A70" s="4" t="s">
        <v>61</v>
      </c>
      <c r="B70" s="13">
        <v>0</v>
      </c>
      <c r="C70" s="14">
        <v>0</v>
      </c>
      <c r="D70" s="14">
        <v>0</v>
      </c>
      <c r="E70" s="14">
        <v>1508000</v>
      </c>
      <c r="F70" s="112">
        <v>1508000</v>
      </c>
      <c r="G70" s="13">
        <v>0</v>
      </c>
      <c r="H70" s="14">
        <v>0</v>
      </c>
      <c r="I70" s="112">
        <v>0</v>
      </c>
      <c r="J70" s="13">
        <v>0</v>
      </c>
      <c r="K70" s="14">
        <v>0</v>
      </c>
      <c r="L70" s="14">
        <v>0</v>
      </c>
      <c r="M70" s="14">
        <v>2348000</v>
      </c>
      <c r="N70" s="14">
        <v>240000</v>
      </c>
      <c r="O70" s="112">
        <v>2588000</v>
      </c>
      <c r="P70" s="115">
        <v>4096000</v>
      </c>
      <c r="Q70" s="13">
        <v>91012000</v>
      </c>
      <c r="R70" s="14">
        <v>15003000</v>
      </c>
      <c r="S70" s="14">
        <v>18369000</v>
      </c>
      <c r="T70" s="14">
        <v>465000</v>
      </c>
      <c r="U70" s="14">
        <v>0</v>
      </c>
      <c r="V70" s="14">
        <v>0</v>
      </c>
      <c r="W70" s="14">
        <v>236000</v>
      </c>
      <c r="X70" s="14">
        <v>409000</v>
      </c>
      <c r="Y70" s="14">
        <v>60000</v>
      </c>
      <c r="Z70" s="14">
        <v>0</v>
      </c>
      <c r="AA70" s="14">
        <v>5000</v>
      </c>
      <c r="AB70" s="112">
        <v>125559000</v>
      </c>
      <c r="AC70" s="13">
        <v>1601000</v>
      </c>
      <c r="AD70" s="14">
        <v>7000</v>
      </c>
      <c r="AE70" s="14">
        <v>0</v>
      </c>
      <c r="AF70" s="112">
        <v>1594000</v>
      </c>
      <c r="AG70" s="115">
        <v>131249000</v>
      </c>
      <c r="AH70" s="14">
        <v>87000</v>
      </c>
      <c r="AI70" s="14">
        <v>0</v>
      </c>
      <c r="AJ70" s="14">
        <v>0</v>
      </c>
      <c r="AK70" s="14">
        <v>314000</v>
      </c>
      <c r="AL70" s="14">
        <v>0</v>
      </c>
      <c r="AM70" s="14">
        <v>0</v>
      </c>
      <c r="AN70" s="14">
        <v>0</v>
      </c>
      <c r="AO70" s="112">
        <v>314000</v>
      </c>
      <c r="AP70" s="115">
        <v>401000</v>
      </c>
      <c r="AQ70" s="14">
        <v>662000</v>
      </c>
      <c r="AR70" s="14">
        <v>0</v>
      </c>
      <c r="AS70" s="14">
        <v>951000</v>
      </c>
      <c r="AT70" s="14">
        <v>0</v>
      </c>
      <c r="AU70" s="14">
        <v>0</v>
      </c>
      <c r="AV70" s="14">
        <v>0</v>
      </c>
      <c r="AW70" s="118">
        <v>951000</v>
      </c>
      <c r="AX70" s="14">
        <v>0</v>
      </c>
      <c r="AY70" s="112">
        <v>1613000</v>
      </c>
      <c r="AZ70" s="115">
        <v>2014000</v>
      </c>
      <c r="BA70" s="14">
        <v>89082000</v>
      </c>
      <c r="BB70" s="14">
        <v>40153000</v>
      </c>
      <c r="BC70" s="112">
        <v>129235000</v>
      </c>
      <c r="BD70" s="115">
        <v>131249000</v>
      </c>
      <c r="BE70" s="14">
        <v>6549000</v>
      </c>
      <c r="BF70" s="14">
        <v>2130000</v>
      </c>
      <c r="BG70" s="14">
        <v>1164000</v>
      </c>
      <c r="BH70" s="14">
        <v>188000</v>
      </c>
      <c r="BI70" s="14">
        <v>0</v>
      </c>
      <c r="BJ70" s="14">
        <v>128000</v>
      </c>
      <c r="BK70" s="14">
        <v>0</v>
      </c>
      <c r="BL70" s="14">
        <v>335000</v>
      </c>
      <c r="BM70" s="112">
        <v>10494000</v>
      </c>
      <c r="BN70" s="14">
        <v>294000</v>
      </c>
      <c r="BO70" s="14">
        <v>0</v>
      </c>
      <c r="BP70" s="14">
        <v>3382000</v>
      </c>
      <c r="BQ70" s="14">
        <v>0</v>
      </c>
      <c r="BR70" s="14">
        <v>5354000</v>
      </c>
      <c r="BS70" s="14">
        <v>0</v>
      </c>
      <c r="BT70" s="14">
        <v>0</v>
      </c>
      <c r="BU70" s="14">
        <v>26000</v>
      </c>
      <c r="BV70" s="14">
        <v>0</v>
      </c>
      <c r="BW70" s="14">
        <v>0</v>
      </c>
      <c r="BX70" s="14">
        <v>0</v>
      </c>
      <c r="BY70" s="14">
        <v>254000</v>
      </c>
      <c r="BZ70" s="112">
        <v>9310000</v>
      </c>
      <c r="CA70" s="115">
        <v>1184000</v>
      </c>
      <c r="CB70" s="14">
        <v>98000</v>
      </c>
      <c r="CC70" s="14">
        <v>0</v>
      </c>
      <c r="CD70" s="14">
        <v>0</v>
      </c>
      <c r="CE70" s="14">
        <v>0</v>
      </c>
      <c r="CF70" s="14">
        <v>0</v>
      </c>
      <c r="CG70" s="14">
        <v>0</v>
      </c>
      <c r="CH70" s="14">
        <v>1292000</v>
      </c>
      <c r="CI70" s="14">
        <v>-2278000</v>
      </c>
      <c r="CJ70" s="112">
        <v>-888000</v>
      </c>
      <c r="CK70" s="14">
        <v>0</v>
      </c>
      <c r="CL70" s="14">
        <v>0</v>
      </c>
      <c r="CM70" s="14">
        <v>0</v>
      </c>
      <c r="CN70" s="14">
        <v>0</v>
      </c>
      <c r="CO70" s="14">
        <v>0</v>
      </c>
      <c r="CP70" s="14">
        <v>-224000</v>
      </c>
      <c r="CQ70" s="14">
        <v>0</v>
      </c>
      <c r="CR70" s="112">
        <v>-224000</v>
      </c>
      <c r="CS70" s="115">
        <v>72000</v>
      </c>
      <c r="CT70" s="13">
        <v>1436000</v>
      </c>
      <c r="CU70" s="19">
        <v>1508000</v>
      </c>
      <c r="CV70" s="13">
        <v>-687000</v>
      </c>
      <c r="CW70" s="14">
        <v>42000</v>
      </c>
      <c r="CX70" s="14">
        <v>15000</v>
      </c>
      <c r="CY70" s="14">
        <v>-601000</v>
      </c>
      <c r="CZ70" s="19">
        <v>-1000</v>
      </c>
      <c r="DA70" s="13">
        <v>6566000</v>
      </c>
      <c r="DB70" s="14">
        <v>2069000</v>
      </c>
      <c r="DC70" s="14">
        <v>3000</v>
      </c>
      <c r="DD70" s="14">
        <v>20000</v>
      </c>
      <c r="DE70" s="14">
        <v>82000</v>
      </c>
      <c r="DF70" s="14">
        <v>2119000</v>
      </c>
      <c r="DG70" s="14">
        <v>60000</v>
      </c>
      <c r="DH70" s="19">
        <v>0</v>
      </c>
      <c r="DI70" s="13">
        <v>100000</v>
      </c>
      <c r="DJ70" s="14">
        <v>0</v>
      </c>
      <c r="DK70" s="14">
        <v>16000</v>
      </c>
      <c r="DL70" s="14">
        <v>0</v>
      </c>
      <c r="DM70" s="14">
        <v>0</v>
      </c>
      <c r="DN70" s="14">
        <v>0</v>
      </c>
      <c r="DO70" s="19">
        <v>88000</v>
      </c>
      <c r="DP70" s="13">
        <v>3104000</v>
      </c>
      <c r="DQ70" s="14">
        <v>136000</v>
      </c>
      <c r="DR70" s="14">
        <v>56000</v>
      </c>
      <c r="DS70" s="14">
        <v>294000</v>
      </c>
      <c r="DT70" s="14">
        <v>0</v>
      </c>
      <c r="DU70" s="14">
        <v>176000</v>
      </c>
      <c r="DV70" s="14">
        <v>46000</v>
      </c>
      <c r="DW70" s="14">
        <v>4590000</v>
      </c>
      <c r="DX70" s="19">
        <v>2000</v>
      </c>
      <c r="DY70" s="14">
        <v>0</v>
      </c>
      <c r="DZ70" s="14">
        <v>0</v>
      </c>
      <c r="EA70" s="14">
        <v>0</v>
      </c>
      <c r="EB70" s="19">
        <v>0</v>
      </c>
      <c r="EC70" s="14">
        <v>0</v>
      </c>
      <c r="ED70" s="14">
        <v>0</v>
      </c>
      <c r="EE70" s="14">
        <v>0</v>
      </c>
      <c r="EF70" s="14">
        <v>1160000</v>
      </c>
      <c r="EG70" s="14">
        <v>0</v>
      </c>
      <c r="EH70" s="14">
        <v>23000</v>
      </c>
      <c r="EI70" s="14">
        <v>0</v>
      </c>
      <c r="EJ70" s="19">
        <v>1347000</v>
      </c>
      <c r="EK70" s="14">
        <v>0</v>
      </c>
      <c r="EL70" s="14">
        <v>0</v>
      </c>
      <c r="EM70" s="19">
        <v>0</v>
      </c>
      <c r="EN70" s="112">
        <v>189000</v>
      </c>
    </row>
    <row r="71" spans="1:144" x14ac:dyDescent="0.25">
      <c r="A71" s="4" t="s">
        <v>62</v>
      </c>
      <c r="B71" s="13">
        <v>0</v>
      </c>
      <c r="C71" s="14">
        <v>0</v>
      </c>
      <c r="D71" s="14">
        <v>0</v>
      </c>
      <c r="E71" s="14">
        <v>1648000</v>
      </c>
      <c r="F71" s="112">
        <v>1648000</v>
      </c>
      <c r="G71" s="13">
        <v>0</v>
      </c>
      <c r="H71" s="14">
        <v>0</v>
      </c>
      <c r="I71" s="112">
        <v>0</v>
      </c>
      <c r="J71" s="13">
        <v>0</v>
      </c>
      <c r="K71" s="14">
        <v>0</v>
      </c>
      <c r="L71" s="14">
        <v>0</v>
      </c>
      <c r="M71" s="14">
        <v>16599000</v>
      </c>
      <c r="N71" s="14">
        <v>0</v>
      </c>
      <c r="O71" s="112">
        <v>16599000</v>
      </c>
      <c r="P71" s="115">
        <v>18247000</v>
      </c>
      <c r="Q71" s="13">
        <v>78582000</v>
      </c>
      <c r="R71" s="14">
        <v>42989000</v>
      </c>
      <c r="S71" s="14">
        <v>381499000</v>
      </c>
      <c r="T71" s="14">
        <v>9541000</v>
      </c>
      <c r="U71" s="14">
        <v>0</v>
      </c>
      <c r="V71" s="14">
        <v>0</v>
      </c>
      <c r="W71" s="14">
        <v>3154000</v>
      </c>
      <c r="X71" s="14">
        <v>6776000</v>
      </c>
      <c r="Y71" s="14">
        <v>501000</v>
      </c>
      <c r="Z71" s="14">
        <v>1720000</v>
      </c>
      <c r="AA71" s="14">
        <v>422000</v>
      </c>
      <c r="AB71" s="112">
        <v>525184000</v>
      </c>
      <c r="AC71" s="13">
        <v>4344000</v>
      </c>
      <c r="AD71" s="14">
        <v>141000</v>
      </c>
      <c r="AE71" s="14">
        <v>0</v>
      </c>
      <c r="AF71" s="112">
        <v>4203000</v>
      </c>
      <c r="AG71" s="115">
        <v>547634000</v>
      </c>
      <c r="AH71" s="14">
        <v>873000</v>
      </c>
      <c r="AI71" s="14">
        <v>0</v>
      </c>
      <c r="AJ71" s="14">
        <v>0</v>
      </c>
      <c r="AK71" s="14">
        <v>3350000</v>
      </c>
      <c r="AL71" s="14">
        <v>0</v>
      </c>
      <c r="AM71" s="14">
        <v>0</v>
      </c>
      <c r="AN71" s="14">
        <v>0</v>
      </c>
      <c r="AO71" s="112">
        <v>3350000</v>
      </c>
      <c r="AP71" s="115">
        <v>4223000</v>
      </c>
      <c r="AQ71" s="14">
        <v>2978000</v>
      </c>
      <c r="AR71" s="14">
        <v>0</v>
      </c>
      <c r="AS71" s="14">
        <v>6437000</v>
      </c>
      <c r="AT71" s="14">
        <v>820000</v>
      </c>
      <c r="AU71" s="14">
        <v>0</v>
      </c>
      <c r="AV71" s="14">
        <v>0</v>
      </c>
      <c r="AW71" s="118">
        <v>7257000</v>
      </c>
      <c r="AX71" s="14">
        <v>0</v>
      </c>
      <c r="AY71" s="112">
        <v>10235000</v>
      </c>
      <c r="AZ71" s="115">
        <v>14458000</v>
      </c>
      <c r="BA71" s="14">
        <v>201398000</v>
      </c>
      <c r="BB71" s="14">
        <v>331778000</v>
      </c>
      <c r="BC71" s="112">
        <v>533176000</v>
      </c>
      <c r="BD71" s="115">
        <v>547634000</v>
      </c>
      <c r="BE71" s="14">
        <v>35880000</v>
      </c>
      <c r="BF71" s="14">
        <v>7371000</v>
      </c>
      <c r="BG71" s="14">
        <v>9375000</v>
      </c>
      <c r="BH71" s="14">
        <v>6635000</v>
      </c>
      <c r="BI71" s="14">
        <v>0</v>
      </c>
      <c r="BJ71" s="14">
        <v>531000</v>
      </c>
      <c r="BK71" s="14">
        <v>0</v>
      </c>
      <c r="BL71" s="14">
        <v>5366000</v>
      </c>
      <c r="BM71" s="112">
        <v>65158000</v>
      </c>
      <c r="BN71" s="14">
        <v>1914000</v>
      </c>
      <c r="BO71" s="14">
        <v>0</v>
      </c>
      <c r="BP71" s="14">
        <v>20555000</v>
      </c>
      <c r="BQ71" s="14">
        <v>100000</v>
      </c>
      <c r="BR71" s="14">
        <v>24572000</v>
      </c>
      <c r="BS71" s="14">
        <v>0</v>
      </c>
      <c r="BT71" s="14">
        <v>0</v>
      </c>
      <c r="BU71" s="14">
        <v>142000</v>
      </c>
      <c r="BV71" s="14">
        <v>0</v>
      </c>
      <c r="BW71" s="14">
        <v>0</v>
      </c>
      <c r="BX71" s="14">
        <v>0</v>
      </c>
      <c r="BY71" s="14">
        <v>2937000</v>
      </c>
      <c r="BZ71" s="112">
        <v>50220000</v>
      </c>
      <c r="CA71" s="115">
        <v>14938000</v>
      </c>
      <c r="CB71" s="14">
        <v>432000</v>
      </c>
      <c r="CC71" s="14">
        <v>0</v>
      </c>
      <c r="CD71" s="14">
        <v>0</v>
      </c>
      <c r="CE71" s="14">
        <v>0</v>
      </c>
      <c r="CF71" s="14">
        <v>0</v>
      </c>
      <c r="CG71" s="14">
        <v>0</v>
      </c>
      <c r="CH71" s="14">
        <v>-4004000</v>
      </c>
      <c r="CI71" s="14">
        <v>-16662000</v>
      </c>
      <c r="CJ71" s="112">
        <v>-20234000</v>
      </c>
      <c r="CK71" s="14">
        <v>0</v>
      </c>
      <c r="CL71" s="14">
        <v>0</v>
      </c>
      <c r="CM71" s="14">
        <v>0</v>
      </c>
      <c r="CN71" s="14">
        <v>0</v>
      </c>
      <c r="CO71" s="14">
        <v>0</v>
      </c>
      <c r="CP71" s="14">
        <v>0</v>
      </c>
      <c r="CQ71" s="14">
        <v>-192000</v>
      </c>
      <c r="CR71" s="112">
        <v>-192000</v>
      </c>
      <c r="CS71" s="115">
        <v>-5488000</v>
      </c>
      <c r="CT71" s="13">
        <v>8419000</v>
      </c>
      <c r="CU71" s="19">
        <v>2931000</v>
      </c>
      <c r="CV71" s="13">
        <v>1694000</v>
      </c>
      <c r="CW71" s="14">
        <v>539000</v>
      </c>
      <c r="CX71" s="14">
        <v>122000</v>
      </c>
      <c r="CY71" s="14">
        <v>447000</v>
      </c>
      <c r="CZ71" s="19">
        <v>-97000</v>
      </c>
      <c r="DA71" s="13">
        <v>38583496</v>
      </c>
      <c r="DB71" s="14">
        <v>4155000</v>
      </c>
      <c r="DC71" s="14">
        <v>888000</v>
      </c>
      <c r="DD71" s="14">
        <v>0</v>
      </c>
      <c r="DE71" s="14">
        <v>518000</v>
      </c>
      <c r="DF71" s="14">
        <v>16010000</v>
      </c>
      <c r="DG71" s="14">
        <v>281000</v>
      </c>
      <c r="DH71" s="19">
        <v>629000</v>
      </c>
      <c r="DI71" s="13">
        <v>181000</v>
      </c>
      <c r="DJ71" s="14">
        <v>62000</v>
      </c>
      <c r="DK71" s="14">
        <v>440000</v>
      </c>
      <c r="DL71" s="14">
        <v>0</v>
      </c>
      <c r="DM71" s="14">
        <v>0</v>
      </c>
      <c r="DN71" s="14">
        <v>13000</v>
      </c>
      <c r="DO71" s="19">
        <v>1420000</v>
      </c>
      <c r="DP71" s="13">
        <v>17037000</v>
      </c>
      <c r="DQ71" s="14">
        <v>291000</v>
      </c>
      <c r="DR71" s="14">
        <v>44000</v>
      </c>
      <c r="DS71" s="14">
        <v>1915000</v>
      </c>
      <c r="DT71" s="14">
        <v>0</v>
      </c>
      <c r="DU71" s="14">
        <v>2722000</v>
      </c>
      <c r="DV71" s="14">
        <v>1417000</v>
      </c>
      <c r="DW71" s="14">
        <v>21664000</v>
      </c>
      <c r="DX71" s="19">
        <v>104000</v>
      </c>
      <c r="DY71" s="14">
        <v>0</v>
      </c>
      <c r="DZ71" s="14">
        <v>0</v>
      </c>
      <c r="EA71" s="14">
        <v>0</v>
      </c>
      <c r="EB71" s="19">
        <v>0</v>
      </c>
      <c r="EC71" s="14">
        <v>0</v>
      </c>
      <c r="ED71" s="14">
        <v>0</v>
      </c>
      <c r="EE71" s="14">
        <v>0</v>
      </c>
      <c r="EF71" s="14">
        <v>10616000</v>
      </c>
      <c r="EG71" s="14">
        <v>0</v>
      </c>
      <c r="EH71" s="14">
        <v>142000</v>
      </c>
      <c r="EI71" s="14">
        <v>0</v>
      </c>
      <c r="EJ71" s="19">
        <v>2938000</v>
      </c>
      <c r="EK71" s="14">
        <v>120000</v>
      </c>
      <c r="EL71" s="14">
        <v>29435000</v>
      </c>
      <c r="EM71" s="19">
        <v>-57000</v>
      </c>
      <c r="EN71" s="112">
        <v>33788496</v>
      </c>
    </row>
    <row r="72" spans="1:144" x14ac:dyDescent="0.25">
      <c r="A72" s="4" t="s">
        <v>63</v>
      </c>
      <c r="B72" s="13">
        <v>0</v>
      </c>
      <c r="C72" s="14">
        <v>0</v>
      </c>
      <c r="D72" s="14">
        <v>0</v>
      </c>
      <c r="E72" s="14">
        <v>5327</v>
      </c>
      <c r="F72" s="112">
        <v>5327</v>
      </c>
      <c r="G72" s="13">
        <v>0</v>
      </c>
      <c r="H72" s="14">
        <v>0</v>
      </c>
      <c r="I72" s="112">
        <v>0</v>
      </c>
      <c r="J72" s="13">
        <v>0</v>
      </c>
      <c r="K72" s="14">
        <v>0</v>
      </c>
      <c r="L72" s="14">
        <v>0</v>
      </c>
      <c r="M72" s="14">
        <v>7165</v>
      </c>
      <c r="N72" s="14">
        <v>0</v>
      </c>
      <c r="O72" s="112">
        <v>7165</v>
      </c>
      <c r="P72" s="115">
        <v>12492</v>
      </c>
      <c r="Q72" s="13">
        <v>13835</v>
      </c>
      <c r="R72" s="14">
        <v>55772</v>
      </c>
      <c r="S72" s="14">
        <v>230997</v>
      </c>
      <c r="T72" s="14">
        <v>30642</v>
      </c>
      <c r="U72" s="14">
        <v>0</v>
      </c>
      <c r="V72" s="14">
        <v>0</v>
      </c>
      <c r="W72" s="14">
        <v>63</v>
      </c>
      <c r="X72" s="14">
        <v>997</v>
      </c>
      <c r="Y72" s="14">
        <v>13</v>
      </c>
      <c r="Z72" s="14">
        <v>0</v>
      </c>
      <c r="AA72" s="14">
        <v>1128</v>
      </c>
      <c r="AB72" s="112">
        <v>333447</v>
      </c>
      <c r="AC72" s="13">
        <v>3768</v>
      </c>
      <c r="AD72" s="14">
        <v>43</v>
      </c>
      <c r="AE72" s="14">
        <v>0</v>
      </c>
      <c r="AF72" s="112">
        <v>3725</v>
      </c>
      <c r="AG72" s="115">
        <v>349664</v>
      </c>
      <c r="AH72" s="14">
        <v>377</v>
      </c>
      <c r="AI72" s="14">
        <v>0</v>
      </c>
      <c r="AJ72" s="14">
        <v>0</v>
      </c>
      <c r="AK72" s="14">
        <v>3001</v>
      </c>
      <c r="AL72" s="14">
        <v>0</v>
      </c>
      <c r="AM72" s="14">
        <v>0</v>
      </c>
      <c r="AN72" s="14">
        <v>0</v>
      </c>
      <c r="AO72" s="112">
        <v>3001</v>
      </c>
      <c r="AP72" s="115">
        <v>3378</v>
      </c>
      <c r="AQ72" s="14">
        <v>1670</v>
      </c>
      <c r="AR72" s="14">
        <v>0</v>
      </c>
      <c r="AS72" s="14">
        <v>4675</v>
      </c>
      <c r="AT72" s="14">
        <v>3984</v>
      </c>
      <c r="AU72" s="14">
        <v>0</v>
      </c>
      <c r="AV72" s="14">
        <v>0</v>
      </c>
      <c r="AW72" s="118">
        <v>8659</v>
      </c>
      <c r="AX72" s="14">
        <v>0</v>
      </c>
      <c r="AY72" s="112">
        <v>10329</v>
      </c>
      <c r="AZ72" s="115">
        <v>13707</v>
      </c>
      <c r="BA72" s="14">
        <v>134822</v>
      </c>
      <c r="BB72" s="14">
        <v>201135</v>
      </c>
      <c r="BC72" s="112">
        <v>335957</v>
      </c>
      <c r="BD72" s="115">
        <v>349664</v>
      </c>
      <c r="BE72" s="14">
        <v>18306</v>
      </c>
      <c r="BF72" s="14">
        <v>6945</v>
      </c>
      <c r="BG72" s="14">
        <v>3763</v>
      </c>
      <c r="BH72" s="14">
        <v>7693</v>
      </c>
      <c r="BI72" s="14">
        <v>0</v>
      </c>
      <c r="BJ72" s="14">
        <v>387</v>
      </c>
      <c r="BK72" s="14">
        <v>0</v>
      </c>
      <c r="BL72" s="14">
        <v>732</v>
      </c>
      <c r="BM72" s="112">
        <v>37826</v>
      </c>
      <c r="BN72" s="14">
        <v>1347</v>
      </c>
      <c r="BO72" s="14">
        <v>0</v>
      </c>
      <c r="BP72" s="14">
        <v>15436</v>
      </c>
      <c r="BQ72" s="14">
        <v>0</v>
      </c>
      <c r="BR72" s="14">
        <v>8454</v>
      </c>
      <c r="BS72" s="14">
        <v>0</v>
      </c>
      <c r="BT72" s="14">
        <v>0</v>
      </c>
      <c r="BU72" s="14">
        <v>0</v>
      </c>
      <c r="BV72" s="14">
        <v>0</v>
      </c>
      <c r="BW72" s="14">
        <v>0</v>
      </c>
      <c r="BX72" s="14">
        <v>0</v>
      </c>
      <c r="BY72" s="14">
        <v>3371</v>
      </c>
      <c r="BZ72" s="112">
        <v>28608</v>
      </c>
      <c r="CA72" s="115">
        <v>9218</v>
      </c>
      <c r="CB72" s="14">
        <v>320</v>
      </c>
      <c r="CC72" s="14">
        <v>0</v>
      </c>
      <c r="CD72" s="14">
        <v>0</v>
      </c>
      <c r="CE72" s="14">
        <v>0</v>
      </c>
      <c r="CF72" s="14">
        <v>0</v>
      </c>
      <c r="CG72" s="14">
        <v>0</v>
      </c>
      <c r="CH72" s="14">
        <v>-3025</v>
      </c>
      <c r="CI72" s="14">
        <v>-12058</v>
      </c>
      <c r="CJ72" s="112">
        <v>-14763</v>
      </c>
      <c r="CK72" s="14">
        <v>0</v>
      </c>
      <c r="CL72" s="14">
        <v>0</v>
      </c>
      <c r="CM72" s="14">
        <v>0</v>
      </c>
      <c r="CN72" s="14">
        <v>0</v>
      </c>
      <c r="CO72" s="14">
        <v>0</v>
      </c>
      <c r="CP72" s="14">
        <v>-548</v>
      </c>
      <c r="CQ72" s="14">
        <v>0</v>
      </c>
      <c r="CR72" s="112">
        <v>-548</v>
      </c>
      <c r="CS72" s="115">
        <v>-6093</v>
      </c>
      <c r="CT72" s="13">
        <v>11420</v>
      </c>
      <c r="CU72" s="19">
        <v>5327</v>
      </c>
      <c r="CV72" s="13">
        <v>650</v>
      </c>
      <c r="CW72" s="14">
        <v>-102</v>
      </c>
      <c r="CX72" s="14">
        <v>319</v>
      </c>
      <c r="CY72" s="14">
        <v>-974</v>
      </c>
      <c r="CZ72" s="19">
        <v>-115</v>
      </c>
      <c r="DA72" s="13">
        <v>18434</v>
      </c>
      <c r="DB72" s="14">
        <v>6376</v>
      </c>
      <c r="DC72" s="14">
        <v>0</v>
      </c>
      <c r="DD72" s="14">
        <v>21</v>
      </c>
      <c r="DE72" s="14">
        <v>472</v>
      </c>
      <c r="DF72" s="14">
        <v>11496</v>
      </c>
      <c r="DG72" s="14">
        <v>36</v>
      </c>
      <c r="DH72" s="19">
        <v>378</v>
      </c>
      <c r="DI72" s="13">
        <v>387</v>
      </c>
      <c r="DJ72" s="14">
        <v>79</v>
      </c>
      <c r="DK72" s="14">
        <v>0</v>
      </c>
      <c r="DL72" s="14">
        <v>0</v>
      </c>
      <c r="DM72" s="14">
        <v>0</v>
      </c>
      <c r="DN72" s="14">
        <v>20</v>
      </c>
      <c r="DO72" s="19">
        <v>938</v>
      </c>
      <c r="DP72" s="13">
        <v>14968</v>
      </c>
      <c r="DQ72" s="14">
        <v>206</v>
      </c>
      <c r="DR72" s="14">
        <v>126</v>
      </c>
      <c r="DS72" s="14">
        <v>1347</v>
      </c>
      <c r="DT72" s="14">
        <v>0</v>
      </c>
      <c r="DU72" s="14">
        <v>-102</v>
      </c>
      <c r="DV72" s="14">
        <v>0</v>
      </c>
      <c r="DW72" s="14">
        <v>7976</v>
      </c>
      <c r="DX72" s="19">
        <v>27</v>
      </c>
      <c r="DY72" s="14">
        <v>0</v>
      </c>
      <c r="DZ72" s="14">
        <v>0</v>
      </c>
      <c r="EA72" s="14">
        <v>0</v>
      </c>
      <c r="EB72" s="19">
        <v>0</v>
      </c>
      <c r="EC72" s="14">
        <v>0</v>
      </c>
      <c r="ED72" s="14">
        <v>0</v>
      </c>
      <c r="EE72" s="14">
        <v>0</v>
      </c>
      <c r="EF72" s="14">
        <v>10310</v>
      </c>
      <c r="EG72" s="14">
        <v>0</v>
      </c>
      <c r="EH72" s="14">
        <v>215</v>
      </c>
      <c r="EI72" s="14">
        <v>0</v>
      </c>
      <c r="EJ72" s="19">
        <v>3662</v>
      </c>
      <c r="EK72" s="14">
        <v>-2472</v>
      </c>
      <c r="EL72" s="14">
        <v>8101</v>
      </c>
      <c r="EM72" s="19">
        <v>0</v>
      </c>
      <c r="EN72" s="112">
        <v>5531</v>
      </c>
    </row>
    <row r="73" spans="1:144" x14ac:dyDescent="0.25">
      <c r="A73" s="4" t="s">
        <v>64</v>
      </c>
      <c r="B73" s="13">
        <v>0</v>
      </c>
      <c r="C73" s="14">
        <v>0</v>
      </c>
      <c r="D73" s="14">
        <v>0</v>
      </c>
      <c r="E73" s="14">
        <v>90052000</v>
      </c>
      <c r="F73" s="112">
        <v>90052000</v>
      </c>
      <c r="G73" s="13">
        <v>0</v>
      </c>
      <c r="H73" s="14">
        <v>0</v>
      </c>
      <c r="I73" s="112">
        <v>0</v>
      </c>
      <c r="J73" s="13">
        <v>0</v>
      </c>
      <c r="K73" s="14">
        <v>0</v>
      </c>
      <c r="L73" s="14">
        <v>0</v>
      </c>
      <c r="M73" s="14">
        <v>9538000</v>
      </c>
      <c r="N73" s="14">
        <v>3531000</v>
      </c>
      <c r="O73" s="112">
        <v>13069000</v>
      </c>
      <c r="P73" s="115">
        <v>103121000</v>
      </c>
      <c r="Q73" s="13">
        <v>1780865000</v>
      </c>
      <c r="R73" s="14">
        <v>187734000</v>
      </c>
      <c r="S73" s="14">
        <v>333990000</v>
      </c>
      <c r="T73" s="14">
        <v>20919000</v>
      </c>
      <c r="U73" s="14">
        <v>0</v>
      </c>
      <c r="V73" s="14">
        <v>2815000</v>
      </c>
      <c r="W73" s="14">
        <v>988000</v>
      </c>
      <c r="X73" s="14">
        <v>6175000</v>
      </c>
      <c r="Y73" s="14">
        <v>86000</v>
      </c>
      <c r="Z73" s="14">
        <v>181000</v>
      </c>
      <c r="AA73" s="14">
        <v>0</v>
      </c>
      <c r="AB73" s="112">
        <v>2333753000</v>
      </c>
      <c r="AC73" s="13">
        <v>22128000</v>
      </c>
      <c r="AD73" s="14">
        <v>10450000</v>
      </c>
      <c r="AE73" s="14">
        <v>0</v>
      </c>
      <c r="AF73" s="112">
        <v>11678000</v>
      </c>
      <c r="AG73" s="115">
        <v>2448552000</v>
      </c>
      <c r="AH73" s="14">
        <v>5013000</v>
      </c>
      <c r="AI73" s="14">
        <v>0</v>
      </c>
      <c r="AJ73" s="14">
        <v>279000</v>
      </c>
      <c r="AK73" s="14">
        <v>0</v>
      </c>
      <c r="AL73" s="14">
        <v>0</v>
      </c>
      <c r="AM73" s="14">
        <v>1897000</v>
      </c>
      <c r="AN73" s="14">
        <v>9000000</v>
      </c>
      <c r="AO73" s="112">
        <v>11176000</v>
      </c>
      <c r="AP73" s="115">
        <v>16189000</v>
      </c>
      <c r="AQ73" s="14">
        <v>18882000</v>
      </c>
      <c r="AR73" s="14">
        <v>0</v>
      </c>
      <c r="AS73" s="14">
        <v>15798000</v>
      </c>
      <c r="AT73" s="14">
        <v>0</v>
      </c>
      <c r="AU73" s="14">
        <v>200000</v>
      </c>
      <c r="AV73" s="14">
        <v>0</v>
      </c>
      <c r="AW73" s="118">
        <v>15998000</v>
      </c>
      <c r="AX73" s="14">
        <v>0</v>
      </c>
      <c r="AY73" s="112">
        <v>34880000</v>
      </c>
      <c r="AZ73" s="115">
        <v>51069000</v>
      </c>
      <c r="BA73" s="14">
        <v>979082000</v>
      </c>
      <c r="BB73" s="14">
        <v>1418401000</v>
      </c>
      <c r="BC73" s="112">
        <v>2397483000</v>
      </c>
      <c r="BD73" s="115">
        <v>2448552000</v>
      </c>
      <c r="BE73" s="14">
        <v>99187000</v>
      </c>
      <c r="BF73" s="14">
        <v>39051000</v>
      </c>
      <c r="BG73" s="14">
        <v>6842000</v>
      </c>
      <c r="BH73" s="14">
        <v>2042000</v>
      </c>
      <c r="BI73" s="14">
        <v>0</v>
      </c>
      <c r="BJ73" s="14">
        <v>2709000</v>
      </c>
      <c r="BK73" s="14">
        <v>0</v>
      </c>
      <c r="BL73" s="14">
        <v>50099000</v>
      </c>
      <c r="BM73" s="112">
        <v>199930000</v>
      </c>
      <c r="BN73" s="14">
        <v>4671000</v>
      </c>
      <c r="BO73" s="14">
        <v>0</v>
      </c>
      <c r="BP73" s="14">
        <v>54517000</v>
      </c>
      <c r="BQ73" s="14">
        <v>0</v>
      </c>
      <c r="BR73" s="14">
        <v>61512000</v>
      </c>
      <c r="BS73" s="14">
        <v>0</v>
      </c>
      <c r="BT73" s="14">
        <v>0</v>
      </c>
      <c r="BU73" s="14">
        <v>0</v>
      </c>
      <c r="BV73" s="14">
        <v>0</v>
      </c>
      <c r="BW73" s="14">
        <v>0</v>
      </c>
      <c r="BX73" s="14">
        <v>0</v>
      </c>
      <c r="BY73" s="14">
        <v>24581000</v>
      </c>
      <c r="BZ73" s="112">
        <v>145281000</v>
      </c>
      <c r="CA73" s="115">
        <v>54649000</v>
      </c>
      <c r="CB73" s="14">
        <v>504000</v>
      </c>
      <c r="CC73" s="14">
        <v>0</v>
      </c>
      <c r="CD73" s="14">
        <v>0</v>
      </c>
      <c r="CE73" s="14">
        <v>0</v>
      </c>
      <c r="CF73" s="14">
        <v>0</v>
      </c>
      <c r="CG73" s="14">
        <v>0</v>
      </c>
      <c r="CH73" s="14">
        <v>-11052000</v>
      </c>
      <c r="CI73" s="14">
        <v>-40828000</v>
      </c>
      <c r="CJ73" s="112">
        <v>-51376000</v>
      </c>
      <c r="CK73" s="14">
        <v>0</v>
      </c>
      <c r="CL73" s="14">
        <v>0</v>
      </c>
      <c r="CM73" s="14">
        <v>0</v>
      </c>
      <c r="CN73" s="14">
        <v>0</v>
      </c>
      <c r="CO73" s="14">
        <v>0</v>
      </c>
      <c r="CP73" s="14">
        <v>-2797000</v>
      </c>
      <c r="CQ73" s="14">
        <v>0</v>
      </c>
      <c r="CR73" s="112">
        <v>-2797000</v>
      </c>
      <c r="CS73" s="115">
        <v>476000</v>
      </c>
      <c r="CT73" s="13">
        <v>9063000</v>
      </c>
      <c r="CU73" s="19">
        <v>9538000</v>
      </c>
      <c r="CV73" s="13">
        <v>820000</v>
      </c>
      <c r="CW73" s="14">
        <v>777000</v>
      </c>
      <c r="CX73" s="14">
        <v>0</v>
      </c>
      <c r="CY73" s="14">
        <v>2610000</v>
      </c>
      <c r="CZ73" s="19">
        <v>0</v>
      </c>
      <c r="DA73" s="13">
        <v>99226000</v>
      </c>
      <c r="DB73" s="14">
        <v>20292000</v>
      </c>
      <c r="DC73" s="14">
        <v>2384000</v>
      </c>
      <c r="DD73" s="14">
        <v>16824000</v>
      </c>
      <c r="DE73" s="14">
        <v>2363000</v>
      </c>
      <c r="DF73" s="14">
        <v>8841000</v>
      </c>
      <c r="DG73" s="14">
        <v>10240000</v>
      </c>
      <c r="DH73" s="19">
        <v>0</v>
      </c>
      <c r="DI73" s="13">
        <v>2826000</v>
      </c>
      <c r="DJ73" s="14">
        <v>409000</v>
      </c>
      <c r="DK73" s="14">
        <v>170000</v>
      </c>
      <c r="DL73" s="14">
        <v>0</v>
      </c>
      <c r="DM73" s="14">
        <v>3000</v>
      </c>
      <c r="DN73" s="14">
        <v>225000</v>
      </c>
      <c r="DO73" s="19">
        <v>6985000</v>
      </c>
      <c r="DP73" s="13">
        <v>46467000</v>
      </c>
      <c r="DQ73" s="14">
        <v>346000</v>
      </c>
      <c r="DR73" s="14">
        <v>651000</v>
      </c>
      <c r="DS73" s="14">
        <v>4671000</v>
      </c>
      <c r="DT73" s="14">
        <v>0</v>
      </c>
      <c r="DU73" s="14">
        <v>6357000</v>
      </c>
      <c r="DV73" s="14">
        <v>1553000</v>
      </c>
      <c r="DW73" s="14">
        <v>53321000</v>
      </c>
      <c r="DX73" s="19">
        <v>17000</v>
      </c>
      <c r="DY73" s="14">
        <v>0</v>
      </c>
      <c r="DZ73" s="14">
        <v>0</v>
      </c>
      <c r="EA73" s="14">
        <v>0</v>
      </c>
      <c r="EB73" s="19">
        <v>0</v>
      </c>
      <c r="EC73" s="14">
        <v>0</v>
      </c>
      <c r="ED73" s="14">
        <v>0</v>
      </c>
      <c r="EE73" s="14">
        <v>0</v>
      </c>
      <c r="EF73" s="14">
        <v>16777000</v>
      </c>
      <c r="EG73" s="14">
        <v>777000</v>
      </c>
      <c r="EH73" s="14">
        <v>469000</v>
      </c>
      <c r="EI73" s="14">
        <v>0</v>
      </c>
      <c r="EJ73" s="19">
        <v>6272000</v>
      </c>
      <c r="EK73" s="14">
        <v>0</v>
      </c>
      <c r="EL73" s="14">
        <v>287551000</v>
      </c>
      <c r="EM73" s="19">
        <v>0</v>
      </c>
      <c r="EN73" s="112">
        <v>320661000</v>
      </c>
    </row>
    <row r="74" spans="1:144" x14ac:dyDescent="0.25">
      <c r="A74" s="4" t="s">
        <v>65</v>
      </c>
      <c r="B74" s="13">
        <v>0</v>
      </c>
      <c r="C74" s="14">
        <v>0</v>
      </c>
      <c r="D74" s="14">
        <v>0</v>
      </c>
      <c r="E74" s="14">
        <v>968142</v>
      </c>
      <c r="F74" s="112">
        <v>968142</v>
      </c>
      <c r="G74" s="13">
        <v>0</v>
      </c>
      <c r="H74" s="14">
        <v>0</v>
      </c>
      <c r="I74" s="112">
        <v>0</v>
      </c>
      <c r="J74" s="13">
        <v>0</v>
      </c>
      <c r="K74" s="14">
        <v>0</v>
      </c>
      <c r="L74" s="14">
        <v>0</v>
      </c>
      <c r="M74" s="14">
        <v>9611836</v>
      </c>
      <c r="N74" s="14">
        <v>243552</v>
      </c>
      <c r="O74" s="112">
        <v>9855388</v>
      </c>
      <c r="P74" s="115">
        <v>10823530</v>
      </c>
      <c r="Q74" s="13">
        <v>29822386</v>
      </c>
      <c r="R74" s="14">
        <v>45573702</v>
      </c>
      <c r="S74" s="14">
        <v>195570691</v>
      </c>
      <c r="T74" s="14">
        <v>2933727</v>
      </c>
      <c r="U74" s="14">
        <v>0</v>
      </c>
      <c r="V74" s="14">
        <v>0</v>
      </c>
      <c r="W74" s="14">
        <v>429235</v>
      </c>
      <c r="X74" s="14">
        <v>121638</v>
      </c>
      <c r="Y74" s="14">
        <v>0</v>
      </c>
      <c r="Z74" s="14">
        <v>0</v>
      </c>
      <c r="AA74" s="14">
        <v>1856864</v>
      </c>
      <c r="AB74" s="112">
        <v>276308243</v>
      </c>
      <c r="AC74" s="13">
        <v>1830533</v>
      </c>
      <c r="AD74" s="14">
        <v>7025</v>
      </c>
      <c r="AE74" s="14">
        <v>0</v>
      </c>
      <c r="AF74" s="112">
        <v>1823508</v>
      </c>
      <c r="AG74" s="115">
        <v>288955281</v>
      </c>
      <c r="AH74" s="14">
        <v>0</v>
      </c>
      <c r="AI74" s="14">
        <v>0</v>
      </c>
      <c r="AJ74" s="14">
        <v>0</v>
      </c>
      <c r="AK74" s="14">
        <v>1690258</v>
      </c>
      <c r="AL74" s="14">
        <v>0</v>
      </c>
      <c r="AM74" s="14">
        <v>0</v>
      </c>
      <c r="AN74" s="14">
        <v>0</v>
      </c>
      <c r="AO74" s="112">
        <v>1690258</v>
      </c>
      <c r="AP74" s="115">
        <v>1690258</v>
      </c>
      <c r="AQ74" s="14">
        <v>2712549</v>
      </c>
      <c r="AR74" s="14">
        <v>0</v>
      </c>
      <c r="AS74" s="14">
        <v>2536899</v>
      </c>
      <c r="AT74" s="14">
        <v>1656062</v>
      </c>
      <c r="AU74" s="14">
        <v>0</v>
      </c>
      <c r="AV74" s="14">
        <v>830222</v>
      </c>
      <c r="AW74" s="118">
        <v>5023183</v>
      </c>
      <c r="AX74" s="14">
        <v>0</v>
      </c>
      <c r="AY74" s="112">
        <v>7735732</v>
      </c>
      <c r="AZ74" s="115">
        <v>9425990</v>
      </c>
      <c r="BA74" s="14">
        <v>81110414</v>
      </c>
      <c r="BB74" s="14">
        <v>198418877</v>
      </c>
      <c r="BC74" s="112">
        <v>279529291</v>
      </c>
      <c r="BD74" s="115">
        <v>288955281</v>
      </c>
      <c r="BE74" s="14">
        <v>17156320</v>
      </c>
      <c r="BF74" s="14">
        <v>869225</v>
      </c>
      <c r="BG74" s="14">
        <v>1524677</v>
      </c>
      <c r="BH74" s="14">
        <v>5379090</v>
      </c>
      <c r="BI74" s="14">
        <v>0</v>
      </c>
      <c r="BJ74" s="14">
        <v>275168</v>
      </c>
      <c r="BK74" s="14">
        <v>0</v>
      </c>
      <c r="BL74" s="14">
        <v>1502834.48</v>
      </c>
      <c r="BM74" s="112">
        <v>26707314.48</v>
      </c>
      <c r="BN74" s="14">
        <v>677979</v>
      </c>
      <c r="BO74" s="14">
        <v>0</v>
      </c>
      <c r="BP74" s="14">
        <v>8418147</v>
      </c>
      <c r="BQ74" s="14">
        <v>0</v>
      </c>
      <c r="BR74" s="14">
        <v>10167473</v>
      </c>
      <c r="BS74" s="14">
        <v>0</v>
      </c>
      <c r="BT74" s="14">
        <v>0</v>
      </c>
      <c r="BU74" s="14">
        <v>122431</v>
      </c>
      <c r="BV74" s="14">
        <v>0</v>
      </c>
      <c r="BW74" s="14">
        <v>0</v>
      </c>
      <c r="BX74" s="14">
        <v>0</v>
      </c>
      <c r="BY74" s="14">
        <v>607501.48</v>
      </c>
      <c r="BZ74" s="112">
        <v>19993531.48</v>
      </c>
      <c r="CA74" s="115">
        <v>6713783</v>
      </c>
      <c r="CB74" s="14">
        <v>450071</v>
      </c>
      <c r="CC74" s="14">
        <v>0</v>
      </c>
      <c r="CD74" s="14">
        <v>0</v>
      </c>
      <c r="CE74" s="14">
        <v>0</v>
      </c>
      <c r="CF74" s="14">
        <v>0</v>
      </c>
      <c r="CG74" s="14">
        <v>0</v>
      </c>
      <c r="CH74" s="14">
        <v>0</v>
      </c>
      <c r="CI74" s="14">
        <v>-7347262</v>
      </c>
      <c r="CJ74" s="112">
        <v>-6897191</v>
      </c>
      <c r="CK74" s="14">
        <v>0</v>
      </c>
      <c r="CL74" s="14">
        <v>0</v>
      </c>
      <c r="CM74" s="14">
        <v>0</v>
      </c>
      <c r="CN74" s="14">
        <v>0</v>
      </c>
      <c r="CO74" s="14">
        <v>0</v>
      </c>
      <c r="CP74" s="14">
        <v>-424822</v>
      </c>
      <c r="CQ74" s="14">
        <v>0</v>
      </c>
      <c r="CR74" s="112">
        <v>-424822</v>
      </c>
      <c r="CS74" s="115">
        <v>-608230</v>
      </c>
      <c r="CT74" s="13">
        <v>9988208</v>
      </c>
      <c r="CU74" s="19">
        <v>9379978</v>
      </c>
      <c r="CV74" s="13">
        <v>290616</v>
      </c>
      <c r="CW74" s="14">
        <v>-96114</v>
      </c>
      <c r="CX74" s="14">
        <v>0</v>
      </c>
      <c r="CY74" s="14">
        <v>-424822</v>
      </c>
      <c r="CZ74" s="19">
        <v>2570</v>
      </c>
      <c r="DA74" s="13">
        <v>17234171</v>
      </c>
      <c r="DB74" s="14">
        <v>760261</v>
      </c>
      <c r="DC74" s="14">
        <v>0</v>
      </c>
      <c r="DD74" s="14">
        <v>0</v>
      </c>
      <c r="DE74" s="14">
        <v>312662</v>
      </c>
      <c r="DF74" s="14">
        <v>6903767</v>
      </c>
      <c r="DG74" s="14">
        <v>284537</v>
      </c>
      <c r="DH74" s="19">
        <v>764950</v>
      </c>
      <c r="DI74" s="13">
        <v>275168</v>
      </c>
      <c r="DJ74" s="14">
        <v>0</v>
      </c>
      <c r="DK74" s="14">
        <v>0</v>
      </c>
      <c r="DL74" s="14">
        <v>0</v>
      </c>
      <c r="DM74" s="14">
        <v>0</v>
      </c>
      <c r="DN74" s="14">
        <v>1023244</v>
      </c>
      <c r="DO74" s="19">
        <v>644636</v>
      </c>
      <c r="DP74" s="13">
        <v>8167121</v>
      </c>
      <c r="DQ74" s="14">
        <v>0</v>
      </c>
      <c r="DR74" s="14">
        <v>154912</v>
      </c>
      <c r="DS74" s="14">
        <v>677979</v>
      </c>
      <c r="DT74" s="14">
        <v>0</v>
      </c>
      <c r="DU74" s="14">
        <v>0</v>
      </c>
      <c r="DV74" s="14">
        <v>0</v>
      </c>
      <c r="DW74" s="14">
        <v>11078552</v>
      </c>
      <c r="DX74" s="19">
        <v>0</v>
      </c>
      <c r="DY74" s="14">
        <v>0</v>
      </c>
      <c r="DZ74" s="14">
        <v>0</v>
      </c>
      <c r="EA74" s="14">
        <v>0</v>
      </c>
      <c r="EB74" s="19">
        <v>0</v>
      </c>
      <c r="EC74" s="14">
        <v>0</v>
      </c>
      <c r="ED74" s="14">
        <v>0</v>
      </c>
      <c r="EE74" s="14">
        <v>0</v>
      </c>
      <c r="EF74" s="14">
        <v>5120192</v>
      </c>
      <c r="EG74" s="14">
        <v>0</v>
      </c>
      <c r="EH74" s="14">
        <v>122433</v>
      </c>
      <c r="EI74" s="14">
        <v>0</v>
      </c>
      <c r="EJ74" s="19">
        <v>291341</v>
      </c>
      <c r="EK74" s="14">
        <v>0</v>
      </c>
      <c r="EL74" s="14">
        <v>11552041</v>
      </c>
      <c r="EM74" s="19">
        <v>-2936102</v>
      </c>
      <c r="EN74" s="112">
        <v>11206805</v>
      </c>
    </row>
    <row r="75" spans="1:144" x14ac:dyDescent="0.25">
      <c r="A75" s="4" t="s">
        <v>66</v>
      </c>
      <c r="B75" s="13">
        <v>0</v>
      </c>
      <c r="C75" s="14">
        <v>0</v>
      </c>
      <c r="D75" s="14">
        <v>0</v>
      </c>
      <c r="E75" s="14">
        <v>31577029</v>
      </c>
      <c r="F75" s="112">
        <v>31577029</v>
      </c>
      <c r="G75" s="13">
        <v>0</v>
      </c>
      <c r="H75" s="14">
        <v>0</v>
      </c>
      <c r="I75" s="112">
        <v>0</v>
      </c>
      <c r="J75" s="13">
        <v>0</v>
      </c>
      <c r="K75" s="14">
        <v>0</v>
      </c>
      <c r="L75" s="14">
        <v>0</v>
      </c>
      <c r="M75" s="14">
        <v>0</v>
      </c>
      <c r="N75" s="14">
        <v>536619</v>
      </c>
      <c r="O75" s="112">
        <v>536619</v>
      </c>
      <c r="P75" s="115">
        <v>32113648</v>
      </c>
      <c r="Q75" s="13">
        <v>107310343</v>
      </c>
      <c r="R75" s="14">
        <v>53540028</v>
      </c>
      <c r="S75" s="14">
        <v>286264939</v>
      </c>
      <c r="T75" s="14">
        <v>4789137</v>
      </c>
      <c r="U75" s="14">
        <v>1308386</v>
      </c>
      <c r="V75" s="14">
        <v>0</v>
      </c>
      <c r="W75" s="14">
        <v>160796</v>
      </c>
      <c r="X75" s="14">
        <v>3200693</v>
      </c>
      <c r="Y75" s="14">
        <v>0</v>
      </c>
      <c r="Z75" s="14">
        <v>310935</v>
      </c>
      <c r="AA75" s="14">
        <v>512579</v>
      </c>
      <c r="AB75" s="112">
        <v>457397836</v>
      </c>
      <c r="AC75" s="13">
        <v>3454368</v>
      </c>
      <c r="AD75" s="14">
        <v>96361</v>
      </c>
      <c r="AE75" s="14">
        <v>0</v>
      </c>
      <c r="AF75" s="112">
        <v>3358007</v>
      </c>
      <c r="AG75" s="115">
        <v>492869491</v>
      </c>
      <c r="AH75" s="14">
        <v>0</v>
      </c>
      <c r="AI75" s="14">
        <v>0</v>
      </c>
      <c r="AJ75" s="14">
        <v>0</v>
      </c>
      <c r="AK75" s="14">
        <v>15565084</v>
      </c>
      <c r="AL75" s="14">
        <v>0</v>
      </c>
      <c r="AM75" s="14">
        <v>0</v>
      </c>
      <c r="AN75" s="14">
        <v>0</v>
      </c>
      <c r="AO75" s="112">
        <v>15565084</v>
      </c>
      <c r="AP75" s="115">
        <v>15565084</v>
      </c>
      <c r="AQ75" s="14">
        <v>3172239</v>
      </c>
      <c r="AR75" s="14">
        <v>0</v>
      </c>
      <c r="AS75" s="14">
        <v>5844254</v>
      </c>
      <c r="AT75" s="14">
        <v>14175489</v>
      </c>
      <c r="AU75" s="14">
        <v>0</v>
      </c>
      <c r="AV75" s="14">
        <v>0</v>
      </c>
      <c r="AW75" s="118">
        <v>20019743</v>
      </c>
      <c r="AX75" s="14">
        <v>1756104</v>
      </c>
      <c r="AY75" s="112">
        <v>24948086</v>
      </c>
      <c r="AZ75" s="115">
        <v>40513170</v>
      </c>
      <c r="BA75" s="14">
        <v>0</v>
      </c>
      <c r="BB75" s="14">
        <v>0</v>
      </c>
      <c r="BC75" s="112">
        <v>0</v>
      </c>
      <c r="BD75" s="115">
        <v>40513170</v>
      </c>
      <c r="BE75" s="14">
        <v>40239000</v>
      </c>
      <c r="BF75" s="14">
        <v>13924000</v>
      </c>
      <c r="BG75" s="14">
        <v>5759000</v>
      </c>
      <c r="BH75" s="14">
        <v>4619000</v>
      </c>
      <c r="BI75" s="14">
        <v>0</v>
      </c>
      <c r="BJ75" s="14">
        <v>1383000</v>
      </c>
      <c r="BK75" s="14">
        <v>0</v>
      </c>
      <c r="BL75" s="14">
        <v>5759000</v>
      </c>
      <c r="BM75" s="112">
        <v>71683000</v>
      </c>
      <c r="BN75" s="14">
        <v>2144000</v>
      </c>
      <c r="BO75" s="14">
        <v>0</v>
      </c>
      <c r="BP75" s="14">
        <v>24422000</v>
      </c>
      <c r="BQ75" s="14">
        <v>0</v>
      </c>
      <c r="BR75" s="14">
        <v>23085000</v>
      </c>
      <c r="BS75" s="14">
        <v>0</v>
      </c>
      <c r="BT75" s="14">
        <v>0</v>
      </c>
      <c r="BU75" s="14">
        <v>1121000</v>
      </c>
      <c r="BV75" s="14">
        <v>580000</v>
      </c>
      <c r="BW75" s="14">
        <v>0</v>
      </c>
      <c r="BX75" s="14">
        <v>1336000</v>
      </c>
      <c r="BY75" s="14">
        <v>0</v>
      </c>
      <c r="BZ75" s="112">
        <v>52688000</v>
      </c>
      <c r="CA75" s="115">
        <v>18995000</v>
      </c>
      <c r="CB75" s="14">
        <v>484000</v>
      </c>
      <c r="CC75" s="14">
        <v>0</v>
      </c>
      <c r="CD75" s="14">
        <v>0</v>
      </c>
      <c r="CE75" s="14">
        <v>0</v>
      </c>
      <c r="CF75" s="14">
        <v>0</v>
      </c>
      <c r="CG75" s="14">
        <v>0</v>
      </c>
      <c r="CH75" s="14">
        <v>-4350000</v>
      </c>
      <c r="CI75" s="14">
        <v>-13519000</v>
      </c>
      <c r="CJ75" s="112">
        <v>-17385000</v>
      </c>
      <c r="CK75" s="14">
        <v>0</v>
      </c>
      <c r="CL75" s="14">
        <v>0</v>
      </c>
      <c r="CM75" s="14">
        <v>0</v>
      </c>
      <c r="CN75" s="14">
        <v>0</v>
      </c>
      <c r="CO75" s="14">
        <v>0</v>
      </c>
      <c r="CP75" s="14">
        <v>-585000</v>
      </c>
      <c r="CQ75" s="14">
        <v>350000</v>
      </c>
      <c r="CR75" s="112">
        <v>-235000</v>
      </c>
      <c r="CS75" s="115">
        <v>1375000</v>
      </c>
      <c r="CT75" s="13">
        <v>5602000</v>
      </c>
      <c r="CU75" s="19">
        <v>6977000</v>
      </c>
      <c r="CV75" s="13">
        <v>1276000</v>
      </c>
      <c r="CW75" s="14">
        <v>-96000</v>
      </c>
      <c r="CX75" s="14">
        <v>0</v>
      </c>
      <c r="CY75" s="14">
        <v>138000</v>
      </c>
      <c r="CZ75" s="19">
        <v>55000</v>
      </c>
      <c r="DA75" s="13">
        <v>45636431</v>
      </c>
      <c r="DB75" s="14">
        <v>5606216</v>
      </c>
      <c r="DC75" s="14">
        <v>0</v>
      </c>
      <c r="DD75" s="14">
        <v>568579</v>
      </c>
      <c r="DE75" s="14">
        <v>726800</v>
      </c>
      <c r="DF75" s="14">
        <v>10050734</v>
      </c>
      <c r="DG75" s="14">
        <v>3167051</v>
      </c>
      <c r="DH75" s="19">
        <v>9969613</v>
      </c>
      <c r="DI75" s="13">
        <v>881985</v>
      </c>
      <c r="DJ75" s="14">
        <v>0</v>
      </c>
      <c r="DK75" s="14">
        <v>140402</v>
      </c>
      <c r="DL75" s="14">
        <v>0</v>
      </c>
      <c r="DM75" s="14">
        <v>0</v>
      </c>
      <c r="DN75" s="14">
        <v>0</v>
      </c>
      <c r="DO75" s="19">
        <v>446324</v>
      </c>
      <c r="DP75" s="13">
        <v>21448902</v>
      </c>
      <c r="DQ75" s="14">
        <v>290107</v>
      </c>
      <c r="DR75" s="14">
        <v>246635</v>
      </c>
      <c r="DS75" s="14">
        <v>2143864</v>
      </c>
      <c r="DT75" s="14">
        <v>0</v>
      </c>
      <c r="DU75" s="14">
        <v>1529175</v>
      </c>
      <c r="DV75" s="14">
        <v>947607</v>
      </c>
      <c r="DW75" s="14">
        <v>20484098</v>
      </c>
      <c r="DX75" s="19">
        <v>518347</v>
      </c>
      <c r="DY75" s="14">
        <v>0</v>
      </c>
      <c r="DZ75" s="14">
        <v>0</v>
      </c>
      <c r="EA75" s="14">
        <v>0</v>
      </c>
      <c r="EB75" s="19">
        <v>0</v>
      </c>
      <c r="EC75" s="14">
        <v>0</v>
      </c>
      <c r="ED75" s="14">
        <v>0</v>
      </c>
      <c r="EE75" s="14">
        <v>0</v>
      </c>
      <c r="EF75" s="14">
        <v>10629348</v>
      </c>
      <c r="EG75" s="14">
        <v>0</v>
      </c>
      <c r="EH75" s="14">
        <v>1122352</v>
      </c>
      <c r="EI75" s="14">
        <v>0</v>
      </c>
      <c r="EJ75" s="19">
        <v>715645</v>
      </c>
      <c r="EK75" s="14">
        <v>0</v>
      </c>
      <c r="EL75" s="14">
        <v>58270763</v>
      </c>
      <c r="EM75" s="19">
        <v>-1404888</v>
      </c>
      <c r="EN75" s="112">
        <v>73983930</v>
      </c>
    </row>
    <row r="76" spans="1:144" x14ac:dyDescent="0.25">
      <c r="A76" s="4" t="s">
        <v>67</v>
      </c>
      <c r="B76" s="13">
        <v>0</v>
      </c>
      <c r="C76" s="14">
        <v>0</v>
      </c>
      <c r="D76" s="14">
        <v>0</v>
      </c>
      <c r="E76" s="14">
        <v>3231577</v>
      </c>
      <c r="F76" s="112">
        <v>3231577</v>
      </c>
      <c r="G76" s="13">
        <v>0</v>
      </c>
      <c r="H76" s="14">
        <v>0</v>
      </c>
      <c r="I76" s="112">
        <v>0</v>
      </c>
      <c r="J76" s="13">
        <v>0</v>
      </c>
      <c r="K76" s="14">
        <v>0</v>
      </c>
      <c r="L76" s="14">
        <v>0</v>
      </c>
      <c r="M76" s="14">
        <v>11387548</v>
      </c>
      <c r="N76" s="14">
        <v>0</v>
      </c>
      <c r="O76" s="112">
        <v>11387548</v>
      </c>
      <c r="P76" s="115">
        <v>14619125</v>
      </c>
      <c r="Q76" s="13">
        <v>60296494</v>
      </c>
      <c r="R76" s="14">
        <v>35080053</v>
      </c>
      <c r="S76" s="14">
        <v>327903826</v>
      </c>
      <c r="T76" s="14">
        <v>6157653</v>
      </c>
      <c r="U76" s="14">
        <v>9597086</v>
      </c>
      <c r="V76" s="14">
        <v>1433600</v>
      </c>
      <c r="W76" s="14">
        <v>67552</v>
      </c>
      <c r="X76" s="14">
        <v>777117</v>
      </c>
      <c r="Y76" s="14">
        <v>0</v>
      </c>
      <c r="Z76" s="14">
        <v>0</v>
      </c>
      <c r="AA76" s="14">
        <v>165818</v>
      </c>
      <c r="AB76" s="112">
        <v>441479199</v>
      </c>
      <c r="AC76" s="13">
        <v>3284544</v>
      </c>
      <c r="AD76" s="14">
        <v>138186</v>
      </c>
      <c r="AE76" s="14">
        <v>0</v>
      </c>
      <c r="AF76" s="112">
        <v>3146358</v>
      </c>
      <c r="AG76" s="115">
        <v>459244682</v>
      </c>
      <c r="AH76" s="14">
        <v>422108</v>
      </c>
      <c r="AI76" s="14">
        <v>0</v>
      </c>
      <c r="AJ76" s="14">
        <v>0</v>
      </c>
      <c r="AK76" s="14">
        <v>8268886</v>
      </c>
      <c r="AL76" s="14">
        <v>0</v>
      </c>
      <c r="AM76" s="14">
        <v>0</v>
      </c>
      <c r="AN76" s="14">
        <v>0</v>
      </c>
      <c r="AO76" s="112">
        <v>8268886</v>
      </c>
      <c r="AP76" s="115">
        <v>8690994</v>
      </c>
      <c r="AQ76" s="14">
        <v>3166919</v>
      </c>
      <c r="AR76" s="14">
        <v>0</v>
      </c>
      <c r="AS76" s="14">
        <v>5393484</v>
      </c>
      <c r="AT76" s="14">
        <v>1672847</v>
      </c>
      <c r="AU76" s="14">
        <v>0</v>
      </c>
      <c r="AV76" s="14">
        <v>0</v>
      </c>
      <c r="AW76" s="118">
        <v>7066331</v>
      </c>
      <c r="AX76" s="14">
        <v>0</v>
      </c>
      <c r="AY76" s="112">
        <v>10233250</v>
      </c>
      <c r="AZ76" s="115">
        <v>18924244</v>
      </c>
      <c r="BA76" s="14">
        <v>277774214</v>
      </c>
      <c r="BB76" s="14">
        <v>162546224</v>
      </c>
      <c r="BC76" s="112">
        <v>440320438</v>
      </c>
      <c r="BD76" s="115">
        <v>459244682</v>
      </c>
      <c r="BE76" s="14">
        <v>22310253</v>
      </c>
      <c r="BF76" s="14">
        <v>8461244</v>
      </c>
      <c r="BG76" s="14">
        <v>15008641</v>
      </c>
      <c r="BH76" s="14">
        <v>3164115</v>
      </c>
      <c r="BI76" s="14">
        <v>0</v>
      </c>
      <c r="BJ76" s="14">
        <v>549168</v>
      </c>
      <c r="BK76" s="14">
        <v>0</v>
      </c>
      <c r="BL76" s="14">
        <v>5839818</v>
      </c>
      <c r="BM76" s="112">
        <v>55333239</v>
      </c>
      <c r="BN76" s="14">
        <v>1539486</v>
      </c>
      <c r="BO76" s="14">
        <v>0</v>
      </c>
      <c r="BP76" s="14">
        <v>17297240</v>
      </c>
      <c r="BQ76" s="14">
        <v>0</v>
      </c>
      <c r="BR76" s="14">
        <v>24370174</v>
      </c>
      <c r="BS76" s="14">
        <v>0</v>
      </c>
      <c r="BT76" s="14">
        <v>0</v>
      </c>
      <c r="BU76" s="14">
        <v>0</v>
      </c>
      <c r="BV76" s="14">
        <v>0</v>
      </c>
      <c r="BW76" s="14">
        <v>0</v>
      </c>
      <c r="BX76" s="14">
        <v>0</v>
      </c>
      <c r="BY76" s="14">
        <v>0</v>
      </c>
      <c r="BZ76" s="112">
        <v>43206900</v>
      </c>
      <c r="CA76" s="115">
        <v>12126339</v>
      </c>
      <c r="CB76" s="14">
        <v>411407</v>
      </c>
      <c r="CC76" s="14">
        <v>0</v>
      </c>
      <c r="CD76" s="14">
        <v>0</v>
      </c>
      <c r="CE76" s="14">
        <v>0</v>
      </c>
      <c r="CF76" s="14">
        <v>0</v>
      </c>
      <c r="CG76" s="14">
        <v>0</v>
      </c>
      <c r="CH76" s="14">
        <v>-6059869</v>
      </c>
      <c r="CI76" s="14">
        <v>-12757552</v>
      </c>
      <c r="CJ76" s="112">
        <v>-18406014</v>
      </c>
      <c r="CK76" s="14">
        <v>0</v>
      </c>
      <c r="CL76" s="14">
        <v>0</v>
      </c>
      <c r="CM76" s="14">
        <v>0</v>
      </c>
      <c r="CN76" s="14">
        <v>500000</v>
      </c>
      <c r="CO76" s="14">
        <v>0</v>
      </c>
      <c r="CP76" s="14">
        <v>-1200468</v>
      </c>
      <c r="CQ76" s="14">
        <v>0</v>
      </c>
      <c r="CR76" s="112">
        <v>-700468</v>
      </c>
      <c r="CS76" s="115">
        <v>-6980143</v>
      </c>
      <c r="CT76" s="13">
        <v>15539398</v>
      </c>
      <c r="CU76" s="19">
        <v>8559225</v>
      </c>
      <c r="CV76" s="13">
        <v>949725</v>
      </c>
      <c r="CW76" s="14">
        <v>239162</v>
      </c>
      <c r="CX76" s="14">
        <v>221241</v>
      </c>
      <c r="CY76" s="14">
        <v>1328897</v>
      </c>
      <c r="CZ76" s="19">
        <v>-24159</v>
      </c>
      <c r="DA76" s="13">
        <v>25036684</v>
      </c>
      <c r="DB76" s="14">
        <v>0</v>
      </c>
      <c r="DC76" s="14">
        <v>0</v>
      </c>
      <c r="DD76" s="14">
        <v>340441</v>
      </c>
      <c r="DE76" s="14">
        <v>747968</v>
      </c>
      <c r="DF76" s="14">
        <v>16690068</v>
      </c>
      <c r="DG76" s="14">
        <v>1328086</v>
      </c>
      <c r="DH76" s="19">
        <v>156605</v>
      </c>
      <c r="DI76" s="13">
        <v>455997</v>
      </c>
      <c r="DJ76" s="14">
        <v>0</v>
      </c>
      <c r="DK76" s="14">
        <v>93171</v>
      </c>
      <c r="DL76" s="14">
        <v>0</v>
      </c>
      <c r="DM76" s="14">
        <v>0</v>
      </c>
      <c r="DN76" s="14">
        <v>0</v>
      </c>
      <c r="DO76" s="19">
        <v>7267856</v>
      </c>
      <c r="DP76" s="13">
        <v>15469835</v>
      </c>
      <c r="DQ76" s="14">
        <v>228674</v>
      </c>
      <c r="DR76" s="14">
        <v>70374</v>
      </c>
      <c r="DS76" s="14">
        <v>1539486</v>
      </c>
      <c r="DT76" s="14">
        <v>0</v>
      </c>
      <c r="DU76" s="14">
        <v>1329133</v>
      </c>
      <c r="DV76" s="14">
        <v>718276</v>
      </c>
      <c r="DW76" s="14">
        <v>20216948</v>
      </c>
      <c r="DX76" s="19">
        <v>6665</v>
      </c>
      <c r="DY76" s="14">
        <v>0</v>
      </c>
      <c r="DZ76" s="14">
        <v>0</v>
      </c>
      <c r="EA76" s="14">
        <v>0</v>
      </c>
      <c r="EB76" s="19">
        <v>0</v>
      </c>
      <c r="EC76" s="14">
        <v>0</v>
      </c>
      <c r="ED76" s="14">
        <v>0</v>
      </c>
      <c r="EE76" s="14">
        <v>0</v>
      </c>
      <c r="EF76" s="14">
        <v>8729954</v>
      </c>
      <c r="EG76" s="14">
        <v>0</v>
      </c>
      <c r="EH76" s="14">
        <v>428530</v>
      </c>
      <c r="EI76" s="14">
        <v>0</v>
      </c>
      <c r="EJ76" s="19">
        <v>1350713</v>
      </c>
      <c r="EK76" s="14">
        <v>0</v>
      </c>
      <c r="EL76" s="14">
        <v>-5448102</v>
      </c>
      <c r="EM76" s="19">
        <v>0</v>
      </c>
      <c r="EN76" s="112">
        <v>-3419814</v>
      </c>
    </row>
    <row r="77" spans="1:144" x14ac:dyDescent="0.25">
      <c r="A77" s="4" t="s">
        <v>68</v>
      </c>
      <c r="B77" s="13">
        <v>0</v>
      </c>
      <c r="C77" s="14">
        <v>0</v>
      </c>
      <c r="D77" s="14">
        <v>0</v>
      </c>
      <c r="E77" s="14">
        <v>0</v>
      </c>
      <c r="F77" s="112">
        <v>0</v>
      </c>
      <c r="G77" s="13">
        <v>0</v>
      </c>
      <c r="H77" s="14">
        <v>0</v>
      </c>
      <c r="I77" s="112">
        <v>0</v>
      </c>
      <c r="J77" s="13">
        <v>0</v>
      </c>
      <c r="K77" s="14">
        <v>0</v>
      </c>
      <c r="L77" s="14">
        <v>0</v>
      </c>
      <c r="M77" s="14">
        <v>11081000</v>
      </c>
      <c r="N77" s="14">
        <v>21000</v>
      </c>
      <c r="O77" s="112">
        <v>11102000</v>
      </c>
      <c r="P77" s="115">
        <v>11102000</v>
      </c>
      <c r="Q77" s="13">
        <v>5305000</v>
      </c>
      <c r="R77" s="14">
        <v>15876000</v>
      </c>
      <c r="S77" s="14">
        <v>157669000</v>
      </c>
      <c r="T77" s="14">
        <v>2474000</v>
      </c>
      <c r="U77" s="14">
        <v>0</v>
      </c>
      <c r="V77" s="14">
        <v>0</v>
      </c>
      <c r="W77" s="14">
        <v>34000</v>
      </c>
      <c r="X77" s="14">
        <v>537000</v>
      </c>
      <c r="Y77" s="14">
        <v>0</v>
      </c>
      <c r="Z77" s="14">
        <v>0</v>
      </c>
      <c r="AA77" s="14">
        <v>301000</v>
      </c>
      <c r="AB77" s="112">
        <v>182196000</v>
      </c>
      <c r="AC77" s="13">
        <v>1280000</v>
      </c>
      <c r="AD77" s="14">
        <v>0</v>
      </c>
      <c r="AE77" s="14">
        <v>0</v>
      </c>
      <c r="AF77" s="112">
        <v>1280000</v>
      </c>
      <c r="AG77" s="115">
        <v>194578000</v>
      </c>
      <c r="AH77" s="14">
        <v>297000</v>
      </c>
      <c r="AI77" s="14">
        <v>0</v>
      </c>
      <c r="AJ77" s="14">
        <v>0</v>
      </c>
      <c r="AK77" s="14">
        <v>34000</v>
      </c>
      <c r="AL77" s="14">
        <v>0</v>
      </c>
      <c r="AM77" s="14">
        <v>0</v>
      </c>
      <c r="AN77" s="14">
        <v>0</v>
      </c>
      <c r="AO77" s="112">
        <v>34000</v>
      </c>
      <c r="AP77" s="115">
        <v>331000</v>
      </c>
      <c r="AQ77" s="14">
        <v>818000</v>
      </c>
      <c r="AR77" s="14">
        <v>0</v>
      </c>
      <c r="AS77" s="14">
        <v>1211000</v>
      </c>
      <c r="AT77" s="14">
        <v>541000</v>
      </c>
      <c r="AU77" s="14">
        <v>0</v>
      </c>
      <c r="AV77" s="14">
        <v>0</v>
      </c>
      <c r="AW77" s="118">
        <v>1752000</v>
      </c>
      <c r="AX77" s="14">
        <v>0</v>
      </c>
      <c r="AY77" s="112">
        <v>2570000</v>
      </c>
      <c r="AZ77" s="115">
        <v>2901000</v>
      </c>
      <c r="BA77" s="14">
        <v>79924000</v>
      </c>
      <c r="BB77" s="14">
        <v>111753000</v>
      </c>
      <c r="BC77" s="112">
        <v>191677000</v>
      </c>
      <c r="BD77" s="115">
        <v>194578000</v>
      </c>
      <c r="BE77" s="14">
        <v>6224417.0553693185</v>
      </c>
      <c r="BF77" s="14">
        <v>1809582.9446306815</v>
      </c>
      <c r="BG77" s="14">
        <v>1772000</v>
      </c>
      <c r="BH77" s="14">
        <v>3638000</v>
      </c>
      <c r="BI77" s="14">
        <v>0</v>
      </c>
      <c r="BJ77" s="14">
        <v>334000</v>
      </c>
      <c r="BK77" s="14">
        <v>0</v>
      </c>
      <c r="BL77" s="14">
        <v>588000</v>
      </c>
      <c r="BM77" s="112">
        <v>14366000</v>
      </c>
      <c r="BN77" s="14">
        <v>403000</v>
      </c>
      <c r="BO77" s="14">
        <v>0</v>
      </c>
      <c r="BP77" s="14">
        <v>4470000</v>
      </c>
      <c r="BQ77" s="14">
        <v>0</v>
      </c>
      <c r="BR77" s="14">
        <v>4021000</v>
      </c>
      <c r="BS77" s="14">
        <v>0</v>
      </c>
      <c r="BT77" s="14">
        <v>0</v>
      </c>
      <c r="BU77" s="14">
        <v>2000</v>
      </c>
      <c r="BV77" s="14">
        <v>123000</v>
      </c>
      <c r="BW77" s="14">
        <v>0</v>
      </c>
      <c r="BX77" s="14">
        <v>0</v>
      </c>
      <c r="BY77" s="14">
        <v>0</v>
      </c>
      <c r="BZ77" s="112">
        <v>9019000</v>
      </c>
      <c r="CA77" s="115">
        <v>5347000</v>
      </c>
      <c r="CB77" s="14">
        <v>40000</v>
      </c>
      <c r="CC77" s="14">
        <v>0</v>
      </c>
      <c r="CD77" s="14">
        <v>0</v>
      </c>
      <c r="CE77" s="14">
        <v>0</v>
      </c>
      <c r="CF77" s="14">
        <v>0</v>
      </c>
      <c r="CG77" s="14">
        <v>0</v>
      </c>
      <c r="CH77" s="14">
        <v>-6204000</v>
      </c>
      <c r="CI77" s="14">
        <v>-5774000</v>
      </c>
      <c r="CJ77" s="112">
        <v>-11938000</v>
      </c>
      <c r="CK77" s="14">
        <v>0</v>
      </c>
      <c r="CL77" s="14">
        <v>0</v>
      </c>
      <c r="CM77" s="14">
        <v>0</v>
      </c>
      <c r="CN77" s="14">
        <v>0</v>
      </c>
      <c r="CO77" s="14">
        <v>0</v>
      </c>
      <c r="CP77" s="14">
        <v>-8000</v>
      </c>
      <c r="CQ77" s="14">
        <v>0</v>
      </c>
      <c r="CR77" s="112">
        <v>-8000</v>
      </c>
      <c r="CS77" s="115">
        <v>-6599000</v>
      </c>
      <c r="CT77" s="13">
        <v>8675000</v>
      </c>
      <c r="CU77" s="19">
        <v>2076000</v>
      </c>
      <c r="CV77" s="13">
        <v>-27000</v>
      </c>
      <c r="CW77" s="14">
        <v>165000</v>
      </c>
      <c r="CX77" s="14">
        <v>0</v>
      </c>
      <c r="CY77" s="14">
        <v>179000</v>
      </c>
      <c r="CZ77" s="19">
        <v>48000</v>
      </c>
      <c r="DA77" s="13">
        <v>7481000</v>
      </c>
      <c r="DB77" s="14">
        <v>0</v>
      </c>
      <c r="DC77" s="14">
        <v>0</v>
      </c>
      <c r="DD77" s="14">
        <v>0</v>
      </c>
      <c r="DE77" s="14">
        <v>635000</v>
      </c>
      <c r="DF77" s="14">
        <v>5410000</v>
      </c>
      <c r="DG77" s="14">
        <v>0</v>
      </c>
      <c r="DH77" s="19">
        <v>0</v>
      </c>
      <c r="DI77" s="13">
        <v>293000</v>
      </c>
      <c r="DJ77" s="14">
        <v>0</v>
      </c>
      <c r="DK77" s="14">
        <v>38000</v>
      </c>
      <c r="DL77" s="14">
        <v>0</v>
      </c>
      <c r="DM77" s="14">
        <v>0</v>
      </c>
      <c r="DN77" s="14">
        <v>0</v>
      </c>
      <c r="DO77" s="19">
        <v>596000</v>
      </c>
      <c r="DP77" s="13">
        <v>3950000</v>
      </c>
      <c r="DQ77" s="14">
        <v>154000</v>
      </c>
      <c r="DR77" s="14">
        <v>22000</v>
      </c>
      <c r="DS77" s="14">
        <v>403000</v>
      </c>
      <c r="DT77" s="14">
        <v>0</v>
      </c>
      <c r="DU77" s="14">
        <v>474000</v>
      </c>
      <c r="DV77" s="14">
        <v>73000</v>
      </c>
      <c r="DW77" s="14">
        <v>4116000</v>
      </c>
      <c r="DX77" s="19">
        <v>0</v>
      </c>
      <c r="DY77" s="14">
        <v>0</v>
      </c>
      <c r="DZ77" s="14">
        <v>0</v>
      </c>
      <c r="EA77" s="14">
        <v>0</v>
      </c>
      <c r="EB77" s="19">
        <v>0</v>
      </c>
      <c r="EC77" s="14">
        <v>0</v>
      </c>
      <c r="ED77" s="14">
        <v>0</v>
      </c>
      <c r="EE77" s="14">
        <v>0</v>
      </c>
      <c r="EF77" s="14">
        <v>3536000</v>
      </c>
      <c r="EG77" s="14">
        <v>0</v>
      </c>
      <c r="EH77" s="14">
        <v>10000</v>
      </c>
      <c r="EI77" s="14">
        <v>0</v>
      </c>
      <c r="EJ77" s="19">
        <v>177000</v>
      </c>
      <c r="EK77" s="14">
        <v>0</v>
      </c>
      <c r="EL77" s="14">
        <v>1340000</v>
      </c>
      <c r="EM77" s="19">
        <v>0</v>
      </c>
      <c r="EN77" s="112">
        <v>2878000</v>
      </c>
    </row>
    <row r="78" spans="1:144" x14ac:dyDescent="0.25">
      <c r="A78" s="4" t="s">
        <v>69</v>
      </c>
      <c r="B78" s="13">
        <v>0</v>
      </c>
      <c r="C78" s="14">
        <v>0</v>
      </c>
      <c r="D78" s="14">
        <v>0</v>
      </c>
      <c r="E78" s="14">
        <v>3858000</v>
      </c>
      <c r="F78" s="112">
        <v>3858000</v>
      </c>
      <c r="G78" s="13">
        <v>0</v>
      </c>
      <c r="H78" s="14">
        <v>15000</v>
      </c>
      <c r="I78" s="112">
        <v>15000</v>
      </c>
      <c r="J78" s="13">
        <v>0</v>
      </c>
      <c r="K78" s="14">
        <v>10000</v>
      </c>
      <c r="L78" s="14">
        <v>0</v>
      </c>
      <c r="M78" s="14">
        <v>9572000</v>
      </c>
      <c r="N78" s="14">
        <v>634000</v>
      </c>
      <c r="O78" s="112">
        <v>10216000</v>
      </c>
      <c r="P78" s="115">
        <v>14089000</v>
      </c>
      <c r="Q78" s="13">
        <v>82570000</v>
      </c>
      <c r="R78" s="14">
        <v>37542000</v>
      </c>
      <c r="S78" s="14">
        <v>283091000</v>
      </c>
      <c r="T78" s="14">
        <v>10734000</v>
      </c>
      <c r="U78" s="14">
        <v>0</v>
      </c>
      <c r="V78" s="14">
        <v>0</v>
      </c>
      <c r="W78" s="14">
        <v>103000</v>
      </c>
      <c r="X78" s="14">
        <v>636000</v>
      </c>
      <c r="Y78" s="14">
        <v>0</v>
      </c>
      <c r="Z78" s="14">
        <v>0</v>
      </c>
      <c r="AA78" s="14">
        <v>1203000</v>
      </c>
      <c r="AB78" s="112">
        <v>415879000</v>
      </c>
      <c r="AC78" s="13">
        <v>4007000</v>
      </c>
      <c r="AD78" s="14">
        <v>117000</v>
      </c>
      <c r="AE78" s="14">
        <v>0</v>
      </c>
      <c r="AF78" s="112">
        <v>3890000</v>
      </c>
      <c r="AG78" s="115">
        <v>433858000</v>
      </c>
      <c r="AH78" s="14">
        <v>1055000</v>
      </c>
      <c r="AI78" s="14">
        <v>0</v>
      </c>
      <c r="AJ78" s="14">
        <v>0</v>
      </c>
      <c r="AK78" s="14">
        <v>10645000</v>
      </c>
      <c r="AL78" s="14">
        <v>0</v>
      </c>
      <c r="AM78" s="14">
        <v>0</v>
      </c>
      <c r="AN78" s="14">
        <v>0</v>
      </c>
      <c r="AO78" s="112">
        <v>10645000</v>
      </c>
      <c r="AP78" s="115">
        <v>11700000</v>
      </c>
      <c r="AQ78" s="14">
        <v>4424000</v>
      </c>
      <c r="AR78" s="14">
        <v>0</v>
      </c>
      <c r="AS78" s="14">
        <v>6468000</v>
      </c>
      <c r="AT78" s="14">
        <v>11113000</v>
      </c>
      <c r="AU78" s="14">
        <v>0</v>
      </c>
      <c r="AV78" s="14">
        <v>0</v>
      </c>
      <c r="AW78" s="118">
        <v>17581000</v>
      </c>
      <c r="AX78" s="14">
        <v>0</v>
      </c>
      <c r="AY78" s="112">
        <v>22005000</v>
      </c>
      <c r="AZ78" s="115">
        <v>33705000</v>
      </c>
      <c r="BA78" s="14">
        <v>185272000</v>
      </c>
      <c r="BB78" s="14">
        <v>214883000</v>
      </c>
      <c r="BC78" s="112">
        <v>400155000</v>
      </c>
      <c r="BD78" s="115">
        <v>433860000</v>
      </c>
      <c r="BE78" s="14">
        <v>29025000</v>
      </c>
      <c r="BF78" s="14">
        <v>8697000</v>
      </c>
      <c r="BG78" s="14">
        <v>16017000</v>
      </c>
      <c r="BH78" s="14">
        <v>0</v>
      </c>
      <c r="BI78" s="14">
        <v>517000</v>
      </c>
      <c r="BJ78" s="14">
        <v>0</v>
      </c>
      <c r="BK78" s="14">
        <v>0</v>
      </c>
      <c r="BL78" s="14">
        <v>1002000</v>
      </c>
      <c r="BM78" s="112">
        <v>55258000</v>
      </c>
      <c r="BN78" s="14">
        <v>1873000</v>
      </c>
      <c r="BO78" s="14">
        <v>0</v>
      </c>
      <c r="BP78" s="14">
        <v>21838000</v>
      </c>
      <c r="BQ78" s="14">
        <v>0</v>
      </c>
      <c r="BR78" s="14">
        <v>17237000</v>
      </c>
      <c r="BS78" s="14">
        <v>0</v>
      </c>
      <c r="BT78" s="14">
        <v>0</v>
      </c>
      <c r="BU78" s="14">
        <v>440000</v>
      </c>
      <c r="BV78" s="14">
        <v>0</v>
      </c>
      <c r="BW78" s="14">
        <v>0</v>
      </c>
      <c r="BX78" s="14">
        <v>0</v>
      </c>
      <c r="BY78" s="14">
        <v>0</v>
      </c>
      <c r="BZ78" s="112">
        <v>41388000</v>
      </c>
      <c r="CA78" s="115">
        <v>13870000</v>
      </c>
      <c r="CB78" s="14">
        <v>299000</v>
      </c>
      <c r="CC78" s="14">
        <v>0</v>
      </c>
      <c r="CD78" s="14">
        <v>0</v>
      </c>
      <c r="CE78" s="14">
        <v>0</v>
      </c>
      <c r="CF78" s="14">
        <v>0</v>
      </c>
      <c r="CG78" s="14">
        <v>0</v>
      </c>
      <c r="CH78" s="14">
        <v>-905000</v>
      </c>
      <c r="CI78" s="14">
        <v>-18947000</v>
      </c>
      <c r="CJ78" s="112">
        <v>-19553000</v>
      </c>
      <c r="CK78" s="14">
        <v>0</v>
      </c>
      <c r="CL78" s="14">
        <v>0</v>
      </c>
      <c r="CM78" s="14">
        <v>0</v>
      </c>
      <c r="CN78" s="14">
        <v>2272000</v>
      </c>
      <c r="CO78" s="14">
        <v>0</v>
      </c>
      <c r="CP78" s="14">
        <v>-1169000</v>
      </c>
      <c r="CQ78" s="14">
        <v>0</v>
      </c>
      <c r="CR78" s="112">
        <v>1103000</v>
      </c>
      <c r="CS78" s="115">
        <v>-4580000</v>
      </c>
      <c r="CT78" s="13">
        <v>8438000</v>
      </c>
      <c r="CU78" s="19">
        <v>3858000</v>
      </c>
      <c r="CV78" s="13">
        <v>-4246000</v>
      </c>
      <c r="CW78" s="14">
        <v>-208000</v>
      </c>
      <c r="CX78" s="14">
        <v>-642000</v>
      </c>
      <c r="CY78" s="14">
        <v>2342000</v>
      </c>
      <c r="CZ78" s="19">
        <v>-19000</v>
      </c>
      <c r="DA78" s="13">
        <v>28504000</v>
      </c>
      <c r="DB78" s="14">
        <v>6560000</v>
      </c>
      <c r="DC78" s="14">
        <v>255000</v>
      </c>
      <c r="DD78" s="14">
        <v>192000</v>
      </c>
      <c r="DE78" s="14">
        <v>798000</v>
      </c>
      <c r="DF78" s="14">
        <v>16017000</v>
      </c>
      <c r="DG78" s="14">
        <v>508000</v>
      </c>
      <c r="DH78" s="19">
        <v>1030000</v>
      </c>
      <c r="DI78" s="13">
        <v>389000</v>
      </c>
      <c r="DJ78" s="14">
        <v>0</v>
      </c>
      <c r="DK78" s="14">
        <v>128000</v>
      </c>
      <c r="DL78" s="14">
        <v>0</v>
      </c>
      <c r="DM78" s="14">
        <v>1000</v>
      </c>
      <c r="DN78" s="14">
        <v>643000</v>
      </c>
      <c r="DO78" s="19">
        <v>-191000</v>
      </c>
      <c r="DP78" s="13">
        <v>17817000</v>
      </c>
      <c r="DQ78" s="14">
        <v>0</v>
      </c>
      <c r="DR78" s="14">
        <v>0</v>
      </c>
      <c r="DS78" s="14">
        <v>1873000</v>
      </c>
      <c r="DT78" s="14">
        <v>0</v>
      </c>
      <c r="DU78" s="14">
        <v>2482000</v>
      </c>
      <c r="DV78" s="14">
        <v>1331000</v>
      </c>
      <c r="DW78" s="14">
        <v>17427000</v>
      </c>
      <c r="DX78" s="19">
        <v>17000</v>
      </c>
      <c r="DY78" s="14">
        <v>0</v>
      </c>
      <c r="DZ78" s="14">
        <v>0</v>
      </c>
      <c r="EA78" s="14">
        <v>0</v>
      </c>
      <c r="EB78" s="19">
        <v>0</v>
      </c>
      <c r="EC78" s="14">
        <v>0</v>
      </c>
      <c r="ED78" s="14">
        <v>0</v>
      </c>
      <c r="EE78" s="14">
        <v>0</v>
      </c>
      <c r="EF78" s="14">
        <v>13379000</v>
      </c>
      <c r="EG78" s="14">
        <v>0</v>
      </c>
      <c r="EH78" s="14">
        <v>440000</v>
      </c>
      <c r="EI78" s="14">
        <v>0</v>
      </c>
      <c r="EJ78" s="19">
        <v>191000</v>
      </c>
      <c r="EK78" s="14">
        <v>0</v>
      </c>
      <c r="EL78" s="14">
        <v>4529000</v>
      </c>
      <c r="EM78" s="19">
        <v>127000</v>
      </c>
      <c r="EN78" s="112">
        <v>4533000</v>
      </c>
    </row>
    <row r="79" spans="1:144" x14ac:dyDescent="0.25">
      <c r="A79" s="4" t="s">
        <v>70</v>
      </c>
      <c r="B79" s="13">
        <v>0</v>
      </c>
      <c r="C79" s="14">
        <v>0</v>
      </c>
      <c r="D79" s="14">
        <v>0</v>
      </c>
      <c r="E79" s="14">
        <v>12227017</v>
      </c>
      <c r="F79" s="112">
        <v>12227017</v>
      </c>
      <c r="G79" s="13">
        <v>0</v>
      </c>
      <c r="H79" s="14">
        <v>0</v>
      </c>
      <c r="I79" s="112">
        <v>0</v>
      </c>
      <c r="J79" s="13">
        <v>0</v>
      </c>
      <c r="K79" s="14">
        <v>0</v>
      </c>
      <c r="L79" s="14">
        <v>0</v>
      </c>
      <c r="M79" s="14">
        <v>0</v>
      </c>
      <c r="N79" s="14">
        <v>0</v>
      </c>
      <c r="O79" s="112">
        <v>0</v>
      </c>
      <c r="P79" s="115">
        <v>12227017</v>
      </c>
      <c r="Q79" s="13">
        <v>161366244</v>
      </c>
      <c r="R79" s="14">
        <v>135930733</v>
      </c>
      <c r="S79" s="14">
        <v>324822193</v>
      </c>
      <c r="T79" s="14">
        <v>3887424</v>
      </c>
      <c r="U79" s="14">
        <v>18266650</v>
      </c>
      <c r="V79" s="14">
        <v>0</v>
      </c>
      <c r="W79" s="14">
        <v>278220</v>
      </c>
      <c r="X79" s="14">
        <v>2645254</v>
      </c>
      <c r="Y79" s="14">
        <v>0</v>
      </c>
      <c r="Z79" s="14">
        <v>13899</v>
      </c>
      <c r="AA79" s="14">
        <v>0</v>
      </c>
      <c r="AB79" s="112">
        <v>647210617</v>
      </c>
      <c r="AC79" s="13">
        <v>4760241</v>
      </c>
      <c r="AD79" s="14">
        <v>117000</v>
      </c>
      <c r="AE79" s="14">
        <v>0</v>
      </c>
      <c r="AF79" s="112">
        <v>4643241</v>
      </c>
      <c r="AG79" s="115">
        <v>664080875</v>
      </c>
      <c r="AH79" s="14">
        <v>719771</v>
      </c>
      <c r="AI79" s="14">
        <v>0</v>
      </c>
      <c r="AJ79" s="14">
        <v>0</v>
      </c>
      <c r="AK79" s="14">
        <v>9900171</v>
      </c>
      <c r="AL79" s="14">
        <v>0</v>
      </c>
      <c r="AM79" s="14">
        <v>0</v>
      </c>
      <c r="AN79" s="14">
        <v>0</v>
      </c>
      <c r="AO79" s="112">
        <v>9900171</v>
      </c>
      <c r="AP79" s="115">
        <v>10619942</v>
      </c>
      <c r="AQ79" s="14">
        <v>4564145</v>
      </c>
      <c r="AR79" s="14">
        <v>0</v>
      </c>
      <c r="AS79" s="14">
        <v>6238156</v>
      </c>
      <c r="AT79" s="14">
        <v>0</v>
      </c>
      <c r="AU79" s="14">
        <v>0</v>
      </c>
      <c r="AV79" s="14">
        <v>0</v>
      </c>
      <c r="AW79" s="118">
        <v>6238156</v>
      </c>
      <c r="AX79" s="14">
        <v>0</v>
      </c>
      <c r="AY79" s="112">
        <v>10802301</v>
      </c>
      <c r="AZ79" s="115">
        <v>21422243</v>
      </c>
      <c r="BA79" s="14">
        <v>201134259</v>
      </c>
      <c r="BB79" s="14">
        <v>441524373</v>
      </c>
      <c r="BC79" s="112">
        <v>642658632</v>
      </c>
      <c r="BD79" s="115">
        <v>664080875</v>
      </c>
      <c r="BE79" s="14">
        <v>33152000</v>
      </c>
      <c r="BF79" s="14">
        <v>17718000</v>
      </c>
      <c r="BG79" s="14">
        <v>17635000</v>
      </c>
      <c r="BH79" s="14">
        <v>0</v>
      </c>
      <c r="BI79" s="14">
        <v>0</v>
      </c>
      <c r="BJ79" s="14">
        <v>482000</v>
      </c>
      <c r="BK79" s="14">
        <v>0</v>
      </c>
      <c r="BL79" s="14">
        <v>3394000</v>
      </c>
      <c r="BM79" s="112">
        <v>72381000</v>
      </c>
      <c r="BN79" s="14">
        <v>0</v>
      </c>
      <c r="BO79" s="14">
        <v>0</v>
      </c>
      <c r="BP79" s="14">
        <v>29856000</v>
      </c>
      <c r="BQ79" s="14">
        <v>0</v>
      </c>
      <c r="BR79" s="14">
        <v>25415000</v>
      </c>
      <c r="BS79" s="14">
        <v>0</v>
      </c>
      <c r="BT79" s="14">
        <v>0</v>
      </c>
      <c r="BU79" s="14">
        <v>601000</v>
      </c>
      <c r="BV79" s="14">
        <v>0</v>
      </c>
      <c r="BW79" s="14">
        <v>0</v>
      </c>
      <c r="BX79" s="14">
        <v>0</v>
      </c>
      <c r="BY79" s="14">
        <v>2248000</v>
      </c>
      <c r="BZ79" s="112">
        <v>58120000</v>
      </c>
      <c r="CA79" s="115">
        <v>14261000</v>
      </c>
      <c r="CB79" s="14">
        <v>381000</v>
      </c>
      <c r="CC79" s="14">
        <v>0</v>
      </c>
      <c r="CD79" s="14">
        <v>0</v>
      </c>
      <c r="CE79" s="14">
        <v>0</v>
      </c>
      <c r="CF79" s="14">
        <v>0</v>
      </c>
      <c r="CG79" s="14">
        <v>0</v>
      </c>
      <c r="CH79" s="14">
        <v>-2000000</v>
      </c>
      <c r="CI79" s="14">
        <v>-15754000</v>
      </c>
      <c r="CJ79" s="112">
        <v>-17373000</v>
      </c>
      <c r="CK79" s="14">
        <v>0</v>
      </c>
      <c r="CL79" s="14">
        <v>0</v>
      </c>
      <c r="CM79" s="14">
        <v>0</v>
      </c>
      <c r="CN79" s="14">
        <v>1000000</v>
      </c>
      <c r="CO79" s="14">
        <v>0</v>
      </c>
      <c r="CP79" s="14">
        <v>-1760000</v>
      </c>
      <c r="CQ79" s="14">
        <v>0</v>
      </c>
      <c r="CR79" s="112">
        <v>-760000</v>
      </c>
      <c r="CS79" s="115">
        <v>-3872000</v>
      </c>
      <c r="CT79" s="13">
        <v>7090000</v>
      </c>
      <c r="CU79" s="19">
        <v>3227000</v>
      </c>
      <c r="CV79" s="13">
        <v>434000</v>
      </c>
      <c r="CW79" s="14">
        <v>157000</v>
      </c>
      <c r="CX79" s="14">
        <v>39000</v>
      </c>
      <c r="CY79" s="14">
        <v>-1149000</v>
      </c>
      <c r="CZ79" s="19">
        <v>7000</v>
      </c>
      <c r="DA79" s="13">
        <v>33095562</v>
      </c>
      <c r="DB79" s="14">
        <v>15554469</v>
      </c>
      <c r="DC79" s="14">
        <v>0</v>
      </c>
      <c r="DD79" s="14">
        <v>446123</v>
      </c>
      <c r="DE79" s="14">
        <v>922837</v>
      </c>
      <c r="DF79" s="14">
        <v>17432000</v>
      </c>
      <c r="DG79" s="14">
        <v>1664000</v>
      </c>
      <c r="DH79" s="19">
        <v>7935891</v>
      </c>
      <c r="DI79" s="13">
        <v>354382</v>
      </c>
      <c r="DJ79" s="14">
        <v>658315</v>
      </c>
      <c r="DK79" s="14">
        <v>127735</v>
      </c>
      <c r="DL79" s="14">
        <v>0</v>
      </c>
      <c r="DM79" s="14">
        <v>0</v>
      </c>
      <c r="DN79" s="14">
        <v>0</v>
      </c>
      <c r="DO79" s="19">
        <v>463774</v>
      </c>
      <c r="DP79" s="13">
        <v>27314600</v>
      </c>
      <c r="DQ79" s="14">
        <v>248000</v>
      </c>
      <c r="DR79" s="14">
        <v>258000</v>
      </c>
      <c r="DS79" s="14">
        <v>2440000</v>
      </c>
      <c r="DT79" s="14">
        <v>0</v>
      </c>
      <c r="DU79" s="14">
        <v>0</v>
      </c>
      <c r="DV79" s="14">
        <v>0</v>
      </c>
      <c r="DW79" s="14">
        <v>24331001</v>
      </c>
      <c r="DX79" s="19">
        <v>210000</v>
      </c>
      <c r="DY79" s="14">
        <v>0</v>
      </c>
      <c r="DZ79" s="14">
        <v>0</v>
      </c>
      <c r="EA79" s="14">
        <v>0</v>
      </c>
      <c r="EB79" s="19">
        <v>0</v>
      </c>
      <c r="EC79" s="14">
        <v>0</v>
      </c>
      <c r="ED79" s="14">
        <v>0</v>
      </c>
      <c r="EE79" s="14">
        <v>0</v>
      </c>
      <c r="EF79" s="14">
        <v>10165488</v>
      </c>
      <c r="EG79" s="14">
        <v>0</v>
      </c>
      <c r="EH79" s="14">
        <v>601342</v>
      </c>
      <c r="EI79" s="14">
        <v>0</v>
      </c>
      <c r="EJ79" s="19">
        <v>495000</v>
      </c>
      <c r="EK79" s="14">
        <v>0</v>
      </c>
      <c r="EL79" s="14">
        <v>0</v>
      </c>
      <c r="EM79" s="19">
        <v>-548000</v>
      </c>
      <c r="EN79" s="112">
        <v>12043657</v>
      </c>
    </row>
    <row r="80" spans="1:144" x14ac:dyDescent="0.25">
      <c r="A80" s="4" t="s">
        <v>71</v>
      </c>
      <c r="B80" s="13">
        <v>0</v>
      </c>
      <c r="C80" s="14">
        <v>0</v>
      </c>
      <c r="D80" s="14">
        <v>0</v>
      </c>
      <c r="E80" s="14">
        <v>4102000</v>
      </c>
      <c r="F80" s="112">
        <v>4102000</v>
      </c>
      <c r="G80" s="13">
        <v>0</v>
      </c>
      <c r="H80" s="14">
        <v>0</v>
      </c>
      <c r="I80" s="112">
        <v>0</v>
      </c>
      <c r="J80" s="13">
        <v>0</v>
      </c>
      <c r="K80" s="14">
        <v>0</v>
      </c>
      <c r="L80" s="14">
        <v>0</v>
      </c>
      <c r="M80" s="14">
        <v>40442000</v>
      </c>
      <c r="N80" s="14">
        <v>0</v>
      </c>
      <c r="O80" s="112">
        <v>40442000</v>
      </c>
      <c r="P80" s="115">
        <v>44544000</v>
      </c>
      <c r="Q80" s="13">
        <v>97174000</v>
      </c>
      <c r="R80" s="14">
        <v>76426000</v>
      </c>
      <c r="S80" s="14">
        <v>704473000</v>
      </c>
      <c r="T80" s="14">
        <v>6333000</v>
      </c>
      <c r="U80" s="14">
        <v>7256000</v>
      </c>
      <c r="V80" s="14">
        <v>649000</v>
      </c>
      <c r="W80" s="14">
        <v>4781000</v>
      </c>
      <c r="X80" s="14">
        <v>2484000</v>
      </c>
      <c r="Y80" s="14">
        <v>0</v>
      </c>
      <c r="Z80" s="14">
        <v>243000</v>
      </c>
      <c r="AA80" s="14">
        <v>0</v>
      </c>
      <c r="AB80" s="112">
        <v>899819000</v>
      </c>
      <c r="AC80" s="13">
        <v>11031000</v>
      </c>
      <c r="AD80" s="14">
        <v>2189000</v>
      </c>
      <c r="AE80" s="14">
        <v>0</v>
      </c>
      <c r="AF80" s="112">
        <v>8842000</v>
      </c>
      <c r="AG80" s="115">
        <v>953205000</v>
      </c>
      <c r="AH80" s="14">
        <v>629000</v>
      </c>
      <c r="AI80" s="14">
        <v>0</v>
      </c>
      <c r="AJ80" s="14">
        <v>0</v>
      </c>
      <c r="AK80" s="14">
        <v>0</v>
      </c>
      <c r="AL80" s="14">
        <v>0</v>
      </c>
      <c r="AM80" s="14">
        <v>1481000</v>
      </c>
      <c r="AN80" s="14">
        <v>8656000</v>
      </c>
      <c r="AO80" s="112">
        <v>10137000</v>
      </c>
      <c r="AP80" s="115">
        <v>10766000</v>
      </c>
      <c r="AQ80" s="14">
        <v>4678000</v>
      </c>
      <c r="AR80" s="14">
        <v>0</v>
      </c>
      <c r="AS80" s="14">
        <v>6413000</v>
      </c>
      <c r="AT80" s="14">
        <v>2489000</v>
      </c>
      <c r="AU80" s="14">
        <v>0</v>
      </c>
      <c r="AV80" s="14">
        <v>0</v>
      </c>
      <c r="AW80" s="118">
        <v>8902000</v>
      </c>
      <c r="AX80" s="14">
        <v>0</v>
      </c>
      <c r="AY80" s="112">
        <v>13580000</v>
      </c>
      <c r="AZ80" s="115">
        <v>24346000</v>
      </c>
      <c r="BA80" s="14">
        <v>314775000</v>
      </c>
      <c r="BB80" s="14">
        <v>614084000</v>
      </c>
      <c r="BC80" s="112">
        <v>928859000</v>
      </c>
      <c r="BD80" s="115">
        <v>953205000</v>
      </c>
      <c r="BE80" s="14">
        <v>46663858</v>
      </c>
      <c r="BF80" s="14">
        <v>11673142</v>
      </c>
      <c r="BG80" s="14">
        <v>5389000</v>
      </c>
      <c r="BH80" s="14">
        <v>10550000</v>
      </c>
      <c r="BI80" s="14">
        <v>0</v>
      </c>
      <c r="BJ80" s="14">
        <v>1256000</v>
      </c>
      <c r="BK80" s="14">
        <v>0</v>
      </c>
      <c r="BL80" s="14">
        <v>6982000</v>
      </c>
      <c r="BM80" s="112">
        <v>82514000</v>
      </c>
      <c r="BN80" s="14">
        <v>1960000</v>
      </c>
      <c r="BO80" s="14">
        <v>0</v>
      </c>
      <c r="BP80" s="14">
        <v>21630000</v>
      </c>
      <c r="BQ80" s="14">
        <v>0</v>
      </c>
      <c r="BR80" s="14">
        <v>24911909</v>
      </c>
      <c r="BS80" s="14">
        <v>0</v>
      </c>
      <c r="BT80" s="14">
        <v>0</v>
      </c>
      <c r="BU80" s="14">
        <v>652000</v>
      </c>
      <c r="BV80" s="14">
        <v>904000</v>
      </c>
      <c r="BW80" s="14">
        <v>0</v>
      </c>
      <c r="BX80" s="14">
        <v>977091</v>
      </c>
      <c r="BY80" s="14">
        <v>5310000</v>
      </c>
      <c r="BZ80" s="112">
        <v>56345000</v>
      </c>
      <c r="CA80" s="115">
        <v>26169000</v>
      </c>
      <c r="CB80" s="14">
        <v>988000</v>
      </c>
      <c r="CC80" s="14">
        <v>0</v>
      </c>
      <c r="CD80" s="14">
        <v>0</v>
      </c>
      <c r="CE80" s="14">
        <v>0</v>
      </c>
      <c r="CF80" s="14">
        <v>0</v>
      </c>
      <c r="CG80" s="14">
        <v>0</v>
      </c>
      <c r="CH80" s="14">
        <v>-21180000</v>
      </c>
      <c r="CI80" s="14">
        <v>-23981000</v>
      </c>
      <c r="CJ80" s="112">
        <v>-44173000</v>
      </c>
      <c r="CK80" s="14">
        <v>0</v>
      </c>
      <c r="CL80" s="14">
        <v>0</v>
      </c>
      <c r="CM80" s="14">
        <v>0</v>
      </c>
      <c r="CN80" s="14">
        <v>0</v>
      </c>
      <c r="CO80" s="14">
        <v>0</v>
      </c>
      <c r="CP80" s="14">
        <v>-2990000</v>
      </c>
      <c r="CQ80" s="14">
        <v>0</v>
      </c>
      <c r="CR80" s="112">
        <v>-2990000</v>
      </c>
      <c r="CS80" s="115">
        <v>-20994000</v>
      </c>
      <c r="CT80" s="13">
        <v>25096000</v>
      </c>
      <c r="CU80" s="19">
        <v>4102000</v>
      </c>
      <c r="CV80" s="13">
        <v>1151000</v>
      </c>
      <c r="CW80" s="14">
        <v>185000</v>
      </c>
      <c r="CX80" s="14">
        <v>328000</v>
      </c>
      <c r="CY80" s="14">
        <v>-1562000</v>
      </c>
      <c r="CZ80" s="19">
        <v>0</v>
      </c>
      <c r="DA80" s="13">
        <v>51689939</v>
      </c>
      <c r="DB80" s="14">
        <v>0</v>
      </c>
      <c r="DC80" s="14">
        <v>0</v>
      </c>
      <c r="DD80" s="14">
        <v>25393</v>
      </c>
      <c r="DE80" s="14">
        <v>439929</v>
      </c>
      <c r="DF80" s="14">
        <v>14790494</v>
      </c>
      <c r="DG80" s="14">
        <v>350110</v>
      </c>
      <c r="DH80" s="19">
        <v>5933901</v>
      </c>
      <c r="DI80" s="13">
        <v>1256157</v>
      </c>
      <c r="DJ80" s="14">
        <v>0</v>
      </c>
      <c r="DK80" s="14">
        <v>316798</v>
      </c>
      <c r="DL80" s="14">
        <v>0</v>
      </c>
      <c r="DM80" s="14">
        <v>0</v>
      </c>
      <c r="DN80" s="14">
        <v>0</v>
      </c>
      <c r="DO80" s="19">
        <v>7831856</v>
      </c>
      <c r="DP80" s="13">
        <v>18061582</v>
      </c>
      <c r="DQ80" s="14">
        <v>290913</v>
      </c>
      <c r="DR80" s="14">
        <v>226872</v>
      </c>
      <c r="DS80" s="14">
        <v>1959543</v>
      </c>
      <c r="DT80" s="14">
        <v>0</v>
      </c>
      <c r="DU80" s="14">
        <v>2591337</v>
      </c>
      <c r="DV80" s="14">
        <v>907585</v>
      </c>
      <c r="DW80" s="14">
        <v>22254709</v>
      </c>
      <c r="DX80" s="19">
        <v>69649</v>
      </c>
      <c r="DY80" s="14">
        <v>389114</v>
      </c>
      <c r="DZ80" s="14">
        <v>587977</v>
      </c>
      <c r="EA80" s="14">
        <v>1963570</v>
      </c>
      <c r="EB80" s="19">
        <v>0</v>
      </c>
      <c r="EC80" s="14">
        <v>0</v>
      </c>
      <c r="ED80" s="14">
        <v>0</v>
      </c>
      <c r="EE80" s="14">
        <v>0</v>
      </c>
      <c r="EF80" s="14">
        <v>20768922</v>
      </c>
      <c r="EG80" s="14">
        <v>334005</v>
      </c>
      <c r="EH80" s="14">
        <v>649056</v>
      </c>
      <c r="EI80" s="14">
        <v>0</v>
      </c>
      <c r="EJ80" s="19">
        <v>935880</v>
      </c>
      <c r="EK80" s="14">
        <v>314767</v>
      </c>
      <c r="EL80" s="14">
        <v>3119000</v>
      </c>
      <c r="EM80" s="19">
        <v>242853</v>
      </c>
      <c r="EN80" s="112">
        <v>14320483</v>
      </c>
    </row>
    <row r="81" spans="1:144" x14ac:dyDescent="0.25">
      <c r="A81" s="4" t="s">
        <v>72</v>
      </c>
      <c r="B81" s="13">
        <v>0</v>
      </c>
      <c r="C81" s="14">
        <v>0</v>
      </c>
      <c r="D81" s="14">
        <v>0</v>
      </c>
      <c r="E81" s="14">
        <v>8563246</v>
      </c>
      <c r="F81" s="112">
        <v>8563246</v>
      </c>
      <c r="G81" s="13">
        <v>0</v>
      </c>
      <c r="H81" s="14">
        <v>0</v>
      </c>
      <c r="I81" s="112">
        <v>0</v>
      </c>
      <c r="J81" s="13">
        <v>0</v>
      </c>
      <c r="K81" s="14">
        <v>392875</v>
      </c>
      <c r="L81" s="14">
        <v>0</v>
      </c>
      <c r="M81" s="14">
        <v>0</v>
      </c>
      <c r="N81" s="14">
        <v>0</v>
      </c>
      <c r="O81" s="112">
        <v>392875</v>
      </c>
      <c r="P81" s="115">
        <v>8956121</v>
      </c>
      <c r="Q81" s="13">
        <v>1018900</v>
      </c>
      <c r="R81" s="14">
        <v>15504322</v>
      </c>
      <c r="S81" s="14">
        <v>145430556</v>
      </c>
      <c r="T81" s="14">
        <v>3184888</v>
      </c>
      <c r="U81" s="14">
        <v>2166427</v>
      </c>
      <c r="V81" s="14">
        <v>0</v>
      </c>
      <c r="W81" s="14">
        <v>1000</v>
      </c>
      <c r="X81" s="14">
        <v>108030</v>
      </c>
      <c r="Y81" s="14">
        <v>27257</v>
      </c>
      <c r="Z81" s="14">
        <v>0</v>
      </c>
      <c r="AA81" s="14">
        <v>197731</v>
      </c>
      <c r="AB81" s="112">
        <v>167639111</v>
      </c>
      <c r="AC81" s="13">
        <v>764162</v>
      </c>
      <c r="AD81" s="14">
        <v>95445</v>
      </c>
      <c r="AE81" s="14">
        <v>0</v>
      </c>
      <c r="AF81" s="112">
        <v>668717</v>
      </c>
      <c r="AG81" s="115">
        <v>177263949</v>
      </c>
      <c r="AH81" s="14">
        <v>35655</v>
      </c>
      <c r="AI81" s="14">
        <v>0</v>
      </c>
      <c r="AJ81" s="14">
        <v>0</v>
      </c>
      <c r="AK81" s="14">
        <v>287524</v>
      </c>
      <c r="AL81" s="14">
        <v>0</v>
      </c>
      <c r="AM81" s="14">
        <v>0</v>
      </c>
      <c r="AN81" s="14">
        <v>0</v>
      </c>
      <c r="AO81" s="112">
        <v>287524</v>
      </c>
      <c r="AP81" s="115">
        <v>323179</v>
      </c>
      <c r="AQ81" s="14">
        <v>837324</v>
      </c>
      <c r="AR81" s="14">
        <v>0</v>
      </c>
      <c r="AS81" s="14">
        <v>2163770</v>
      </c>
      <c r="AT81" s="14">
        <v>0</v>
      </c>
      <c r="AU81" s="14">
        <v>0</v>
      </c>
      <c r="AV81" s="14">
        <v>0</v>
      </c>
      <c r="AW81" s="118">
        <v>2163770</v>
      </c>
      <c r="AX81" s="14">
        <v>0</v>
      </c>
      <c r="AY81" s="112">
        <v>3001094</v>
      </c>
      <c r="AZ81" s="115">
        <v>3324273</v>
      </c>
      <c r="BA81" s="14">
        <v>36151737</v>
      </c>
      <c r="BB81" s="14">
        <v>137787939</v>
      </c>
      <c r="BC81" s="112">
        <v>173939676</v>
      </c>
      <c r="BD81" s="115">
        <v>177263949</v>
      </c>
      <c r="BE81" s="14">
        <v>6357858</v>
      </c>
      <c r="BF81" s="14">
        <v>1048109</v>
      </c>
      <c r="BG81" s="14">
        <v>2010376</v>
      </c>
      <c r="BH81" s="14">
        <v>5454617</v>
      </c>
      <c r="BI81" s="14">
        <v>0</v>
      </c>
      <c r="BJ81" s="14">
        <v>199108</v>
      </c>
      <c r="BK81" s="14">
        <v>0</v>
      </c>
      <c r="BL81" s="14">
        <v>2843885</v>
      </c>
      <c r="BM81" s="112">
        <v>17913953</v>
      </c>
      <c r="BN81" s="14">
        <v>591508</v>
      </c>
      <c r="BO81" s="14">
        <v>0</v>
      </c>
      <c r="BP81" s="14">
        <v>5662510</v>
      </c>
      <c r="BQ81" s="14">
        <v>0</v>
      </c>
      <c r="BR81" s="14">
        <v>5492539</v>
      </c>
      <c r="BS81" s="14">
        <v>0</v>
      </c>
      <c r="BT81" s="14">
        <v>0</v>
      </c>
      <c r="BU81" s="14">
        <v>13634</v>
      </c>
      <c r="BV81" s="14">
        <v>0</v>
      </c>
      <c r="BW81" s="14">
        <v>0</v>
      </c>
      <c r="BX81" s="14">
        <v>0</v>
      </c>
      <c r="BY81" s="14">
        <v>37742</v>
      </c>
      <c r="BZ81" s="112">
        <v>11797933</v>
      </c>
      <c r="CA81" s="115">
        <v>6116020</v>
      </c>
      <c r="CB81" s="14">
        <v>282108</v>
      </c>
      <c r="CC81" s="14">
        <v>0</v>
      </c>
      <c r="CD81" s="14">
        <v>0</v>
      </c>
      <c r="CE81" s="14">
        <v>0</v>
      </c>
      <c r="CF81" s="14">
        <v>0</v>
      </c>
      <c r="CG81" s="14">
        <v>0</v>
      </c>
      <c r="CH81" s="14">
        <v>0</v>
      </c>
      <c r="CI81" s="14">
        <v>-6477961</v>
      </c>
      <c r="CJ81" s="112">
        <v>-6195853</v>
      </c>
      <c r="CK81" s="14">
        <v>0</v>
      </c>
      <c r="CL81" s="14">
        <v>0</v>
      </c>
      <c r="CM81" s="14">
        <v>0</v>
      </c>
      <c r="CN81" s="14">
        <v>0</v>
      </c>
      <c r="CO81" s="14">
        <v>0</v>
      </c>
      <c r="CP81" s="14">
        <v>-117399</v>
      </c>
      <c r="CQ81" s="14">
        <v>0</v>
      </c>
      <c r="CR81" s="112">
        <v>-117399</v>
      </c>
      <c r="CS81" s="115">
        <v>-197232</v>
      </c>
      <c r="CT81" s="13">
        <v>8760478</v>
      </c>
      <c r="CU81" s="19">
        <v>8563246</v>
      </c>
      <c r="CV81" s="13">
        <v>5155</v>
      </c>
      <c r="CW81" s="14">
        <v>84682</v>
      </c>
      <c r="CX81" s="14">
        <v>0</v>
      </c>
      <c r="CY81" s="14">
        <v>71707</v>
      </c>
      <c r="CZ81" s="19">
        <v>12688</v>
      </c>
      <c r="DA81" s="13">
        <v>6804194.4400000004</v>
      </c>
      <c r="DB81" s="14">
        <v>440264</v>
      </c>
      <c r="DC81" s="14">
        <v>1946313</v>
      </c>
      <c r="DD81" s="14">
        <v>0</v>
      </c>
      <c r="DE81" s="14">
        <v>94869</v>
      </c>
      <c r="DF81" s="14">
        <v>7464993</v>
      </c>
      <c r="DG81" s="14">
        <v>62076</v>
      </c>
      <c r="DH81" s="19">
        <v>0</v>
      </c>
      <c r="DI81" s="13">
        <v>199108</v>
      </c>
      <c r="DJ81" s="14">
        <v>0</v>
      </c>
      <c r="DK81" s="14">
        <v>17054</v>
      </c>
      <c r="DL81" s="14">
        <v>0</v>
      </c>
      <c r="DM81" s="14">
        <v>0</v>
      </c>
      <c r="DN81" s="14">
        <v>0</v>
      </c>
      <c r="DO81" s="19">
        <v>627966</v>
      </c>
      <c r="DP81" s="13">
        <v>4745162</v>
      </c>
      <c r="DQ81" s="14">
        <v>135204</v>
      </c>
      <c r="DR81" s="14">
        <v>77930</v>
      </c>
      <c r="DS81" s="14">
        <v>591508</v>
      </c>
      <c r="DT81" s="14">
        <v>0</v>
      </c>
      <c r="DU81" s="14">
        <v>924100</v>
      </c>
      <c r="DV81" s="14">
        <v>0</v>
      </c>
      <c r="DW81" s="14">
        <v>5084214</v>
      </c>
      <c r="DX81" s="19">
        <v>15042</v>
      </c>
      <c r="DY81" s="14">
        <v>0</v>
      </c>
      <c r="DZ81" s="14">
        <v>0</v>
      </c>
      <c r="EA81" s="14">
        <v>0</v>
      </c>
      <c r="EB81" s="19">
        <v>0</v>
      </c>
      <c r="EC81" s="14">
        <v>0</v>
      </c>
      <c r="ED81" s="14">
        <v>0</v>
      </c>
      <c r="EE81" s="14">
        <v>0</v>
      </c>
      <c r="EF81" s="14">
        <v>6370889</v>
      </c>
      <c r="EG81" s="14">
        <v>0</v>
      </c>
      <c r="EH81" s="14">
        <v>13634</v>
      </c>
      <c r="EI81" s="14">
        <v>0</v>
      </c>
      <c r="EJ81" s="19">
        <v>188382</v>
      </c>
      <c r="EK81" s="14">
        <v>-11205</v>
      </c>
      <c r="EL81" s="14">
        <v>0</v>
      </c>
      <c r="EM81" s="19">
        <v>0</v>
      </c>
      <c r="EN81" s="112">
        <v>-500432.55999999866</v>
      </c>
    </row>
    <row r="82" spans="1:144" x14ac:dyDescent="0.25">
      <c r="A82" s="4" t="s">
        <v>73</v>
      </c>
      <c r="B82" s="13">
        <v>0</v>
      </c>
      <c r="C82" s="14">
        <v>0</v>
      </c>
      <c r="D82" s="14">
        <v>0</v>
      </c>
      <c r="E82" s="14">
        <v>14116000</v>
      </c>
      <c r="F82" s="112">
        <v>14116000</v>
      </c>
      <c r="G82" s="13">
        <v>0</v>
      </c>
      <c r="H82" s="14">
        <v>0</v>
      </c>
      <c r="I82" s="112">
        <v>0</v>
      </c>
      <c r="J82" s="13">
        <v>0</v>
      </c>
      <c r="K82" s="14">
        <v>0</v>
      </c>
      <c r="L82" s="14">
        <v>0</v>
      </c>
      <c r="M82" s="14">
        <v>100643000</v>
      </c>
      <c r="N82" s="14">
        <v>0</v>
      </c>
      <c r="O82" s="112">
        <v>100643000</v>
      </c>
      <c r="P82" s="115">
        <v>114759000</v>
      </c>
      <c r="Q82" s="13">
        <v>1410942000</v>
      </c>
      <c r="R82" s="14">
        <v>284336000</v>
      </c>
      <c r="S82" s="14">
        <v>509359000</v>
      </c>
      <c r="T82" s="14">
        <v>12870000</v>
      </c>
      <c r="U82" s="14">
        <v>2744000</v>
      </c>
      <c r="V82" s="14">
        <v>878000</v>
      </c>
      <c r="W82" s="14">
        <v>1760000</v>
      </c>
      <c r="X82" s="14">
        <v>94000</v>
      </c>
      <c r="Y82" s="14">
        <v>1180000</v>
      </c>
      <c r="Z82" s="14">
        <v>0</v>
      </c>
      <c r="AA82" s="14">
        <v>1641000</v>
      </c>
      <c r="AB82" s="112">
        <v>2225804000</v>
      </c>
      <c r="AC82" s="13">
        <v>20540000</v>
      </c>
      <c r="AD82" s="14">
        <v>2147000</v>
      </c>
      <c r="AE82" s="14">
        <v>0</v>
      </c>
      <c r="AF82" s="112">
        <v>18393000</v>
      </c>
      <c r="AG82" s="115">
        <v>2358956000</v>
      </c>
      <c r="AH82" s="14">
        <v>7901000</v>
      </c>
      <c r="AI82" s="14">
        <v>0</v>
      </c>
      <c r="AJ82" s="14">
        <v>28000</v>
      </c>
      <c r="AK82" s="14">
        <v>5818000</v>
      </c>
      <c r="AL82" s="14">
        <v>0</v>
      </c>
      <c r="AM82" s="14">
        <v>0</v>
      </c>
      <c r="AN82" s="14">
        <v>0</v>
      </c>
      <c r="AO82" s="112">
        <v>5846000</v>
      </c>
      <c r="AP82" s="115">
        <v>13747000</v>
      </c>
      <c r="AQ82" s="14">
        <v>21145000</v>
      </c>
      <c r="AR82" s="14">
        <v>0</v>
      </c>
      <c r="AS82" s="14">
        <v>16985000</v>
      </c>
      <c r="AT82" s="14">
        <v>1719000</v>
      </c>
      <c r="AU82" s="14">
        <v>0</v>
      </c>
      <c r="AV82" s="14">
        <v>0</v>
      </c>
      <c r="AW82" s="118">
        <v>18704000</v>
      </c>
      <c r="AX82" s="14">
        <v>0</v>
      </c>
      <c r="AY82" s="112">
        <v>39849000</v>
      </c>
      <c r="AZ82" s="115">
        <v>53596000</v>
      </c>
      <c r="BA82" s="14">
        <v>753884000</v>
      </c>
      <c r="BB82" s="14">
        <v>1551476000</v>
      </c>
      <c r="BC82" s="112">
        <v>2305360000</v>
      </c>
      <c r="BD82" s="115">
        <v>2358956000</v>
      </c>
      <c r="BE82" s="14">
        <v>103958000</v>
      </c>
      <c r="BF82" s="14">
        <v>44337000</v>
      </c>
      <c r="BG82" s="14">
        <v>10486000</v>
      </c>
      <c r="BH82" s="14">
        <v>7756000</v>
      </c>
      <c r="BI82" s="14">
        <v>0</v>
      </c>
      <c r="BJ82" s="14">
        <v>2818000</v>
      </c>
      <c r="BK82" s="14">
        <v>0</v>
      </c>
      <c r="BL82" s="14">
        <v>13404000</v>
      </c>
      <c r="BM82" s="112">
        <v>182759000</v>
      </c>
      <c r="BN82" s="14">
        <v>5291000</v>
      </c>
      <c r="BO82" s="14">
        <v>0</v>
      </c>
      <c r="BP82" s="14">
        <v>61677000</v>
      </c>
      <c r="BQ82" s="14">
        <v>0</v>
      </c>
      <c r="BR82" s="14">
        <v>57407000</v>
      </c>
      <c r="BS82" s="14">
        <v>0</v>
      </c>
      <c r="BT82" s="14">
        <v>0</v>
      </c>
      <c r="BU82" s="14">
        <v>299000</v>
      </c>
      <c r="BV82" s="14">
        <v>0</v>
      </c>
      <c r="BW82" s="14">
        <v>0</v>
      </c>
      <c r="BX82" s="14">
        <v>946000</v>
      </c>
      <c r="BY82" s="14">
        <v>1429000</v>
      </c>
      <c r="BZ82" s="112">
        <v>127049000</v>
      </c>
      <c r="CA82" s="115">
        <v>55710000</v>
      </c>
      <c r="CB82" s="14">
        <v>1705000</v>
      </c>
      <c r="CC82" s="14">
        <v>0</v>
      </c>
      <c r="CD82" s="14">
        <v>0</v>
      </c>
      <c r="CE82" s="14">
        <v>0</v>
      </c>
      <c r="CF82" s="14">
        <v>0</v>
      </c>
      <c r="CG82" s="14">
        <v>0</v>
      </c>
      <c r="CH82" s="14">
        <v>-15051000</v>
      </c>
      <c r="CI82" s="14">
        <v>-38296000</v>
      </c>
      <c r="CJ82" s="112">
        <v>-51642000</v>
      </c>
      <c r="CK82" s="14">
        <v>0</v>
      </c>
      <c r="CL82" s="14">
        <v>0</v>
      </c>
      <c r="CM82" s="14">
        <v>0</v>
      </c>
      <c r="CN82" s="14">
        <v>0</v>
      </c>
      <c r="CO82" s="14">
        <v>0</v>
      </c>
      <c r="CP82" s="14">
        <v>-399000</v>
      </c>
      <c r="CQ82" s="14">
        <v>1768000</v>
      </c>
      <c r="CR82" s="112">
        <v>1369000</v>
      </c>
      <c r="CS82" s="115">
        <v>5437000</v>
      </c>
      <c r="CT82" s="13">
        <v>8679000</v>
      </c>
      <c r="CU82" s="19">
        <v>14116000</v>
      </c>
      <c r="CV82" s="13">
        <v>1001000</v>
      </c>
      <c r="CW82" s="14">
        <v>800000</v>
      </c>
      <c r="CX82" s="14">
        <v>0</v>
      </c>
      <c r="CY82" s="14">
        <v>820000</v>
      </c>
      <c r="CZ82" s="19">
        <v>-10000</v>
      </c>
      <c r="DA82" s="13">
        <v>104041000</v>
      </c>
      <c r="DB82" s="14">
        <v>37397000</v>
      </c>
      <c r="DC82" s="14">
        <v>249000</v>
      </c>
      <c r="DD82" s="14">
        <v>2995000</v>
      </c>
      <c r="DE82" s="14">
        <v>2571000</v>
      </c>
      <c r="DF82" s="14">
        <v>17522000</v>
      </c>
      <c r="DG82" s="14">
        <v>6613000</v>
      </c>
      <c r="DH82" s="19">
        <v>23318000</v>
      </c>
      <c r="DI82" s="13">
        <v>2818000</v>
      </c>
      <c r="DJ82" s="14">
        <v>0</v>
      </c>
      <c r="DK82" s="14">
        <v>220000</v>
      </c>
      <c r="DL82" s="14">
        <v>0</v>
      </c>
      <c r="DM82" s="14">
        <v>0</v>
      </c>
      <c r="DN82" s="14">
        <v>0</v>
      </c>
      <c r="DO82" s="19">
        <v>4375000</v>
      </c>
      <c r="DP82" s="13">
        <v>59194000</v>
      </c>
      <c r="DQ82" s="14">
        <v>382000</v>
      </c>
      <c r="DR82" s="14">
        <v>755000</v>
      </c>
      <c r="DS82" s="14">
        <v>5309000</v>
      </c>
      <c r="DT82" s="14">
        <v>0</v>
      </c>
      <c r="DU82" s="14">
        <v>164000</v>
      </c>
      <c r="DV82" s="14">
        <v>1773000</v>
      </c>
      <c r="DW82" s="14">
        <v>52116000</v>
      </c>
      <c r="DX82" s="19">
        <v>45000</v>
      </c>
      <c r="DY82" s="14">
        <v>946000</v>
      </c>
      <c r="DZ82" s="14">
        <v>0</v>
      </c>
      <c r="EA82" s="14">
        <v>0</v>
      </c>
      <c r="EB82" s="19">
        <v>0</v>
      </c>
      <c r="EC82" s="14">
        <v>0</v>
      </c>
      <c r="ED82" s="14">
        <v>0</v>
      </c>
      <c r="EE82" s="14">
        <v>0</v>
      </c>
      <c r="EF82" s="14">
        <v>24038000</v>
      </c>
      <c r="EG82" s="14">
        <v>525000</v>
      </c>
      <c r="EH82" s="14">
        <v>299000</v>
      </c>
      <c r="EI82" s="14">
        <v>0</v>
      </c>
      <c r="EJ82" s="19">
        <v>5598000</v>
      </c>
      <c r="EK82" s="14">
        <v>0</v>
      </c>
      <c r="EL82" s="14">
        <v>4331000</v>
      </c>
      <c r="EM82" s="19">
        <v>102000</v>
      </c>
      <c r="EN82" s="112">
        <v>55408000</v>
      </c>
    </row>
    <row r="83" spans="1:144" x14ac:dyDescent="0.25">
      <c r="A83" s="4" t="s">
        <v>74</v>
      </c>
      <c r="B83" s="13">
        <v>0</v>
      </c>
      <c r="C83" s="14">
        <v>0</v>
      </c>
      <c r="D83" s="14">
        <v>0</v>
      </c>
      <c r="E83" s="14">
        <v>4587000</v>
      </c>
      <c r="F83" s="112">
        <v>4587000</v>
      </c>
      <c r="G83" s="13">
        <v>0</v>
      </c>
      <c r="H83" s="14">
        <v>0</v>
      </c>
      <c r="I83" s="112">
        <v>0</v>
      </c>
      <c r="J83" s="13">
        <v>0</v>
      </c>
      <c r="K83" s="14">
        <v>0</v>
      </c>
      <c r="L83" s="14">
        <v>0</v>
      </c>
      <c r="M83" s="14">
        <v>0</v>
      </c>
      <c r="N83" s="14">
        <v>135100000</v>
      </c>
      <c r="O83" s="112">
        <v>135100000</v>
      </c>
      <c r="P83" s="115">
        <v>139687000</v>
      </c>
      <c r="Q83" s="13">
        <v>1031662000</v>
      </c>
      <c r="R83" s="14">
        <v>219760000</v>
      </c>
      <c r="S83" s="14">
        <v>1595418000</v>
      </c>
      <c r="T83" s="14">
        <v>5185000</v>
      </c>
      <c r="U83" s="14">
        <v>4488000</v>
      </c>
      <c r="V83" s="14">
        <v>577000</v>
      </c>
      <c r="W83" s="14">
        <v>11164000</v>
      </c>
      <c r="X83" s="14">
        <v>7244000</v>
      </c>
      <c r="Y83" s="14">
        <v>464000</v>
      </c>
      <c r="Z83" s="14">
        <v>8009000</v>
      </c>
      <c r="AA83" s="14">
        <v>128000</v>
      </c>
      <c r="AB83" s="112">
        <v>2884099000</v>
      </c>
      <c r="AC83" s="13">
        <v>23251000</v>
      </c>
      <c r="AD83" s="14">
        <v>967000</v>
      </c>
      <c r="AE83" s="14">
        <v>0</v>
      </c>
      <c r="AF83" s="112">
        <v>22284000</v>
      </c>
      <c r="AG83" s="115">
        <v>3046070000</v>
      </c>
      <c r="AH83" s="14">
        <v>8672000</v>
      </c>
      <c r="AI83" s="14">
        <v>0</v>
      </c>
      <c r="AJ83" s="14">
        <v>0</v>
      </c>
      <c r="AK83" s="14">
        <v>30445000</v>
      </c>
      <c r="AL83" s="14">
        <v>0</v>
      </c>
      <c r="AM83" s="14">
        <v>0</v>
      </c>
      <c r="AN83" s="14">
        <v>0</v>
      </c>
      <c r="AO83" s="112">
        <v>30445000</v>
      </c>
      <c r="AP83" s="115">
        <v>39117000</v>
      </c>
      <c r="AQ83" s="14">
        <v>21982000</v>
      </c>
      <c r="AR83" s="14">
        <v>0</v>
      </c>
      <c r="AS83" s="14">
        <v>19839000</v>
      </c>
      <c r="AT83" s="14">
        <v>0</v>
      </c>
      <c r="AU83" s="14">
        <v>0</v>
      </c>
      <c r="AV83" s="14">
        <v>0</v>
      </c>
      <c r="AW83" s="118">
        <v>19839000</v>
      </c>
      <c r="AX83" s="14">
        <v>0</v>
      </c>
      <c r="AY83" s="112">
        <v>41821000</v>
      </c>
      <c r="AZ83" s="115">
        <v>80938000</v>
      </c>
      <c r="BA83" s="14">
        <v>2237261000</v>
      </c>
      <c r="BB83" s="14">
        <v>727871000</v>
      </c>
      <c r="BC83" s="112">
        <v>2965132000</v>
      </c>
      <c r="BD83" s="115">
        <v>3046070000</v>
      </c>
      <c r="BE83" s="14">
        <v>127348000</v>
      </c>
      <c r="BF83" s="14">
        <v>24321000</v>
      </c>
      <c r="BG83" s="14">
        <v>30609000</v>
      </c>
      <c r="BH83" s="14">
        <v>0</v>
      </c>
      <c r="BI83" s="14">
        <v>0</v>
      </c>
      <c r="BJ83" s="14">
        <v>4483000</v>
      </c>
      <c r="BK83" s="14">
        <v>0</v>
      </c>
      <c r="BL83" s="14">
        <v>32204000</v>
      </c>
      <c r="BM83" s="112">
        <v>218965000</v>
      </c>
      <c r="BN83" s="14">
        <v>6442000</v>
      </c>
      <c r="BO83" s="14">
        <v>0</v>
      </c>
      <c r="BP83" s="14">
        <v>75791000</v>
      </c>
      <c r="BQ83" s="14">
        <v>0</v>
      </c>
      <c r="BR83" s="14">
        <v>75452000</v>
      </c>
      <c r="BS83" s="14">
        <v>0</v>
      </c>
      <c r="BT83" s="14">
        <v>0</v>
      </c>
      <c r="BU83" s="14">
        <v>2046000</v>
      </c>
      <c r="BV83" s="14">
        <v>0</v>
      </c>
      <c r="BW83" s="14">
        <v>0</v>
      </c>
      <c r="BX83" s="14">
        <v>0</v>
      </c>
      <c r="BY83" s="14">
        <v>0</v>
      </c>
      <c r="BZ83" s="112">
        <v>159731000</v>
      </c>
      <c r="CA83" s="115">
        <v>59234000</v>
      </c>
      <c r="CB83" s="14">
        <v>475000</v>
      </c>
      <c r="CC83" s="14">
        <v>0</v>
      </c>
      <c r="CD83" s="14">
        <v>0</v>
      </c>
      <c r="CE83" s="14">
        <v>0</v>
      </c>
      <c r="CF83" s="14">
        <v>0</v>
      </c>
      <c r="CG83" s="14">
        <v>0</v>
      </c>
      <c r="CH83" s="14">
        <v>-43892000</v>
      </c>
      <c r="CI83" s="14">
        <v>-43673000</v>
      </c>
      <c r="CJ83" s="112">
        <v>-87090000</v>
      </c>
      <c r="CK83" s="14">
        <v>0</v>
      </c>
      <c r="CL83" s="14">
        <v>0</v>
      </c>
      <c r="CM83" s="14">
        <v>0</v>
      </c>
      <c r="CN83" s="14">
        <v>0</v>
      </c>
      <c r="CO83" s="14">
        <v>0</v>
      </c>
      <c r="CP83" s="14">
        <v>-2173000</v>
      </c>
      <c r="CQ83" s="14">
        <v>0</v>
      </c>
      <c r="CR83" s="112">
        <v>-2173000</v>
      </c>
      <c r="CS83" s="115">
        <v>-30029000</v>
      </c>
      <c r="CT83" s="13">
        <v>34616000</v>
      </c>
      <c r="CU83" s="19">
        <v>4587000</v>
      </c>
      <c r="CV83" s="13">
        <v>-3303000</v>
      </c>
      <c r="CW83" s="14">
        <v>743000</v>
      </c>
      <c r="CX83" s="14">
        <v>0</v>
      </c>
      <c r="CY83" s="14">
        <v>128000</v>
      </c>
      <c r="CZ83" s="19">
        <v>-60000</v>
      </c>
      <c r="DA83" s="13">
        <v>129145000</v>
      </c>
      <c r="DB83" s="14">
        <v>1003000</v>
      </c>
      <c r="DC83" s="14">
        <v>3095000</v>
      </c>
      <c r="DD83" s="14">
        <v>1018000</v>
      </c>
      <c r="DE83" s="14">
        <v>19394000</v>
      </c>
      <c r="DF83" s="14">
        <v>30343000</v>
      </c>
      <c r="DG83" s="14">
        <v>20543000</v>
      </c>
      <c r="DH83" s="19">
        <v>94909000</v>
      </c>
      <c r="DI83" s="13">
        <v>3935000</v>
      </c>
      <c r="DJ83" s="14">
        <v>0</v>
      </c>
      <c r="DK83" s="14">
        <v>948000</v>
      </c>
      <c r="DL83" s="14">
        <v>0</v>
      </c>
      <c r="DM83" s="14">
        <v>0</v>
      </c>
      <c r="DN83" s="14">
        <v>0</v>
      </c>
      <c r="DO83" s="19">
        <v>-4574000</v>
      </c>
      <c r="DP83" s="13">
        <v>71306000</v>
      </c>
      <c r="DQ83" s="14">
        <v>0</v>
      </c>
      <c r="DR83" s="14">
        <v>367000</v>
      </c>
      <c r="DS83" s="14">
        <v>6442000</v>
      </c>
      <c r="DT83" s="14">
        <v>0</v>
      </c>
      <c r="DU83" s="14">
        <v>2854000</v>
      </c>
      <c r="DV83" s="14">
        <v>0</v>
      </c>
      <c r="DW83" s="14">
        <v>56945000</v>
      </c>
      <c r="DX83" s="19">
        <v>0</v>
      </c>
      <c r="DY83" s="14">
        <v>0</v>
      </c>
      <c r="DZ83" s="14">
        <v>0</v>
      </c>
      <c r="EA83" s="14">
        <v>0</v>
      </c>
      <c r="EB83" s="19">
        <v>0</v>
      </c>
      <c r="EC83" s="14">
        <v>1865000</v>
      </c>
      <c r="ED83" s="14">
        <v>0</v>
      </c>
      <c r="EE83" s="14">
        <v>5184000</v>
      </c>
      <c r="EF83" s="14">
        <v>23560000</v>
      </c>
      <c r="EG83" s="14">
        <v>0</v>
      </c>
      <c r="EH83" s="14">
        <v>2153000</v>
      </c>
      <c r="EI83" s="14">
        <v>0</v>
      </c>
      <c r="EJ83" s="19">
        <v>9483000</v>
      </c>
      <c r="EK83" s="14">
        <v>-165000</v>
      </c>
      <c r="EL83" s="14">
        <v>59059000</v>
      </c>
      <c r="EM83" s="19">
        <v>-8295000</v>
      </c>
      <c r="EN83" s="112">
        <v>170199000</v>
      </c>
    </row>
    <row r="84" spans="1:144" x14ac:dyDescent="0.25">
      <c r="A84" s="4" t="s">
        <v>75</v>
      </c>
      <c r="B84" s="13">
        <v>0</v>
      </c>
      <c r="C84" s="14">
        <v>0</v>
      </c>
      <c r="D84" s="14">
        <v>0</v>
      </c>
      <c r="E84" s="14">
        <v>871752</v>
      </c>
      <c r="F84" s="112">
        <v>871752</v>
      </c>
      <c r="G84" s="13">
        <v>0</v>
      </c>
      <c r="H84" s="14">
        <v>0</v>
      </c>
      <c r="I84" s="112">
        <v>0</v>
      </c>
      <c r="J84" s="13">
        <v>0</v>
      </c>
      <c r="K84" s="14">
        <v>0</v>
      </c>
      <c r="L84" s="14">
        <v>0</v>
      </c>
      <c r="M84" s="14">
        <v>19030000</v>
      </c>
      <c r="N84" s="14">
        <v>0</v>
      </c>
      <c r="O84" s="112">
        <v>19030000</v>
      </c>
      <c r="P84" s="115">
        <v>19901752</v>
      </c>
      <c r="Q84" s="13">
        <v>197152553</v>
      </c>
      <c r="R84" s="14">
        <v>53599885</v>
      </c>
      <c r="S84" s="14">
        <v>274684186</v>
      </c>
      <c r="T84" s="14">
        <v>2148329</v>
      </c>
      <c r="U84" s="14">
        <v>997802</v>
      </c>
      <c r="V84" s="14">
        <v>0</v>
      </c>
      <c r="W84" s="14">
        <v>0</v>
      </c>
      <c r="X84" s="14">
        <v>0</v>
      </c>
      <c r="Y84" s="14">
        <v>0</v>
      </c>
      <c r="Z84" s="14">
        <v>0</v>
      </c>
      <c r="AA84" s="14">
        <v>20728</v>
      </c>
      <c r="AB84" s="112">
        <v>528603483</v>
      </c>
      <c r="AC84" s="13">
        <v>4854935</v>
      </c>
      <c r="AD84" s="14">
        <v>15000</v>
      </c>
      <c r="AE84" s="14">
        <v>0</v>
      </c>
      <c r="AF84" s="112">
        <v>4839935</v>
      </c>
      <c r="AG84" s="115">
        <v>553345170</v>
      </c>
      <c r="AH84" s="14">
        <v>1548209</v>
      </c>
      <c r="AI84" s="14">
        <v>0</v>
      </c>
      <c r="AJ84" s="14">
        <v>0</v>
      </c>
      <c r="AK84" s="14">
        <v>25575995</v>
      </c>
      <c r="AL84" s="14">
        <v>0</v>
      </c>
      <c r="AM84" s="14">
        <v>0</v>
      </c>
      <c r="AN84" s="14">
        <v>0</v>
      </c>
      <c r="AO84" s="112">
        <v>25575995</v>
      </c>
      <c r="AP84" s="115">
        <v>27124204</v>
      </c>
      <c r="AQ84" s="14">
        <v>3250171</v>
      </c>
      <c r="AR84" s="14">
        <v>0</v>
      </c>
      <c r="AS84" s="14">
        <v>4962847</v>
      </c>
      <c r="AT84" s="14">
        <v>1433443</v>
      </c>
      <c r="AU84" s="14">
        <v>0</v>
      </c>
      <c r="AV84" s="14">
        <v>2321403</v>
      </c>
      <c r="AW84" s="118">
        <v>8717693</v>
      </c>
      <c r="AX84" s="14">
        <v>0</v>
      </c>
      <c r="AY84" s="112">
        <v>11967864</v>
      </c>
      <c r="AZ84" s="115">
        <v>39092068</v>
      </c>
      <c r="BA84" s="14">
        <v>311048966</v>
      </c>
      <c r="BB84" s="14">
        <v>203204136</v>
      </c>
      <c r="BC84" s="112">
        <v>514253102</v>
      </c>
      <c r="BD84" s="115">
        <v>553345170</v>
      </c>
      <c r="BE84" s="14">
        <v>41768000</v>
      </c>
      <c r="BF84" s="14">
        <v>6706000</v>
      </c>
      <c r="BG84" s="14">
        <v>8271000</v>
      </c>
      <c r="BH84" s="14">
        <v>5150000</v>
      </c>
      <c r="BI84" s="14">
        <v>0</v>
      </c>
      <c r="BJ84" s="14">
        <v>477000</v>
      </c>
      <c r="BK84" s="14">
        <v>0</v>
      </c>
      <c r="BL84" s="14">
        <v>833000</v>
      </c>
      <c r="BM84" s="112">
        <v>63205000</v>
      </c>
      <c r="BN84" s="14">
        <v>1688000</v>
      </c>
      <c r="BO84" s="14">
        <v>0</v>
      </c>
      <c r="BP84" s="14">
        <v>20134000</v>
      </c>
      <c r="BQ84" s="14">
        <v>0</v>
      </c>
      <c r="BR84" s="14">
        <v>24830884</v>
      </c>
      <c r="BS84" s="14">
        <v>0</v>
      </c>
      <c r="BT84" s="14">
        <v>0</v>
      </c>
      <c r="BU84" s="14">
        <v>1623000</v>
      </c>
      <c r="BV84" s="14">
        <v>702116</v>
      </c>
      <c r="BW84" s="14">
        <v>0</v>
      </c>
      <c r="BX84" s="14">
        <v>0</v>
      </c>
      <c r="BY84" s="14">
        <v>994000</v>
      </c>
      <c r="BZ84" s="112">
        <v>49972000</v>
      </c>
      <c r="CA84" s="115">
        <v>13233000</v>
      </c>
      <c r="CB84" s="14">
        <v>4397000</v>
      </c>
      <c r="CC84" s="14">
        <v>-1300000</v>
      </c>
      <c r="CD84" s="14">
        <v>0</v>
      </c>
      <c r="CE84" s="14">
        <v>0</v>
      </c>
      <c r="CF84" s="14">
        <v>0</v>
      </c>
      <c r="CG84" s="14">
        <v>0</v>
      </c>
      <c r="CH84" s="14">
        <v>-5500000</v>
      </c>
      <c r="CI84" s="14">
        <v>-10334000</v>
      </c>
      <c r="CJ84" s="112">
        <v>-12737000</v>
      </c>
      <c r="CK84" s="14">
        <v>0</v>
      </c>
      <c r="CL84" s="14">
        <v>0</v>
      </c>
      <c r="CM84" s="14">
        <v>0</v>
      </c>
      <c r="CN84" s="14">
        <v>80000</v>
      </c>
      <c r="CO84" s="14">
        <v>0</v>
      </c>
      <c r="CP84" s="14">
        <v>-1930000</v>
      </c>
      <c r="CQ84" s="14">
        <v>26000</v>
      </c>
      <c r="CR84" s="112">
        <v>-1824000</v>
      </c>
      <c r="CS84" s="115">
        <v>-1328000</v>
      </c>
      <c r="CT84" s="13">
        <v>13230000</v>
      </c>
      <c r="CU84" s="19">
        <v>11902000</v>
      </c>
      <c r="CV84" s="13">
        <v>611646</v>
      </c>
      <c r="CW84" s="14">
        <v>315992</v>
      </c>
      <c r="CX84" s="14">
        <v>-43570</v>
      </c>
      <c r="CY84" s="14">
        <v>-1945279</v>
      </c>
      <c r="CZ84" s="19">
        <v>-17080</v>
      </c>
      <c r="DA84" s="13">
        <v>41105896</v>
      </c>
      <c r="DB84" s="14">
        <v>5874927</v>
      </c>
      <c r="DC84" s="14">
        <v>0</v>
      </c>
      <c r="DD84" s="14">
        <v>211920</v>
      </c>
      <c r="DE84" s="14">
        <v>36100</v>
      </c>
      <c r="DF84" s="14">
        <v>13012586</v>
      </c>
      <c r="DG84" s="14">
        <v>792854</v>
      </c>
      <c r="DH84" s="19">
        <v>757000</v>
      </c>
      <c r="DI84" s="13">
        <v>400286</v>
      </c>
      <c r="DJ84" s="14">
        <v>0</v>
      </c>
      <c r="DK84" s="14">
        <v>101744</v>
      </c>
      <c r="DL84" s="14">
        <v>0</v>
      </c>
      <c r="DM84" s="14">
        <v>0</v>
      </c>
      <c r="DN84" s="14">
        <v>0</v>
      </c>
      <c r="DO84" s="19">
        <v>2453</v>
      </c>
      <c r="DP84" s="13">
        <v>18139876</v>
      </c>
      <c r="DQ84" s="14">
        <v>232118</v>
      </c>
      <c r="DR84" s="14">
        <v>142080</v>
      </c>
      <c r="DS84" s="14">
        <v>1688169</v>
      </c>
      <c r="DT84" s="14">
        <v>0</v>
      </c>
      <c r="DU84" s="14">
        <v>1200492</v>
      </c>
      <c r="DV84" s="14">
        <v>808826</v>
      </c>
      <c r="DW84" s="14">
        <v>23230994</v>
      </c>
      <c r="DX84" s="19">
        <v>12524</v>
      </c>
      <c r="DY84" s="14">
        <v>0</v>
      </c>
      <c r="DZ84" s="14">
        <v>0</v>
      </c>
      <c r="EA84" s="14">
        <v>0</v>
      </c>
      <c r="EB84" s="19">
        <v>0</v>
      </c>
      <c r="EC84" s="14">
        <v>0</v>
      </c>
      <c r="ED84" s="14">
        <v>0</v>
      </c>
      <c r="EE84" s="14">
        <v>0</v>
      </c>
      <c r="EF84" s="14">
        <v>9080047</v>
      </c>
      <c r="EG84" s="14">
        <v>0</v>
      </c>
      <c r="EH84" s="14">
        <v>1615177</v>
      </c>
      <c r="EI84" s="14">
        <v>0</v>
      </c>
      <c r="EJ84" s="19">
        <v>916283</v>
      </c>
      <c r="EK84" s="14">
        <v>0</v>
      </c>
      <c r="EL84" s="14">
        <v>-1860000</v>
      </c>
      <c r="EM84" s="19">
        <v>-436485</v>
      </c>
      <c r="EN84" s="112">
        <v>2932695</v>
      </c>
    </row>
    <row r="85" spans="1:144" x14ac:dyDescent="0.25">
      <c r="A85" s="4" t="s">
        <v>76</v>
      </c>
      <c r="B85" s="13">
        <v>0</v>
      </c>
      <c r="C85" s="14">
        <v>0</v>
      </c>
      <c r="D85" s="14">
        <v>0</v>
      </c>
      <c r="E85" s="14">
        <v>16909748.82</v>
      </c>
      <c r="F85" s="112">
        <v>16909748.82</v>
      </c>
      <c r="G85" s="13">
        <v>0</v>
      </c>
      <c r="H85" s="14">
        <v>0</v>
      </c>
      <c r="I85" s="112">
        <v>0</v>
      </c>
      <c r="J85" s="13">
        <v>0</v>
      </c>
      <c r="K85" s="14">
        <v>0</v>
      </c>
      <c r="L85" s="14">
        <v>0</v>
      </c>
      <c r="M85" s="14">
        <v>152938046.05000001</v>
      </c>
      <c r="N85" s="14">
        <v>0</v>
      </c>
      <c r="O85" s="112">
        <v>152938046.05000001</v>
      </c>
      <c r="P85" s="115">
        <v>169847794.87</v>
      </c>
      <c r="Q85" s="13">
        <v>808188837.92000008</v>
      </c>
      <c r="R85" s="14">
        <v>249359767.15000001</v>
      </c>
      <c r="S85" s="14">
        <v>2008308492</v>
      </c>
      <c r="T85" s="14">
        <v>12815434.33</v>
      </c>
      <c r="U85" s="14">
        <v>13799437.170000002</v>
      </c>
      <c r="V85" s="14">
        <v>12325278.440000001</v>
      </c>
      <c r="W85" s="14">
        <v>17400646.960000001</v>
      </c>
      <c r="X85" s="14">
        <v>13445000</v>
      </c>
      <c r="Y85" s="14">
        <v>333000</v>
      </c>
      <c r="Z85" s="14">
        <v>77000</v>
      </c>
      <c r="AA85" s="14">
        <v>10981961.050000001</v>
      </c>
      <c r="AB85" s="112">
        <v>3147034855.0200005</v>
      </c>
      <c r="AC85" s="13">
        <v>39836329.849999987</v>
      </c>
      <c r="AD85" s="14">
        <v>5348289.8600000003</v>
      </c>
      <c r="AE85" s="14">
        <v>0</v>
      </c>
      <c r="AF85" s="112">
        <v>34488039.989999987</v>
      </c>
      <c r="AG85" s="115">
        <v>3351370689.8800001</v>
      </c>
      <c r="AH85" s="14">
        <v>12099760.789999999</v>
      </c>
      <c r="AI85" s="14">
        <v>0</v>
      </c>
      <c r="AJ85" s="14">
        <v>0</v>
      </c>
      <c r="AK85" s="14">
        <v>55000000</v>
      </c>
      <c r="AL85" s="14">
        <v>0</v>
      </c>
      <c r="AM85" s="14">
        <v>0</v>
      </c>
      <c r="AN85" s="14">
        <v>0</v>
      </c>
      <c r="AO85" s="112">
        <v>55000000</v>
      </c>
      <c r="AP85" s="115">
        <v>67099760.789999999</v>
      </c>
      <c r="AQ85" s="14">
        <v>0</v>
      </c>
      <c r="AR85" s="14">
        <v>0</v>
      </c>
      <c r="AS85" s="14">
        <v>25790068.440000001</v>
      </c>
      <c r="AT85" s="14">
        <v>26851716</v>
      </c>
      <c r="AU85" s="14">
        <v>0</v>
      </c>
      <c r="AV85" s="14">
        <v>12946978.48</v>
      </c>
      <c r="AW85" s="118">
        <v>65588762.920000002</v>
      </c>
      <c r="AX85" s="14">
        <v>0</v>
      </c>
      <c r="AY85" s="112">
        <v>65588762.920000002</v>
      </c>
      <c r="AZ85" s="115">
        <v>132688523.71000001</v>
      </c>
      <c r="BA85" s="14">
        <v>1657657217.1299996</v>
      </c>
      <c r="BB85" s="14">
        <v>1550527968.0700002</v>
      </c>
      <c r="BC85" s="112">
        <v>3208185185.1999998</v>
      </c>
      <c r="BD85" s="115">
        <v>3340873708.9099998</v>
      </c>
      <c r="BE85" s="14">
        <v>140938431.67000002</v>
      </c>
      <c r="BF85" s="14">
        <v>107590436.67144504</v>
      </c>
      <c r="BG85" s="14">
        <v>26225456.460000001</v>
      </c>
      <c r="BH85" s="14">
        <v>13654793</v>
      </c>
      <c r="BI85" s="14">
        <v>0</v>
      </c>
      <c r="BJ85" s="14">
        <v>5217000.3099999996</v>
      </c>
      <c r="BK85" s="14">
        <v>0</v>
      </c>
      <c r="BL85" s="14">
        <v>47427899.530000001</v>
      </c>
      <c r="BM85" s="112">
        <v>341054017.64144504</v>
      </c>
      <c r="BN85" s="14">
        <v>8427611.3000000007</v>
      </c>
      <c r="BO85" s="14">
        <v>0</v>
      </c>
      <c r="BP85" s="14">
        <v>99293867.799999967</v>
      </c>
      <c r="BQ85" s="14">
        <v>0</v>
      </c>
      <c r="BR85" s="14">
        <v>113959655.44999997</v>
      </c>
      <c r="BS85" s="14">
        <v>0</v>
      </c>
      <c r="BT85" s="14">
        <v>0</v>
      </c>
      <c r="BU85" s="14">
        <v>1868400.3699999999</v>
      </c>
      <c r="BV85" s="14">
        <v>1064281.8900000001</v>
      </c>
      <c r="BW85" s="14">
        <v>0</v>
      </c>
      <c r="BX85" s="14">
        <v>1841811.83</v>
      </c>
      <c r="BY85" s="14">
        <v>0</v>
      </c>
      <c r="BZ85" s="112">
        <v>226455628.63999996</v>
      </c>
      <c r="CA85" s="115">
        <v>114598389.00144508</v>
      </c>
      <c r="CB85" s="14">
        <v>3696850.77</v>
      </c>
      <c r="CC85" s="14">
        <v>0</v>
      </c>
      <c r="CD85" s="14">
        <v>0</v>
      </c>
      <c r="CE85" s="14">
        <v>0</v>
      </c>
      <c r="CF85" s="14">
        <v>0</v>
      </c>
      <c r="CG85" s="14">
        <v>0</v>
      </c>
      <c r="CH85" s="14">
        <v>-67534166.120000005</v>
      </c>
      <c r="CI85" s="14">
        <v>-81125775.51999934</v>
      </c>
      <c r="CJ85" s="112">
        <v>-144963090.86999935</v>
      </c>
      <c r="CK85" s="14">
        <v>0</v>
      </c>
      <c r="CL85" s="14">
        <v>0</v>
      </c>
      <c r="CM85" s="14">
        <v>0</v>
      </c>
      <c r="CN85" s="14">
        <v>15000000</v>
      </c>
      <c r="CO85" s="14">
        <v>0</v>
      </c>
      <c r="CP85" s="14">
        <v>0</v>
      </c>
      <c r="CQ85" s="14">
        <v>0</v>
      </c>
      <c r="CR85" s="112">
        <v>15000000</v>
      </c>
      <c r="CS85" s="115">
        <v>-15364701.868554264</v>
      </c>
      <c r="CT85" s="13">
        <v>32274450.573175106</v>
      </c>
      <c r="CU85" s="19">
        <v>16909748.70462089</v>
      </c>
      <c r="CV85" s="13">
        <v>63416466.942333341</v>
      </c>
      <c r="CW85" s="14">
        <v>2014496.043797255</v>
      </c>
      <c r="CX85" s="14">
        <v>11751323.389280282</v>
      </c>
      <c r="CY85" s="14">
        <v>13174200.259999998</v>
      </c>
      <c r="CZ85" s="19">
        <v>59807.809999999961</v>
      </c>
      <c r="DA85" s="13">
        <v>161026321.16999996</v>
      </c>
      <c r="DB85" s="14">
        <v>72491327.00999999</v>
      </c>
      <c r="DC85" s="14">
        <v>0</v>
      </c>
      <c r="DD85" s="14">
        <v>1253515.6199999999</v>
      </c>
      <c r="DE85" s="14">
        <v>10524635.100000001</v>
      </c>
      <c r="DF85" s="14">
        <v>38111610.460000001</v>
      </c>
      <c r="DG85" s="14">
        <v>33875362.590000004</v>
      </c>
      <c r="DH85" s="19">
        <v>139823281.31999999</v>
      </c>
      <c r="DI85" s="13">
        <v>3957832.79</v>
      </c>
      <c r="DJ85" s="14">
        <v>0</v>
      </c>
      <c r="DK85" s="14">
        <v>1142032.1599999999</v>
      </c>
      <c r="DL85" s="14">
        <v>0</v>
      </c>
      <c r="DM85" s="14">
        <v>0</v>
      </c>
      <c r="DN85" s="14">
        <v>0</v>
      </c>
      <c r="DO85" s="19">
        <v>117436.36</v>
      </c>
      <c r="DP85" s="13">
        <v>96062612.810000017</v>
      </c>
      <c r="DQ85" s="14">
        <v>414963.19</v>
      </c>
      <c r="DR85" s="14">
        <v>580278.67000000004</v>
      </c>
      <c r="DS85" s="14">
        <v>8427611.3000000007</v>
      </c>
      <c r="DT85" s="14">
        <v>0</v>
      </c>
      <c r="DU85" s="14">
        <v>3254111.2000000007</v>
      </c>
      <c r="DV85" s="14">
        <v>3271408.01</v>
      </c>
      <c r="DW85" s="14">
        <v>100655764.59</v>
      </c>
      <c r="DX85" s="19">
        <v>2889083.02</v>
      </c>
      <c r="DY85" s="14">
        <v>483058.34</v>
      </c>
      <c r="DZ85" s="14">
        <v>0</v>
      </c>
      <c r="EA85" s="14">
        <v>0</v>
      </c>
      <c r="EB85" s="19">
        <v>0</v>
      </c>
      <c r="EC85" s="14">
        <v>0</v>
      </c>
      <c r="ED85" s="14">
        <v>0</v>
      </c>
      <c r="EE85" s="14">
        <v>0</v>
      </c>
      <c r="EF85" s="14">
        <v>62855848.779999994</v>
      </c>
      <c r="EG85" s="14">
        <v>2508312.5999999996</v>
      </c>
      <c r="EH85" s="14">
        <v>2712530.1100000003</v>
      </c>
      <c r="EI85" s="14">
        <v>0</v>
      </c>
      <c r="EJ85" s="19">
        <v>2093495.6300000001</v>
      </c>
      <c r="EK85" s="14">
        <v>0</v>
      </c>
      <c r="EL85" s="14">
        <v>109078000</v>
      </c>
      <c r="EM85" s="19">
        <v>861817.89000000013</v>
      </c>
      <c r="EN85" s="112">
        <v>286054094.21999991</v>
      </c>
    </row>
    <row r="86" spans="1:144" x14ac:dyDescent="0.25">
      <c r="A86" s="4" t="s">
        <v>77</v>
      </c>
      <c r="B86" s="13">
        <v>0</v>
      </c>
      <c r="C86" s="14">
        <v>0</v>
      </c>
      <c r="D86" s="14">
        <v>0</v>
      </c>
      <c r="E86" s="14">
        <v>2043962</v>
      </c>
      <c r="F86" s="112">
        <v>2043962</v>
      </c>
      <c r="G86" s="13">
        <v>0</v>
      </c>
      <c r="H86" s="14">
        <v>0</v>
      </c>
      <c r="I86" s="112">
        <v>0</v>
      </c>
      <c r="J86" s="13">
        <v>0</v>
      </c>
      <c r="K86" s="14">
        <v>0</v>
      </c>
      <c r="L86" s="14">
        <v>0</v>
      </c>
      <c r="M86" s="14">
        <v>20500000</v>
      </c>
      <c r="N86" s="14">
        <v>235060</v>
      </c>
      <c r="O86" s="112">
        <v>20735060</v>
      </c>
      <c r="P86" s="115">
        <v>22779022</v>
      </c>
      <c r="Q86" s="13">
        <v>827253000</v>
      </c>
      <c r="R86" s="14">
        <v>178875000</v>
      </c>
      <c r="S86" s="14">
        <v>628836000</v>
      </c>
      <c r="T86" s="14">
        <v>6617000</v>
      </c>
      <c r="U86" s="14">
        <v>19428000</v>
      </c>
      <c r="V86" s="14">
        <v>0</v>
      </c>
      <c r="W86" s="14">
        <v>9705000</v>
      </c>
      <c r="X86" s="14">
        <v>0</v>
      </c>
      <c r="Y86" s="14">
        <v>0</v>
      </c>
      <c r="Z86" s="14">
        <v>0</v>
      </c>
      <c r="AA86" s="14">
        <v>20000</v>
      </c>
      <c r="AB86" s="112">
        <v>1670734000</v>
      </c>
      <c r="AC86" s="13">
        <v>35897338</v>
      </c>
      <c r="AD86" s="14">
        <v>20848074</v>
      </c>
      <c r="AE86" s="14">
        <v>0</v>
      </c>
      <c r="AF86" s="112">
        <v>15049264</v>
      </c>
      <c r="AG86" s="115">
        <v>1708562286</v>
      </c>
      <c r="AH86" s="14">
        <v>6779628.3000000017</v>
      </c>
      <c r="AI86" s="14">
        <v>222579.44</v>
      </c>
      <c r="AJ86" s="14">
        <v>0</v>
      </c>
      <c r="AK86" s="14">
        <v>32500000</v>
      </c>
      <c r="AL86" s="14" t="s">
        <v>392</v>
      </c>
      <c r="AM86" s="14">
        <v>0</v>
      </c>
      <c r="AN86" s="14">
        <v>0</v>
      </c>
      <c r="AO86" s="112">
        <v>32500000</v>
      </c>
      <c r="AP86" s="115">
        <v>39502207.740000002</v>
      </c>
      <c r="AQ86" s="14">
        <v>17312325.259999998</v>
      </c>
      <c r="AR86" s="14">
        <v>0</v>
      </c>
      <c r="AS86" s="14">
        <v>14186935.580000002</v>
      </c>
      <c r="AT86" s="14">
        <v>0</v>
      </c>
      <c r="AU86" s="14">
        <v>0</v>
      </c>
      <c r="AV86" s="14" t="s">
        <v>392</v>
      </c>
      <c r="AW86" s="118">
        <v>14186935.580000002</v>
      </c>
      <c r="AX86" s="14">
        <v>0</v>
      </c>
      <c r="AY86" s="112">
        <v>31499260.84</v>
      </c>
      <c r="AZ86" s="115">
        <v>71001468.579999998</v>
      </c>
      <c r="BA86" s="14">
        <v>581747669.31999981</v>
      </c>
      <c r="BB86" s="14">
        <v>1055813148.3362664</v>
      </c>
      <c r="BC86" s="112">
        <v>1637560817.6562662</v>
      </c>
      <c r="BD86" s="115">
        <v>1708562286.2362661</v>
      </c>
      <c r="BE86" s="14">
        <v>99437897.510000005</v>
      </c>
      <c r="BF86" s="14">
        <v>54729626</v>
      </c>
      <c r="BG86" s="14">
        <v>5090156</v>
      </c>
      <c r="BH86" s="14">
        <v>7150223</v>
      </c>
      <c r="BI86" s="14">
        <v>0</v>
      </c>
      <c r="BJ86" s="14">
        <v>433876.77</v>
      </c>
      <c r="BK86" s="14">
        <v>0</v>
      </c>
      <c r="BL86" s="14">
        <v>10568221</v>
      </c>
      <c r="BM86" s="112">
        <v>177410000.28</v>
      </c>
      <c r="BN86" s="14">
        <v>5592238</v>
      </c>
      <c r="BO86" s="14">
        <v>0</v>
      </c>
      <c r="BP86" s="14">
        <v>68768907.230000019</v>
      </c>
      <c r="BQ86" s="14">
        <v>0</v>
      </c>
      <c r="BR86" s="14">
        <v>71000191.990000054</v>
      </c>
      <c r="BS86" s="14">
        <v>0</v>
      </c>
      <c r="BT86" s="14">
        <v>0</v>
      </c>
      <c r="BU86" s="14">
        <v>0</v>
      </c>
      <c r="BV86" s="14">
        <v>0</v>
      </c>
      <c r="BW86" s="14">
        <v>0</v>
      </c>
      <c r="BX86" s="14">
        <v>0</v>
      </c>
      <c r="BY86" s="14">
        <v>0</v>
      </c>
      <c r="BZ86" s="112">
        <v>145361337.22000009</v>
      </c>
      <c r="CA86" s="115">
        <v>32048663.059999913</v>
      </c>
      <c r="CB86" s="14">
        <v>147374.57</v>
      </c>
      <c r="CC86" s="14">
        <v>0</v>
      </c>
      <c r="CD86" s="14">
        <v>0</v>
      </c>
      <c r="CE86" s="14">
        <v>0</v>
      </c>
      <c r="CF86" s="14">
        <v>0</v>
      </c>
      <c r="CG86" s="14">
        <v>0</v>
      </c>
      <c r="CH86" s="14">
        <v>0</v>
      </c>
      <c r="CI86" s="14">
        <v>-30577862.290000286</v>
      </c>
      <c r="CJ86" s="112">
        <v>-30430487.720000286</v>
      </c>
      <c r="CK86" s="14">
        <v>0</v>
      </c>
      <c r="CL86" s="14" t="s">
        <v>392</v>
      </c>
      <c r="CM86" s="14">
        <v>0</v>
      </c>
      <c r="CN86" s="14">
        <v>-1508452.52</v>
      </c>
      <c r="CO86" s="14">
        <v>0</v>
      </c>
      <c r="CP86" s="14">
        <v>0</v>
      </c>
      <c r="CQ86" s="14">
        <v>0</v>
      </c>
      <c r="CR86" s="112">
        <v>-1508452.52</v>
      </c>
      <c r="CS86" s="115">
        <v>109722.8199996273</v>
      </c>
      <c r="CT86" s="13">
        <v>22434522</v>
      </c>
      <c r="CU86" s="19">
        <v>22544245.449999634</v>
      </c>
      <c r="CV86" s="13">
        <v>694732</v>
      </c>
      <c r="CW86" s="14">
        <v>1047184</v>
      </c>
      <c r="CX86" s="14">
        <v>1495029</v>
      </c>
      <c r="CY86" s="14">
        <v>2174054</v>
      </c>
      <c r="CZ86" s="19">
        <v>4951</v>
      </c>
      <c r="DA86" s="13">
        <v>97911680</v>
      </c>
      <c r="DB86" s="14" t="s">
        <v>392</v>
      </c>
      <c r="DC86" s="14">
        <v>958193</v>
      </c>
      <c r="DD86" s="14">
        <v>26242327</v>
      </c>
      <c r="DE86" s="14">
        <v>23765437</v>
      </c>
      <c r="DF86" s="14">
        <v>12240274</v>
      </c>
      <c r="DG86" s="14">
        <v>7935246</v>
      </c>
      <c r="DH86" s="19">
        <v>0</v>
      </c>
      <c r="DI86" s="13">
        <v>433876.77</v>
      </c>
      <c r="DJ86" s="14">
        <v>1413865.86</v>
      </c>
      <c r="DK86" s="14">
        <v>0</v>
      </c>
      <c r="DL86" s="14">
        <v>0</v>
      </c>
      <c r="DM86" s="14">
        <v>0</v>
      </c>
      <c r="DN86" s="14">
        <v>0</v>
      </c>
      <c r="DO86" s="19">
        <v>9100.570000000007</v>
      </c>
      <c r="DP86" s="13">
        <v>60671531</v>
      </c>
      <c r="DQ86" s="14">
        <v>290678</v>
      </c>
      <c r="DR86" s="14">
        <v>441472</v>
      </c>
      <c r="DS86" s="14">
        <v>5592017</v>
      </c>
      <c r="DT86" s="14">
        <v>0</v>
      </c>
      <c r="DU86" s="14">
        <v>2411965</v>
      </c>
      <c r="DV86" s="14">
        <v>6313032.3299999833</v>
      </c>
      <c r="DW86" s="14">
        <v>62031080</v>
      </c>
      <c r="DX86" s="19">
        <v>1485896</v>
      </c>
      <c r="DY86" s="14">
        <v>0</v>
      </c>
      <c r="DZ86" s="14">
        <v>0</v>
      </c>
      <c r="EA86" s="14">
        <v>0</v>
      </c>
      <c r="EB86" s="19">
        <v>0</v>
      </c>
      <c r="EC86" s="14">
        <v>0</v>
      </c>
      <c r="ED86" s="14">
        <v>0</v>
      </c>
      <c r="EE86" s="14">
        <v>0</v>
      </c>
      <c r="EF86" s="14">
        <v>19614310</v>
      </c>
      <c r="EG86" s="14">
        <v>0</v>
      </c>
      <c r="EH86" s="14">
        <v>1508452.52</v>
      </c>
      <c r="EI86" s="14">
        <v>0</v>
      </c>
      <c r="EJ86" s="19">
        <v>540832.41</v>
      </c>
      <c r="EK86" s="14">
        <v>0</v>
      </c>
      <c r="EL86" s="14">
        <v>89475256</v>
      </c>
      <c r="EM86" s="19">
        <v>0</v>
      </c>
      <c r="EN86" s="112">
        <v>99483989.940000027</v>
      </c>
    </row>
    <row r="87" spans="1:144" x14ac:dyDescent="0.25">
      <c r="A87" s="4" t="s">
        <v>78</v>
      </c>
      <c r="B87" s="13">
        <v>0</v>
      </c>
      <c r="C87" s="14">
        <v>0</v>
      </c>
      <c r="D87" s="14">
        <v>0</v>
      </c>
      <c r="E87" s="14">
        <v>50383000</v>
      </c>
      <c r="F87" s="112">
        <v>50383000</v>
      </c>
      <c r="G87" s="13">
        <v>0</v>
      </c>
      <c r="H87" s="14">
        <v>0</v>
      </c>
      <c r="I87" s="112">
        <v>0</v>
      </c>
      <c r="J87" s="13">
        <v>0</v>
      </c>
      <c r="K87" s="14">
        <v>0</v>
      </c>
      <c r="L87" s="14">
        <v>0</v>
      </c>
      <c r="M87" s="14">
        <v>0</v>
      </c>
      <c r="N87" s="14">
        <v>0</v>
      </c>
      <c r="O87" s="112">
        <v>0</v>
      </c>
      <c r="P87" s="115">
        <v>50383000</v>
      </c>
      <c r="Q87" s="13">
        <v>335688000</v>
      </c>
      <c r="R87" s="14">
        <v>141902000</v>
      </c>
      <c r="S87" s="14">
        <v>454134000</v>
      </c>
      <c r="T87" s="14">
        <v>11027000</v>
      </c>
      <c r="U87" s="14">
        <v>2496000</v>
      </c>
      <c r="V87" s="14">
        <v>1786000</v>
      </c>
      <c r="W87" s="14">
        <v>11419000</v>
      </c>
      <c r="X87" s="14">
        <v>11814000</v>
      </c>
      <c r="Y87" s="14">
        <v>0</v>
      </c>
      <c r="Z87" s="14">
        <v>0</v>
      </c>
      <c r="AA87" s="14">
        <v>0</v>
      </c>
      <c r="AB87" s="112">
        <v>970266000</v>
      </c>
      <c r="AC87" s="13">
        <v>31931000</v>
      </c>
      <c r="AD87" s="14">
        <v>0</v>
      </c>
      <c r="AE87" s="14">
        <v>0</v>
      </c>
      <c r="AF87" s="112">
        <v>31931000</v>
      </c>
      <c r="AG87" s="115">
        <v>1052580000</v>
      </c>
      <c r="AH87" s="14">
        <v>1758000</v>
      </c>
      <c r="AI87" s="14">
        <v>0</v>
      </c>
      <c r="AJ87" s="14">
        <v>0</v>
      </c>
      <c r="AK87" s="14">
        <v>26733000</v>
      </c>
      <c r="AL87" s="14">
        <v>0</v>
      </c>
      <c r="AM87" s="14">
        <v>0</v>
      </c>
      <c r="AN87" s="14">
        <v>0</v>
      </c>
      <c r="AO87" s="112">
        <v>26733000</v>
      </c>
      <c r="AP87" s="115">
        <v>28491000</v>
      </c>
      <c r="AQ87" s="14">
        <v>13435234</v>
      </c>
      <c r="AR87" s="14">
        <v>98766</v>
      </c>
      <c r="AS87" s="14">
        <v>15631000</v>
      </c>
      <c r="AT87" s="14">
        <v>2457000</v>
      </c>
      <c r="AU87" s="14">
        <v>0</v>
      </c>
      <c r="AV87" s="14">
        <v>787000</v>
      </c>
      <c r="AW87" s="118">
        <v>18973766</v>
      </c>
      <c r="AX87" s="14">
        <v>0</v>
      </c>
      <c r="AY87" s="112">
        <v>32409000</v>
      </c>
      <c r="AZ87" s="115">
        <v>60900000</v>
      </c>
      <c r="BA87" s="14">
        <v>475251000</v>
      </c>
      <c r="BB87" s="14">
        <v>516429000</v>
      </c>
      <c r="BC87" s="112">
        <v>991680000</v>
      </c>
      <c r="BD87" s="115">
        <v>1052580000</v>
      </c>
      <c r="BE87" s="14">
        <v>109288000</v>
      </c>
      <c r="BF87" s="14">
        <v>25312000</v>
      </c>
      <c r="BG87" s="14">
        <v>17472000</v>
      </c>
      <c r="BH87" s="14">
        <v>15141000</v>
      </c>
      <c r="BI87" s="14">
        <v>0</v>
      </c>
      <c r="BJ87" s="14">
        <v>2266000</v>
      </c>
      <c r="BK87" s="14">
        <v>0</v>
      </c>
      <c r="BL87" s="14">
        <v>15025000</v>
      </c>
      <c r="BM87" s="112">
        <v>184504000</v>
      </c>
      <c r="BN87" s="14">
        <v>0</v>
      </c>
      <c r="BO87" s="14">
        <v>0</v>
      </c>
      <c r="BP87" s="14">
        <v>62322000</v>
      </c>
      <c r="BQ87" s="14">
        <v>0</v>
      </c>
      <c r="BR87" s="14">
        <v>76313000</v>
      </c>
      <c r="BS87" s="14">
        <v>0</v>
      </c>
      <c r="BT87" s="14">
        <v>0</v>
      </c>
      <c r="BU87" s="14">
        <v>0</v>
      </c>
      <c r="BV87" s="14">
        <v>0</v>
      </c>
      <c r="BW87" s="14">
        <v>0</v>
      </c>
      <c r="BX87" s="14">
        <v>0</v>
      </c>
      <c r="BY87" s="14">
        <v>10001000</v>
      </c>
      <c r="BZ87" s="112">
        <v>148636000</v>
      </c>
      <c r="CA87" s="115">
        <v>35868000</v>
      </c>
      <c r="CB87" s="14">
        <v>2729000</v>
      </c>
      <c r="CC87" s="14">
        <v>0</v>
      </c>
      <c r="CD87" s="14">
        <v>0</v>
      </c>
      <c r="CE87" s="14">
        <v>0</v>
      </c>
      <c r="CF87" s="14">
        <v>0</v>
      </c>
      <c r="CG87" s="14">
        <v>0</v>
      </c>
      <c r="CH87" s="14">
        <v>11200000</v>
      </c>
      <c r="CI87" s="14">
        <v>-34017000</v>
      </c>
      <c r="CJ87" s="112">
        <v>-20088000</v>
      </c>
      <c r="CK87" s="14">
        <v>0</v>
      </c>
      <c r="CL87" s="14">
        <v>0</v>
      </c>
      <c r="CM87" s="14">
        <v>0</v>
      </c>
      <c r="CN87" s="14">
        <v>0</v>
      </c>
      <c r="CO87" s="14">
        <v>0</v>
      </c>
      <c r="CP87" s="14">
        <v>-4256000</v>
      </c>
      <c r="CQ87" s="14">
        <v>0</v>
      </c>
      <c r="CR87" s="112">
        <v>-4256000</v>
      </c>
      <c r="CS87" s="115">
        <v>11524000</v>
      </c>
      <c r="CT87" s="13">
        <v>38859000</v>
      </c>
      <c r="CU87" s="19">
        <v>50383000</v>
      </c>
      <c r="CV87" s="13">
        <v>1900000</v>
      </c>
      <c r="CW87" s="14">
        <v>-283000</v>
      </c>
      <c r="CX87" s="14">
        <v>-172000</v>
      </c>
      <c r="CY87" s="14">
        <v>-1424000</v>
      </c>
      <c r="CZ87" s="19">
        <v>5000</v>
      </c>
      <c r="DA87" s="13">
        <v>125269000</v>
      </c>
      <c r="DB87" s="14">
        <v>1236709</v>
      </c>
      <c r="DC87" s="14">
        <v>909000</v>
      </c>
      <c r="DD87" s="14">
        <v>536295</v>
      </c>
      <c r="DE87" s="14">
        <v>8637996</v>
      </c>
      <c r="DF87" s="14">
        <v>32613000</v>
      </c>
      <c r="DG87" s="14">
        <v>2272000</v>
      </c>
      <c r="DH87" s="19">
        <v>1687000</v>
      </c>
      <c r="DI87" s="13">
        <v>1253000</v>
      </c>
      <c r="DJ87" s="14">
        <v>752000</v>
      </c>
      <c r="DK87" s="14">
        <v>921000</v>
      </c>
      <c r="DL87" s="14">
        <v>0</v>
      </c>
      <c r="DM87" s="14">
        <v>0</v>
      </c>
      <c r="DN87" s="14">
        <v>0</v>
      </c>
      <c r="DO87" s="19">
        <v>307000</v>
      </c>
      <c r="DP87" s="13">
        <v>54465000</v>
      </c>
      <c r="DQ87" s="14">
        <v>351000</v>
      </c>
      <c r="DR87" s="14">
        <v>430000</v>
      </c>
      <c r="DS87" s="14">
        <v>4391000</v>
      </c>
      <c r="DT87" s="14">
        <v>402000</v>
      </c>
      <c r="DU87" s="14">
        <v>0</v>
      </c>
      <c r="DV87" s="14">
        <v>2264000</v>
      </c>
      <c r="DW87" s="14">
        <v>67546000</v>
      </c>
      <c r="DX87" s="19">
        <v>26000</v>
      </c>
      <c r="DY87" s="14">
        <v>0</v>
      </c>
      <c r="DZ87" s="14">
        <v>0</v>
      </c>
      <c r="EA87" s="14">
        <v>0</v>
      </c>
      <c r="EB87" s="19">
        <v>0</v>
      </c>
      <c r="EC87" s="14">
        <v>0</v>
      </c>
      <c r="ED87" s="14">
        <v>0</v>
      </c>
      <c r="EE87" s="14">
        <v>0</v>
      </c>
      <c r="EF87" s="14">
        <v>23427000</v>
      </c>
      <c r="EG87" s="14">
        <v>541000</v>
      </c>
      <c r="EH87" s="14">
        <v>1394000</v>
      </c>
      <c r="EI87" s="14">
        <v>0</v>
      </c>
      <c r="EJ87" s="19">
        <v>7834000</v>
      </c>
      <c r="EK87" s="14">
        <v>0</v>
      </c>
      <c r="EL87" s="14">
        <v>35413000</v>
      </c>
      <c r="EM87" s="19">
        <v>-956000</v>
      </c>
      <c r="EN87" s="112">
        <v>47780000</v>
      </c>
    </row>
    <row r="88" spans="1:144" x14ac:dyDescent="0.25">
      <c r="A88" s="4" t="s">
        <v>79</v>
      </c>
      <c r="B88" s="13">
        <v>0</v>
      </c>
      <c r="C88" s="14">
        <v>1152000</v>
      </c>
      <c r="D88" s="14">
        <v>0</v>
      </c>
      <c r="E88" s="14">
        <v>0</v>
      </c>
      <c r="F88" s="112">
        <v>1152000</v>
      </c>
      <c r="G88" s="13">
        <v>0</v>
      </c>
      <c r="H88" s="14">
        <v>0</v>
      </c>
      <c r="I88" s="112">
        <v>0</v>
      </c>
      <c r="J88" s="13">
        <v>0</v>
      </c>
      <c r="K88" s="14">
        <v>686000</v>
      </c>
      <c r="L88" s="14">
        <v>0</v>
      </c>
      <c r="M88" s="14">
        <v>0</v>
      </c>
      <c r="N88" s="14">
        <v>469000</v>
      </c>
      <c r="O88" s="112">
        <v>1155000</v>
      </c>
      <c r="P88" s="115">
        <v>2307000</v>
      </c>
      <c r="Q88" s="13">
        <v>1360000</v>
      </c>
      <c r="R88" s="14">
        <v>23459000</v>
      </c>
      <c r="S88" s="14">
        <v>127777000</v>
      </c>
      <c r="T88" s="14">
        <v>4593000</v>
      </c>
      <c r="U88" s="14">
        <v>358000</v>
      </c>
      <c r="V88" s="14">
        <v>0</v>
      </c>
      <c r="W88" s="14">
        <v>0</v>
      </c>
      <c r="X88" s="14">
        <v>0</v>
      </c>
      <c r="Y88" s="14">
        <v>0</v>
      </c>
      <c r="Z88" s="14">
        <v>0</v>
      </c>
      <c r="AA88" s="14">
        <v>709000</v>
      </c>
      <c r="AB88" s="112">
        <v>158256000</v>
      </c>
      <c r="AC88" s="13">
        <v>2222000</v>
      </c>
      <c r="AD88" s="14">
        <v>224000</v>
      </c>
      <c r="AE88" s="14">
        <v>0</v>
      </c>
      <c r="AF88" s="112">
        <v>1998000</v>
      </c>
      <c r="AG88" s="115">
        <v>162561000</v>
      </c>
      <c r="AH88" s="14">
        <v>157000</v>
      </c>
      <c r="AI88" s="14">
        <v>0</v>
      </c>
      <c r="AJ88" s="14">
        <v>0</v>
      </c>
      <c r="AK88" s="14">
        <v>215000</v>
      </c>
      <c r="AL88" s="14">
        <v>0</v>
      </c>
      <c r="AM88" s="14">
        <v>0</v>
      </c>
      <c r="AN88" s="14">
        <v>0</v>
      </c>
      <c r="AO88" s="112">
        <v>215000</v>
      </c>
      <c r="AP88" s="115">
        <v>372000</v>
      </c>
      <c r="AQ88" s="14">
        <v>1534000</v>
      </c>
      <c r="AR88" s="14">
        <v>0</v>
      </c>
      <c r="AS88" s="14">
        <v>3180000</v>
      </c>
      <c r="AT88" s="14">
        <v>562000</v>
      </c>
      <c r="AU88" s="14">
        <v>0</v>
      </c>
      <c r="AV88" s="14">
        <v>0</v>
      </c>
      <c r="AW88" s="118">
        <v>3742000</v>
      </c>
      <c r="AX88" s="14">
        <v>0</v>
      </c>
      <c r="AY88" s="112">
        <v>5276000</v>
      </c>
      <c r="AZ88" s="115">
        <v>5648000</v>
      </c>
      <c r="BA88" s="14">
        <v>59855000</v>
      </c>
      <c r="BB88" s="14">
        <v>97058000</v>
      </c>
      <c r="BC88" s="112">
        <v>156913000</v>
      </c>
      <c r="BD88" s="115">
        <v>162561000</v>
      </c>
      <c r="BE88" s="14">
        <v>11181000</v>
      </c>
      <c r="BF88" s="14">
        <v>1144000</v>
      </c>
      <c r="BG88" s="14">
        <v>5588000</v>
      </c>
      <c r="BH88" s="14">
        <v>2671000</v>
      </c>
      <c r="BI88" s="14">
        <v>0</v>
      </c>
      <c r="BJ88" s="14">
        <v>128000</v>
      </c>
      <c r="BK88" s="14">
        <v>0</v>
      </c>
      <c r="BL88" s="14">
        <v>868000</v>
      </c>
      <c r="BM88" s="112">
        <v>21580000</v>
      </c>
      <c r="BN88" s="14">
        <v>0</v>
      </c>
      <c r="BO88" s="14">
        <v>0</v>
      </c>
      <c r="BP88" s="14">
        <v>7607000</v>
      </c>
      <c r="BQ88" s="14">
        <v>0</v>
      </c>
      <c r="BR88" s="14">
        <v>5105000</v>
      </c>
      <c r="BS88" s="14">
        <v>0</v>
      </c>
      <c r="BT88" s="14">
        <v>0</v>
      </c>
      <c r="BU88" s="14">
        <v>0</v>
      </c>
      <c r="BV88" s="14">
        <v>0</v>
      </c>
      <c r="BW88" s="14">
        <v>0</v>
      </c>
      <c r="BX88" s="14">
        <v>0</v>
      </c>
      <c r="BY88" s="14">
        <v>2257000</v>
      </c>
      <c r="BZ88" s="112">
        <v>14969000</v>
      </c>
      <c r="CA88" s="115">
        <v>6611000</v>
      </c>
      <c r="CB88" s="14">
        <v>349000</v>
      </c>
      <c r="CC88" s="14">
        <v>0</v>
      </c>
      <c r="CD88" s="14">
        <v>0</v>
      </c>
      <c r="CE88" s="14">
        <v>0</v>
      </c>
      <c r="CF88" s="14">
        <v>0</v>
      </c>
      <c r="CG88" s="14">
        <v>0</v>
      </c>
      <c r="CH88" s="14">
        <v>-686000</v>
      </c>
      <c r="CI88" s="14">
        <v>-8603000</v>
      </c>
      <c r="CJ88" s="112">
        <v>-8940000</v>
      </c>
      <c r="CK88" s="14">
        <v>0</v>
      </c>
      <c r="CL88" s="14">
        <v>0</v>
      </c>
      <c r="CM88" s="14">
        <v>0</v>
      </c>
      <c r="CN88" s="14">
        <v>-53000</v>
      </c>
      <c r="CO88" s="14">
        <v>0</v>
      </c>
      <c r="CP88" s="14">
        <v>-136000</v>
      </c>
      <c r="CQ88" s="14">
        <v>0</v>
      </c>
      <c r="CR88" s="112">
        <v>-189000</v>
      </c>
      <c r="CS88" s="115">
        <v>-2518000</v>
      </c>
      <c r="CT88" s="13">
        <v>3670000</v>
      </c>
      <c r="CU88" s="19">
        <v>1152000</v>
      </c>
      <c r="CV88" s="13">
        <v>-406000</v>
      </c>
      <c r="CW88" s="14">
        <v>146000</v>
      </c>
      <c r="CX88" s="14">
        <v>115000</v>
      </c>
      <c r="CY88" s="14">
        <v>750000</v>
      </c>
      <c r="CZ88" s="19">
        <v>114000</v>
      </c>
      <c r="DA88" s="13">
        <v>11348000</v>
      </c>
      <c r="DB88" s="14">
        <v>1021000</v>
      </c>
      <c r="DC88" s="14">
        <v>0</v>
      </c>
      <c r="DD88" s="14">
        <v>0</v>
      </c>
      <c r="DE88" s="14">
        <v>123000</v>
      </c>
      <c r="DF88" s="14">
        <v>8259000</v>
      </c>
      <c r="DG88" s="14">
        <v>0</v>
      </c>
      <c r="DH88" s="19">
        <v>0</v>
      </c>
      <c r="DI88" s="13">
        <v>0</v>
      </c>
      <c r="DJ88" s="14">
        <v>0</v>
      </c>
      <c r="DK88" s="14">
        <v>0</v>
      </c>
      <c r="DL88" s="14">
        <v>0</v>
      </c>
      <c r="DM88" s="14">
        <v>0</v>
      </c>
      <c r="DN88" s="14">
        <v>0</v>
      </c>
      <c r="DO88" s="19">
        <v>428000</v>
      </c>
      <c r="DP88" s="13">
        <v>5312000</v>
      </c>
      <c r="DQ88" s="14">
        <v>175000</v>
      </c>
      <c r="DR88" s="14">
        <v>53000</v>
      </c>
      <c r="DS88" s="14">
        <v>663000</v>
      </c>
      <c r="DT88" s="14">
        <v>0</v>
      </c>
      <c r="DU88" s="14">
        <v>937000</v>
      </c>
      <c r="DV88" s="14">
        <v>467000</v>
      </c>
      <c r="DW88" s="14">
        <v>5105000</v>
      </c>
      <c r="DX88" s="19">
        <v>17000</v>
      </c>
      <c r="DY88" s="14">
        <v>0</v>
      </c>
      <c r="DZ88" s="14">
        <v>0</v>
      </c>
      <c r="EA88" s="14">
        <v>0</v>
      </c>
      <c r="EB88" s="19">
        <v>0</v>
      </c>
      <c r="EC88" s="14">
        <v>0</v>
      </c>
      <c r="ED88" s="14">
        <v>0</v>
      </c>
      <c r="EE88" s="14">
        <v>0</v>
      </c>
      <c r="EF88" s="14">
        <v>6453000</v>
      </c>
      <c r="EG88" s="14">
        <v>0</v>
      </c>
      <c r="EH88" s="14">
        <v>53000</v>
      </c>
      <c r="EI88" s="14">
        <v>0</v>
      </c>
      <c r="EJ88" s="19">
        <v>2057000</v>
      </c>
      <c r="EK88" s="14">
        <v>-13000</v>
      </c>
      <c r="EL88" s="14">
        <v>2096000</v>
      </c>
      <c r="EM88" s="19">
        <v>-403000</v>
      </c>
      <c r="EN88" s="112">
        <v>1567000</v>
      </c>
    </row>
    <row r="89" spans="1:144" x14ac:dyDescent="0.25">
      <c r="A89" s="5"/>
      <c r="B89" s="15"/>
      <c r="C89" s="16"/>
      <c r="D89" s="16"/>
      <c r="E89" s="16"/>
      <c r="F89" s="113"/>
      <c r="G89" s="15"/>
      <c r="H89" s="16"/>
      <c r="I89" s="113"/>
      <c r="J89" s="15"/>
      <c r="K89" s="16"/>
      <c r="L89" s="16"/>
      <c r="M89" s="16"/>
      <c r="N89" s="16"/>
      <c r="O89" s="113"/>
      <c r="P89" s="116"/>
      <c r="Q89" s="15"/>
      <c r="R89" s="16"/>
      <c r="S89" s="16"/>
      <c r="T89" s="16"/>
      <c r="U89" s="16"/>
      <c r="V89" s="16"/>
      <c r="W89" s="16"/>
      <c r="X89" s="16"/>
      <c r="Y89" s="16"/>
      <c r="Z89" s="16"/>
      <c r="AA89" s="16"/>
      <c r="AB89" s="113"/>
      <c r="AC89" s="15"/>
      <c r="AD89" s="16"/>
      <c r="AE89" s="16"/>
      <c r="AF89" s="113"/>
      <c r="AG89" s="116"/>
      <c r="AH89" s="16"/>
      <c r="AI89" s="16"/>
      <c r="AJ89" s="16"/>
      <c r="AK89" s="16"/>
      <c r="AL89" s="16"/>
      <c r="AM89" s="16"/>
      <c r="AN89" s="16"/>
      <c r="AO89" s="113"/>
      <c r="AP89" s="116"/>
      <c r="AQ89" s="16"/>
      <c r="AR89" s="16"/>
      <c r="AS89" s="16"/>
      <c r="AT89" s="16"/>
      <c r="AU89" s="16"/>
      <c r="AV89" s="16"/>
      <c r="AW89" s="119"/>
      <c r="AX89" s="16"/>
      <c r="AY89" s="113"/>
      <c r="AZ89" s="116"/>
      <c r="BA89" s="16"/>
      <c r="BB89" s="16"/>
      <c r="BC89" s="113"/>
      <c r="BD89" s="116"/>
      <c r="BE89" s="16"/>
      <c r="BF89" s="16"/>
      <c r="BG89" s="16"/>
      <c r="BH89" s="16"/>
      <c r="BI89" s="16"/>
      <c r="BJ89" s="16"/>
      <c r="BK89" s="16"/>
      <c r="BL89" s="16"/>
      <c r="BM89" s="113"/>
      <c r="BN89" s="16"/>
      <c r="BO89" s="16"/>
      <c r="BP89" s="16"/>
      <c r="BQ89" s="16"/>
      <c r="BR89" s="16"/>
      <c r="BS89" s="16"/>
      <c r="BT89" s="16"/>
      <c r="BU89" s="16"/>
      <c r="BV89" s="16"/>
      <c r="BW89" s="16"/>
      <c r="BX89" s="16"/>
      <c r="BY89" s="16"/>
      <c r="BZ89" s="113"/>
      <c r="CA89" s="116"/>
      <c r="CB89" s="16"/>
      <c r="CC89" s="16"/>
      <c r="CD89" s="16"/>
      <c r="CE89" s="16"/>
      <c r="CF89" s="16"/>
      <c r="CG89" s="16"/>
      <c r="CH89" s="16"/>
      <c r="CI89" s="16"/>
      <c r="CJ89" s="113"/>
      <c r="CK89" s="16"/>
      <c r="CL89" s="16"/>
      <c r="CM89" s="16"/>
      <c r="CN89" s="16"/>
      <c r="CO89" s="16"/>
      <c r="CP89" s="16"/>
      <c r="CQ89" s="16"/>
      <c r="CR89" s="113"/>
      <c r="CS89" s="116"/>
      <c r="CT89" s="15"/>
      <c r="CU89" s="20"/>
      <c r="CV89" s="15"/>
      <c r="CW89" s="16"/>
      <c r="CX89" s="16"/>
      <c r="CY89" s="16"/>
      <c r="CZ89" s="20"/>
      <c r="DA89" s="15"/>
      <c r="DB89" s="16"/>
      <c r="DC89" s="16"/>
      <c r="DD89" s="16"/>
      <c r="DE89" s="16"/>
      <c r="DF89" s="16"/>
      <c r="DG89" s="16"/>
      <c r="DH89" s="20"/>
      <c r="DI89" s="15"/>
      <c r="DJ89" s="16"/>
      <c r="DK89" s="16"/>
      <c r="DL89" s="16"/>
      <c r="DM89" s="16"/>
      <c r="DN89" s="16"/>
      <c r="DO89" s="20"/>
      <c r="DP89" s="15"/>
      <c r="DQ89" s="16"/>
      <c r="DR89" s="16"/>
      <c r="DS89" s="16"/>
      <c r="DT89" s="16"/>
      <c r="DU89" s="16"/>
      <c r="DV89" s="16"/>
      <c r="DW89" s="16"/>
      <c r="DX89" s="20"/>
      <c r="DY89" s="16"/>
      <c r="DZ89" s="16"/>
      <c r="EA89" s="16"/>
      <c r="EB89" s="20"/>
      <c r="EC89" s="16"/>
      <c r="ED89" s="16"/>
      <c r="EE89" s="16"/>
      <c r="EF89" s="16"/>
      <c r="EG89" s="16"/>
      <c r="EH89" s="16"/>
      <c r="EI89" s="16"/>
      <c r="EJ89" s="20"/>
      <c r="EK89" s="16"/>
      <c r="EL89" s="16"/>
      <c r="EM89" s="20"/>
      <c r="EN89" s="113"/>
    </row>
    <row r="90" spans="1:144" x14ac:dyDescent="0.25">
      <c r="A90" s="74" t="s">
        <v>80</v>
      </c>
      <c r="B90" s="75">
        <f t="shared" ref="B90:E90" si="0">SUM(B9:B89)</f>
        <v>0</v>
      </c>
      <c r="C90" s="76">
        <f t="shared" ref="C90:D90" si="1">SUM(C9:C89)</f>
        <v>1152000</v>
      </c>
      <c r="D90" s="76">
        <f t="shared" si="1"/>
        <v>17700</v>
      </c>
      <c r="E90" s="76">
        <f t="shared" si="0"/>
        <v>1317758825.4299998</v>
      </c>
      <c r="F90" s="77">
        <f t="shared" ref="F90" si="2">SUM(F9:F89)</f>
        <v>1318928525.4299998</v>
      </c>
      <c r="G90" s="75">
        <f>SUM(G9:G89)</f>
        <v>-2000</v>
      </c>
      <c r="H90" s="76">
        <f t="shared" ref="H90" si="3">SUM(H9:H89)</f>
        <v>1868234</v>
      </c>
      <c r="I90" s="77">
        <f t="shared" ref="I90" si="4">SUM(I9:I89)</f>
        <v>1866234</v>
      </c>
      <c r="J90" s="75">
        <f t="shared" ref="J90" si="5">SUM(J9:J89)</f>
        <v>42000000</v>
      </c>
      <c r="K90" s="76">
        <f>SUM(K9:K89)</f>
        <v>7766626</v>
      </c>
      <c r="L90" s="76">
        <f t="shared" ref="L90:P90" si="6">SUM(L9:L89)</f>
        <v>1827047.98</v>
      </c>
      <c r="M90" s="76">
        <f t="shared" si="6"/>
        <v>1728398223.8699999</v>
      </c>
      <c r="N90" s="76">
        <f t="shared" si="6"/>
        <v>273559059</v>
      </c>
      <c r="O90" s="77">
        <f t="shared" si="6"/>
        <v>2053550956.8499999</v>
      </c>
      <c r="P90" s="78">
        <f t="shared" si="6"/>
        <v>3374345716.2799997</v>
      </c>
      <c r="Q90" s="75">
        <f t="shared" ref="Q90:T90" si="7">SUM(Q9:Q89)</f>
        <v>36064851664.998199</v>
      </c>
      <c r="R90" s="76">
        <f t="shared" si="7"/>
        <v>8406219656.5154619</v>
      </c>
      <c r="S90" s="76">
        <f t="shared" si="7"/>
        <v>35098982006.571114</v>
      </c>
      <c r="T90" s="76">
        <f t="shared" si="7"/>
        <v>1144732051.6103175</v>
      </c>
      <c r="U90" s="76">
        <f>SUM(U9:U89)</f>
        <v>351482191.38</v>
      </c>
      <c r="V90" s="76">
        <f t="shared" ref="V90:X90" si="8">SUM(V9:V89)</f>
        <v>101089500.46246164</v>
      </c>
      <c r="W90" s="76">
        <f t="shared" si="8"/>
        <v>380271030.15000004</v>
      </c>
      <c r="X90" s="76">
        <f t="shared" si="8"/>
        <v>421787327.61000007</v>
      </c>
      <c r="Y90" s="76">
        <f>SUM(Y9:Y89)</f>
        <v>25850833.390000001</v>
      </c>
      <c r="Z90" s="76">
        <f t="shared" ref="Z90:AB90" si="9">SUM(Z9:Z89)</f>
        <v>67846104.140000001</v>
      </c>
      <c r="AA90" s="76">
        <f t="shared" si="9"/>
        <v>143407252.33000001</v>
      </c>
      <c r="AB90" s="77">
        <f t="shared" si="9"/>
        <v>82206519619.157562</v>
      </c>
      <c r="AC90" s="75">
        <f t="shared" ref="AC90:AF90" si="10">SUM(AC9:AC89)</f>
        <v>883728368.00999999</v>
      </c>
      <c r="AD90" s="76">
        <f t="shared" ref="AD90:AE90" si="11">SUM(AD9:AD89)</f>
        <v>121920066.76000001</v>
      </c>
      <c r="AE90" s="76">
        <f t="shared" si="11"/>
        <v>0</v>
      </c>
      <c r="AF90" s="77">
        <f t="shared" si="10"/>
        <v>761808301.25</v>
      </c>
      <c r="AG90" s="78">
        <f>SUM(AG9:AG89)</f>
        <v>86342673636.687561</v>
      </c>
      <c r="AH90" s="76">
        <f t="shared" ref="AH90:AU90" si="12">SUM(AH9:AH89)</f>
        <v>242936133.31999999</v>
      </c>
      <c r="AI90" s="76">
        <f t="shared" si="12"/>
        <v>6509625.4400000004</v>
      </c>
      <c r="AJ90" s="76">
        <f t="shared" si="12"/>
        <v>4377409</v>
      </c>
      <c r="AK90" s="76">
        <f t="shared" si="12"/>
        <v>863474214.71000004</v>
      </c>
      <c r="AL90" s="76">
        <f t="shared" si="12"/>
        <v>0</v>
      </c>
      <c r="AM90" s="76">
        <f t="shared" si="12"/>
        <v>20918445</v>
      </c>
      <c r="AN90" s="76">
        <f t="shared" si="12"/>
        <v>273031353</v>
      </c>
      <c r="AO90" s="77">
        <f t="shared" si="12"/>
        <v>1161801421.71</v>
      </c>
      <c r="AP90" s="78">
        <f t="shared" si="12"/>
        <v>1411247180.47</v>
      </c>
      <c r="AQ90" s="76">
        <f t="shared" si="12"/>
        <v>654907274.25</v>
      </c>
      <c r="AR90" s="76">
        <f t="shared" si="12"/>
        <v>1318394</v>
      </c>
      <c r="AS90" s="76">
        <f t="shared" si="12"/>
        <v>735064215.1400001</v>
      </c>
      <c r="AT90" s="76">
        <f t="shared" si="12"/>
        <v>333768736.21000004</v>
      </c>
      <c r="AU90" s="76">
        <f t="shared" si="12"/>
        <v>200000</v>
      </c>
      <c r="AV90" s="76">
        <f>SUM(AV9:AV89)</f>
        <v>46301314.469999999</v>
      </c>
      <c r="AW90" s="76">
        <f t="shared" ref="AW90:AY90" si="13">SUM(AW9:AW89)</f>
        <v>1116652659.8199999</v>
      </c>
      <c r="AX90" s="76">
        <f t="shared" si="13"/>
        <v>37851647.76655931</v>
      </c>
      <c r="AY90" s="77">
        <f t="shared" si="13"/>
        <v>1809411581.8365593</v>
      </c>
      <c r="AZ90" s="78">
        <f>SUM(AZ9:AZ89)</f>
        <v>3220658762.3065591</v>
      </c>
      <c r="BA90" s="76">
        <f t="shared" ref="BA90" si="14">SUM(BA9:BA89)</f>
        <v>35382842135.220535</v>
      </c>
      <c r="BB90" s="76">
        <f t="shared" ref="BB90:BC90" si="15">SUM(BB9:BB89)</f>
        <v>47246675314.503387</v>
      </c>
      <c r="BC90" s="77">
        <f t="shared" si="15"/>
        <v>82629517449.723907</v>
      </c>
      <c r="BD90" s="78">
        <f t="shared" ref="BD90" si="16">SUM(BD9:BD89)</f>
        <v>85850176212.030487</v>
      </c>
      <c r="BE90" s="76">
        <f t="shared" ref="BE90" si="17">SUM(BE9:BE89)</f>
        <v>4836261227.3553696</v>
      </c>
      <c r="BF90" s="76">
        <f t="shared" ref="BF90" si="18">SUM(BF9:BF89)</f>
        <v>1795002477.9760761</v>
      </c>
      <c r="BG90" s="76">
        <f t="shared" ref="BG90" si="19">SUM(BG9:BG89)</f>
        <v>778506594.49115872</v>
      </c>
      <c r="BH90" s="76">
        <f t="shared" ref="BH90" si="20">SUM(BH9:BH89)</f>
        <v>519556251.18884128</v>
      </c>
      <c r="BI90" s="76">
        <f t="shared" ref="BI90" si="21">SUM(BI9:BI89)</f>
        <v>517000</v>
      </c>
      <c r="BJ90" s="76">
        <f t="shared" ref="BJ90" si="22">SUM(BJ9:BJ89)</f>
        <v>99623456.609999999</v>
      </c>
      <c r="BK90" s="76">
        <f t="shared" ref="BK90" si="23">SUM(BK9:BK89)</f>
        <v>17207146</v>
      </c>
      <c r="BL90" s="76">
        <f t="shared" ref="BL90" si="24">SUM(BL9:BL89)</f>
        <v>841399285.19690919</v>
      </c>
      <c r="BM90" s="77">
        <f t="shared" ref="BM90" si="25">SUM(BM9:BM89)</f>
        <v>8888073438.8183556</v>
      </c>
      <c r="BN90" s="76">
        <f t="shared" ref="BN90" si="26">SUM(BN9:BN89)</f>
        <v>203009214.05681145</v>
      </c>
      <c r="BO90" s="76">
        <f t="shared" ref="BO90:BP90" si="27">SUM(BO9:BO89)</f>
        <v>75425731</v>
      </c>
      <c r="BP90" s="76">
        <f t="shared" si="27"/>
        <v>2869857776.2831888</v>
      </c>
      <c r="BQ90" s="76">
        <f t="shared" ref="BQ90" si="28">SUM(BQ9:BQ89)</f>
        <v>1702999.79</v>
      </c>
      <c r="BR90" s="76">
        <f t="shared" ref="BR90:BS90" si="29">SUM(BR9:BR89)</f>
        <v>3095764236.8870001</v>
      </c>
      <c r="BS90" s="76">
        <f t="shared" si="29"/>
        <v>0</v>
      </c>
      <c r="BT90" s="76">
        <f t="shared" ref="BT90" si="30">SUM(BT9:BT89)</f>
        <v>0</v>
      </c>
      <c r="BU90" s="76">
        <f t="shared" ref="BU90" si="31">SUM(BU9:BU89)</f>
        <v>47561891.379999995</v>
      </c>
      <c r="BV90" s="76">
        <f t="shared" ref="BV90" si="32">SUM(BV9:BV89)</f>
        <v>20816143.673</v>
      </c>
      <c r="BW90" s="76">
        <f t="shared" ref="BW90" si="33">SUM(BW9:BW89)</f>
        <v>8993438</v>
      </c>
      <c r="BX90" s="76">
        <f t="shared" ref="BX90" si="34">SUM(BX9:BX89)</f>
        <v>39268799.800000004</v>
      </c>
      <c r="BY90" s="76">
        <f t="shared" ref="BY90" si="35">SUM(BY9:BY89)</f>
        <v>371485258.73000014</v>
      </c>
      <c r="BZ90" s="77">
        <f t="shared" ref="BZ90" si="36">SUM(BZ9:BZ89)</f>
        <v>6733885489.5999994</v>
      </c>
      <c r="CA90" s="78">
        <f t="shared" ref="CA90" si="37">SUM(CA9:CA89)</f>
        <v>2154187949.2183542</v>
      </c>
      <c r="CB90" s="76">
        <f t="shared" ref="CB90" si="38">SUM(CB9:CB89)</f>
        <v>312545778.32199997</v>
      </c>
      <c r="CC90" s="76">
        <f t="shared" ref="CC90" si="39">SUM(CC9:CC89)</f>
        <v>-41279226</v>
      </c>
      <c r="CD90" s="76">
        <f t="shared" ref="CD90" si="40">SUM(CD9:CD89)</f>
        <v>0</v>
      </c>
      <c r="CE90" s="76">
        <f t="shared" ref="CE90" si="41">SUM(CE9:CE89)</f>
        <v>0</v>
      </c>
      <c r="CF90" s="76">
        <f t="shared" ref="CF90" si="42">SUM(CF9:CF89)</f>
        <v>-38948164</v>
      </c>
      <c r="CG90" s="76">
        <f t="shared" ref="CG90" si="43">SUM(CG9:CG89)</f>
        <v>0</v>
      </c>
      <c r="CH90" s="76">
        <f t="shared" ref="CH90" si="44">SUM(CH9:CH89)</f>
        <v>-477919829.12</v>
      </c>
      <c r="CI90" s="76">
        <f t="shared" ref="CI90" si="45">SUM(CI9:CI89)</f>
        <v>-2048155741.5479994</v>
      </c>
      <c r="CJ90" s="77">
        <f t="shared" ref="CJ90" si="46">SUM(CJ9:CJ89)</f>
        <v>-2293757182.3459997</v>
      </c>
      <c r="CK90" s="76">
        <f t="shared" ref="CK90" si="47">SUM(CK9:CK89)</f>
        <v>0</v>
      </c>
      <c r="CL90" s="76">
        <f t="shared" ref="CL90" si="48">SUM(CL9:CL89)</f>
        <v>7457439</v>
      </c>
      <c r="CM90" s="76">
        <f t="shared" ref="CM90" si="49">SUM(CM9:CM89)</f>
        <v>8612437</v>
      </c>
      <c r="CN90" s="76">
        <f t="shared" ref="CN90" si="50">SUM(CN9:CN89)</f>
        <v>146516911.47999999</v>
      </c>
      <c r="CO90" s="76">
        <f t="shared" ref="CO90" si="51">SUM(CO9:CO89)</f>
        <v>-10594050.460000001</v>
      </c>
      <c r="CP90" s="76">
        <f t="shared" ref="CP90" si="52">SUM(CP9:CP89)</f>
        <v>-178167964.31</v>
      </c>
      <c r="CQ90" s="76">
        <f t="shared" ref="CQ90" si="53">SUM(CQ9:CQ89)</f>
        <v>8021946</v>
      </c>
      <c r="CR90" s="77">
        <f t="shared" ref="CR90" si="54">SUM(CR9:CR89)</f>
        <v>-18153281.289999999</v>
      </c>
      <c r="CS90" s="78">
        <f t="shared" ref="CS90" si="55">SUM(CS9:CS89)</f>
        <v>-157722514.4176456</v>
      </c>
      <c r="CT90" s="75">
        <f t="shared" ref="CT90" si="56">SUM(CT9:CT89)</f>
        <v>1690005657.0784876</v>
      </c>
      <c r="CU90" s="77">
        <f t="shared" ref="CU90" si="57">SUM(CU9:CU89)</f>
        <v>1532077481.1408417</v>
      </c>
      <c r="CV90" s="75">
        <f t="shared" ref="CV90" si="58">SUM(CV9:CV89)</f>
        <v>237809007.35233334</v>
      </c>
      <c r="CW90" s="76">
        <f t="shared" ref="CW90" si="59">SUM(CW9:CW89)</f>
        <v>34297508.794867709</v>
      </c>
      <c r="CX90" s="76">
        <f t="shared" ref="CX90" si="60">SUM(CX9:CX89)</f>
        <v>37424760.669280283</v>
      </c>
      <c r="CY90" s="76">
        <f t="shared" ref="CY90" si="61">SUM(CY9:CY89)</f>
        <v>-6469594.9499999993</v>
      </c>
      <c r="CZ90" s="77">
        <f t="shared" ref="CZ90" si="62">SUM(CZ9:CZ89)</f>
        <v>-8744282.2499999981</v>
      </c>
      <c r="DA90" s="75">
        <f t="shared" ref="DA90" si="63">SUM(DA9:DA89)</f>
        <v>5061951320.04</v>
      </c>
      <c r="DB90" s="76">
        <f t="shared" ref="DB90" si="64">SUM(DB9:DB89)</f>
        <v>822034326.83000004</v>
      </c>
      <c r="DC90" s="76">
        <f t="shared" ref="DC90" si="65">SUM(DC9:DC89)</f>
        <v>34701614.909999996</v>
      </c>
      <c r="DD90" s="76">
        <f t="shared" ref="DD90" si="66">SUM(DD9:DD89)</f>
        <v>252204091.86000001</v>
      </c>
      <c r="DE90" s="76">
        <f t="shared" ref="DE90" si="67">SUM(DE9:DE89)</f>
        <v>281903200.93000001</v>
      </c>
      <c r="DF90" s="76">
        <f t="shared" ref="DF90" si="68">SUM(DF9:DF89)</f>
        <v>1294695890.2400002</v>
      </c>
      <c r="DG90" s="76">
        <f t="shared" ref="DG90" si="69">SUM(DG9:DG89)</f>
        <v>332187243.10000002</v>
      </c>
      <c r="DH90" s="77">
        <f t="shared" ref="DH90" si="70">SUM(DH9:DH89)</f>
        <v>714076759.46000004</v>
      </c>
      <c r="DI90" s="75">
        <f t="shared" ref="DI90" si="71">SUM(DI9:DI89)</f>
        <v>82889271.569999993</v>
      </c>
      <c r="DJ90" s="76">
        <f t="shared" ref="DJ90" si="72">SUM(DJ9:DJ89)</f>
        <v>51577925.420000002</v>
      </c>
      <c r="DK90" s="76">
        <f t="shared" ref="DK90" si="73">SUM(DK9:DK89)</f>
        <v>20652868.91</v>
      </c>
      <c r="DL90" s="76">
        <f t="shared" ref="DL90" si="74">SUM(DL9:DL89)</f>
        <v>2000</v>
      </c>
      <c r="DM90" s="76">
        <f t="shared" ref="DM90" si="75">SUM(DM9:DM89)</f>
        <v>182156</v>
      </c>
      <c r="DN90" s="76">
        <f t="shared" ref="DN90" si="76">SUM(DN9:DN89)</f>
        <v>26306735</v>
      </c>
      <c r="DO90" s="77">
        <f t="shared" ref="DO90" si="77">SUM(DO9:DO89)</f>
        <v>180726396.06</v>
      </c>
      <c r="DP90" s="75">
        <f t="shared" ref="DP90" si="78">SUM(DP9:DP89)</f>
        <v>2600364336.77</v>
      </c>
      <c r="DQ90" s="76">
        <f t="shared" ref="DQ90" si="79">SUM(DQ9:DQ89)</f>
        <v>18534440.41</v>
      </c>
      <c r="DR90" s="76">
        <f t="shared" ref="DR90" si="80">SUM(DR9:DR89)</f>
        <v>20452687.580000002</v>
      </c>
      <c r="DS90" s="76">
        <f t="shared" ref="DS90" si="81">SUM(DS9:DS89)</f>
        <v>251067280.08000001</v>
      </c>
      <c r="DT90" s="76">
        <f t="shared" ref="DT90:DU90" si="82">SUM(DT9:DT89)</f>
        <v>402000</v>
      </c>
      <c r="DU90" s="76">
        <f t="shared" si="82"/>
        <v>219181549.84999999</v>
      </c>
      <c r="DV90" s="76">
        <f t="shared" ref="DV90" si="83">SUM(DV9:DV89)</f>
        <v>86724385.269999996</v>
      </c>
      <c r="DW90" s="76">
        <f t="shared" ref="DW90" si="84">SUM(DW9:DW89)</f>
        <v>2716699231.79</v>
      </c>
      <c r="DX90" s="77">
        <f t="shared" ref="DX90" si="85">SUM(DX9:DX89)</f>
        <v>24284551.549999997</v>
      </c>
      <c r="DY90" s="76">
        <f t="shared" ref="DY90" si="86">SUM(DY9:DY89)</f>
        <v>26835743.440000001</v>
      </c>
      <c r="DZ90" s="76">
        <f t="shared" ref="DZ90" si="87">SUM(DZ9:DZ89)</f>
        <v>1768707</v>
      </c>
      <c r="EA90" s="76">
        <f t="shared" ref="EA90" si="88">SUM(EA9:EA89)</f>
        <v>1963570</v>
      </c>
      <c r="EB90" s="77">
        <f t="shared" ref="EB90" si="89">SUM(EB9:EB89)</f>
        <v>15682349.620000001</v>
      </c>
      <c r="EC90" s="76">
        <f t="shared" ref="EC90" si="90">SUM(EC9:EC89)</f>
        <v>14648033</v>
      </c>
      <c r="ED90" s="76">
        <f t="shared" ref="ED90" si="91">SUM(ED9:ED89)</f>
        <v>0</v>
      </c>
      <c r="EE90" s="76">
        <f t="shared" ref="EE90" si="92">SUM(EE9:EE89)</f>
        <v>14411828.35</v>
      </c>
      <c r="EF90" s="76">
        <f t="shared" ref="EF90" si="93">SUM(EF9:EF89)</f>
        <v>1274962187.1600001</v>
      </c>
      <c r="EG90" s="76">
        <f t="shared" ref="EG90" si="94">SUM(EG9:EG89)</f>
        <v>13520752.5</v>
      </c>
      <c r="EH90" s="76">
        <f t="shared" ref="EH90:EI90" si="95">SUM(EH9:EH89)</f>
        <v>71989971.890000001</v>
      </c>
      <c r="EI90" s="76">
        <f t="shared" si="95"/>
        <v>0</v>
      </c>
      <c r="EJ90" s="77">
        <f t="shared" ref="EJ90" si="96">SUM(EJ9:EJ89)</f>
        <v>202655445.97</v>
      </c>
      <c r="EK90" s="76">
        <f t="shared" ref="EK90" si="97">SUM(EK9:EK89)</f>
        <v>319792092.08999997</v>
      </c>
      <c r="EL90" s="76">
        <f t="shared" ref="EL90" si="98">SUM(EL9:EL89)</f>
        <v>3810741559.5721917</v>
      </c>
      <c r="EM90" s="77">
        <f t="shared" ref="EM90" si="99">SUM(EM9:EM89)</f>
        <v>-86732836.769468307</v>
      </c>
      <c r="EN90" s="77">
        <f t="shared" ref="EN90" si="100">SUM(EN9:EN89)</f>
        <v>5623743562.9927235</v>
      </c>
    </row>
    <row r="91" spans="1:144" x14ac:dyDescent="0.25">
      <c r="A91" s="73" t="str">
        <f>"Source: Victoria Grants Commission - Questionnaire "&amp;$A$3&amp;" response from Council"</f>
        <v>Source: Victoria Grants Commission - Questionnaire 2015-16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c r="DS91" s="10"/>
      <c r="DT91" s="10"/>
      <c r="DU91" s="10"/>
      <c r="DV91" s="10"/>
      <c r="DW91" s="10"/>
      <c r="DX91" s="10"/>
      <c r="DY91" s="10"/>
      <c r="DZ91" s="10"/>
      <c r="EA91" s="10"/>
      <c r="EB91" s="10"/>
      <c r="EC91" s="10"/>
      <c r="ED91" s="10"/>
      <c r="EE91" s="10"/>
      <c r="EF91" s="10"/>
      <c r="EG91" s="10"/>
      <c r="EH91" s="10"/>
      <c r="EI91" s="10"/>
      <c r="EJ91" s="10"/>
      <c r="EK91" s="10"/>
      <c r="EL91" s="10"/>
      <c r="EM91" s="10"/>
      <c r="EN91" s="10"/>
    </row>
  </sheetData>
  <printOptions horizontalCentered="1" verticalCentered="1"/>
  <pageMargins left="0.39370078740157483" right="0.39370078740157483" top="0.19685039370078741" bottom="0.19685039370078741" header="0.31496062992125984" footer="0.31496062992125984"/>
  <pageSetup paperSize="8" scale="60" fitToWidth="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1:M197"/>
  <sheetViews>
    <sheetView showGridLines="0" zoomScale="80" zoomScaleNormal="80" zoomScalePageLayoutView="50" workbookViewId="0">
      <pane xSplit="4" ySplit="10" topLeftCell="E11" activePane="bottomRight" state="frozen"/>
      <selection pane="topRight"/>
      <selection pane="bottomLeft"/>
      <selection pane="bottomRight"/>
    </sheetView>
  </sheetViews>
  <sheetFormatPr defaultColWidth="12.6640625" defaultRowHeight="15" x14ac:dyDescent="0.25"/>
  <cols>
    <col min="1" max="1" width="4.6640625" style="44" customWidth="1"/>
    <col min="2" max="2" width="12.6640625" style="44" customWidth="1"/>
    <col min="3" max="3" width="29.6640625" style="44" customWidth="1"/>
    <col min="4" max="4" width="12.6640625" style="66"/>
    <col min="5" max="11" width="20.6640625" style="43" customWidth="1"/>
    <col min="12" max="12" width="4.6640625" style="44" customWidth="1"/>
    <col min="13" max="16384" width="12.6640625" style="44"/>
  </cols>
  <sheetData>
    <row r="1" spans="2:11" s="22" customFormat="1" x14ac:dyDescent="0.25">
      <c r="D1" s="23"/>
      <c r="E1" s="24"/>
      <c r="F1" s="24"/>
      <c r="G1" s="24"/>
      <c r="H1" s="24"/>
      <c r="I1" s="24"/>
      <c r="J1" s="24"/>
      <c r="K1" s="24"/>
    </row>
    <row r="2" spans="2:11" s="22" customFormat="1" ht="17.399999999999999" x14ac:dyDescent="0.3">
      <c r="B2" s="25" t="s">
        <v>339</v>
      </c>
      <c r="C2" s="25" t="s">
        <v>340</v>
      </c>
      <c r="D2" s="26"/>
      <c r="E2" s="143"/>
      <c r="F2" s="143"/>
      <c r="G2" s="143"/>
      <c r="H2" s="143"/>
      <c r="I2" s="143"/>
      <c r="J2" s="143"/>
      <c r="K2" s="27" t="s">
        <v>325</v>
      </c>
    </row>
    <row r="3" spans="2:11" s="22" customFormat="1" ht="17.399999999999999" x14ac:dyDescent="0.3">
      <c r="C3" s="60" t="s">
        <v>328</v>
      </c>
      <c r="D3" s="26"/>
      <c r="E3" s="143"/>
      <c r="F3" s="143"/>
      <c r="G3" s="143"/>
      <c r="H3" s="143"/>
      <c r="I3" s="143"/>
      <c r="J3" s="143"/>
      <c r="K3" s="28"/>
    </row>
    <row r="4" spans="2:11" s="22" customFormat="1" ht="18" thickBot="1" x14ac:dyDescent="0.35">
      <c r="B4" s="29"/>
      <c r="C4" s="29"/>
      <c r="D4" s="30"/>
      <c r="E4" s="31"/>
      <c r="F4" s="31"/>
      <c r="G4" s="31"/>
      <c r="H4" s="31"/>
      <c r="I4" s="31"/>
      <c r="J4" s="31"/>
      <c r="K4" s="31"/>
    </row>
    <row r="6" spans="2:11" s="34" customFormat="1" ht="15.6" x14ac:dyDescent="0.3">
      <c r="B6" s="32"/>
      <c r="C6" s="32"/>
      <c r="D6" s="32"/>
      <c r="E6" s="144" t="s">
        <v>341</v>
      </c>
      <c r="F6" s="144"/>
      <c r="G6" s="144"/>
      <c r="H6" s="144"/>
      <c r="I6" s="144"/>
      <c r="J6" s="144"/>
      <c r="K6" s="144"/>
    </row>
    <row r="7" spans="2:11" s="38" customFormat="1" ht="46.8" x14ac:dyDescent="0.3">
      <c r="B7" s="35"/>
      <c r="C7" s="35"/>
      <c r="D7" s="37" t="s">
        <v>242</v>
      </c>
      <c r="E7" s="145" t="s">
        <v>342</v>
      </c>
      <c r="F7" s="145" t="s">
        <v>343</v>
      </c>
      <c r="G7" s="145" t="s">
        <v>344</v>
      </c>
      <c r="H7" s="145" t="s">
        <v>342</v>
      </c>
      <c r="I7" s="145" t="s">
        <v>345</v>
      </c>
      <c r="J7" s="145" t="s">
        <v>346</v>
      </c>
      <c r="K7" s="145" t="s">
        <v>347</v>
      </c>
    </row>
    <row r="8" spans="2:11" s="148" customFormat="1" ht="12.6" customHeight="1" x14ac:dyDescent="0.3">
      <c r="B8" s="37"/>
      <c r="C8" s="37"/>
      <c r="D8" s="37"/>
      <c r="E8" s="146" t="s">
        <v>348</v>
      </c>
      <c r="F8" s="147" t="s">
        <v>349</v>
      </c>
      <c r="G8" s="147"/>
      <c r="H8" s="147" t="s">
        <v>350</v>
      </c>
      <c r="I8" s="147"/>
      <c r="J8" s="147"/>
      <c r="K8" s="147" t="s">
        <v>351</v>
      </c>
    </row>
    <row r="9" spans="2:11" s="38" customFormat="1" ht="15.6" x14ac:dyDescent="0.3">
      <c r="B9" s="35"/>
      <c r="C9" s="35"/>
      <c r="D9" s="35"/>
      <c r="E9" s="39" t="s">
        <v>352</v>
      </c>
      <c r="F9" s="39" t="s">
        <v>353</v>
      </c>
      <c r="G9" s="39" t="s">
        <v>354</v>
      </c>
      <c r="H9" s="39" t="s">
        <v>355</v>
      </c>
      <c r="I9" s="39" t="s">
        <v>356</v>
      </c>
      <c r="J9" s="39" t="s">
        <v>357</v>
      </c>
      <c r="K9" s="39" t="s">
        <v>358</v>
      </c>
    </row>
    <row r="10" spans="2:11" ht="15.6" x14ac:dyDescent="0.3">
      <c r="B10" s="40"/>
      <c r="C10" s="41"/>
      <c r="D10" s="42"/>
    </row>
    <row r="11" spans="2:11" ht="15.6" x14ac:dyDescent="0.3">
      <c r="B11" s="40"/>
      <c r="C11" s="41"/>
      <c r="D11" s="42"/>
    </row>
    <row r="12" spans="2:11" ht="15.6" x14ac:dyDescent="0.3">
      <c r="B12" s="40" t="s">
        <v>359</v>
      </c>
      <c r="C12" s="41"/>
      <c r="D12" s="49"/>
      <c r="J12" s="57"/>
    </row>
    <row r="13" spans="2:11" ht="15.6" x14ac:dyDescent="0.3">
      <c r="B13" s="40"/>
      <c r="C13" s="41" t="s">
        <v>360</v>
      </c>
      <c r="D13" s="149" t="s">
        <v>361</v>
      </c>
      <c r="E13" s="50"/>
      <c r="F13" s="50"/>
      <c r="G13" s="50"/>
      <c r="H13" s="50"/>
      <c r="I13" s="50"/>
      <c r="J13" s="50"/>
      <c r="K13" s="50"/>
    </row>
    <row r="14" spans="2:11" ht="15.6" x14ac:dyDescent="0.3">
      <c r="B14" s="40"/>
      <c r="C14" s="41" t="s">
        <v>362</v>
      </c>
      <c r="D14" s="149" t="s">
        <v>363</v>
      </c>
      <c r="E14" s="50"/>
      <c r="F14" s="50"/>
      <c r="G14" s="50"/>
      <c r="H14" s="50"/>
      <c r="I14" s="50"/>
      <c r="J14" s="50"/>
      <c r="K14" s="50"/>
    </row>
    <row r="15" spans="2:11" ht="15.6" x14ac:dyDescent="0.3">
      <c r="B15" s="40"/>
      <c r="C15" s="41" t="s">
        <v>364</v>
      </c>
      <c r="D15" s="149" t="s">
        <v>365</v>
      </c>
      <c r="E15" s="50"/>
      <c r="F15" s="50"/>
      <c r="G15" s="50"/>
      <c r="H15" s="50"/>
      <c r="I15" s="50"/>
      <c r="J15" s="50"/>
      <c r="K15" s="50"/>
    </row>
    <row r="16" spans="2:11" ht="15.6" x14ac:dyDescent="0.3">
      <c r="B16" s="40"/>
      <c r="C16" s="41" t="s">
        <v>366</v>
      </c>
      <c r="D16" s="149" t="s">
        <v>367</v>
      </c>
      <c r="E16" s="50"/>
      <c r="F16" s="50"/>
      <c r="G16" s="50"/>
      <c r="H16" s="50"/>
      <c r="I16" s="50"/>
      <c r="J16" s="50"/>
      <c r="K16" s="50"/>
    </row>
    <row r="17" spans="2:13" ht="15.6" x14ac:dyDescent="0.3">
      <c r="B17" s="40"/>
      <c r="C17" s="41" t="s">
        <v>368</v>
      </c>
      <c r="D17" s="149" t="s">
        <v>369</v>
      </c>
      <c r="E17" s="50"/>
      <c r="F17" s="50"/>
      <c r="G17" s="50"/>
      <c r="H17" s="50"/>
      <c r="I17" s="50"/>
      <c r="J17" s="50"/>
      <c r="K17" s="50"/>
      <c r="L17" s="42"/>
      <c r="M17" s="42"/>
    </row>
    <row r="18" spans="2:13" ht="15.6" x14ac:dyDescent="0.3">
      <c r="B18" s="40"/>
      <c r="C18" s="41"/>
      <c r="D18" s="42"/>
      <c r="E18" s="42"/>
      <c r="F18" s="42"/>
      <c r="G18" s="42"/>
      <c r="H18" s="42"/>
      <c r="I18" s="42"/>
      <c r="J18" s="42"/>
      <c r="K18" s="42"/>
      <c r="L18" s="42"/>
      <c r="M18" s="42"/>
    </row>
    <row r="19" spans="2:13" ht="15.6" x14ac:dyDescent="0.3">
      <c r="C19" s="150" t="s">
        <v>370</v>
      </c>
      <c r="D19" s="151" t="s">
        <v>371</v>
      </c>
      <c r="E19" s="53">
        <f t="shared" ref="E19:K19" si="0">SUM(E13:E17)</f>
        <v>0</v>
      </c>
      <c r="F19" s="53">
        <f t="shared" si="0"/>
        <v>0</v>
      </c>
      <c r="G19" s="53">
        <f t="shared" si="0"/>
        <v>0</v>
      </c>
      <c r="H19" s="53">
        <f t="shared" si="0"/>
        <v>0</v>
      </c>
      <c r="I19" s="53">
        <f t="shared" si="0"/>
        <v>0</v>
      </c>
      <c r="J19" s="53">
        <f t="shared" si="0"/>
        <v>0</v>
      </c>
      <c r="K19" s="53">
        <f t="shared" si="0"/>
        <v>0</v>
      </c>
    </row>
    <row r="20" spans="2:13" x14ac:dyDescent="0.25">
      <c r="C20" s="41"/>
      <c r="D20" s="49"/>
    </row>
    <row r="21" spans="2:13" ht="15.6" x14ac:dyDescent="0.3">
      <c r="B21" s="60" t="s">
        <v>314</v>
      </c>
      <c r="C21" s="41"/>
      <c r="D21" s="49"/>
    </row>
    <row r="22" spans="2:13" x14ac:dyDescent="0.25">
      <c r="C22" s="41"/>
      <c r="D22" s="49"/>
    </row>
    <row r="23" spans="2:13" s="22" customFormat="1" ht="15.6" x14ac:dyDescent="0.3">
      <c r="B23" s="60" t="s">
        <v>315</v>
      </c>
      <c r="C23" s="61"/>
      <c r="D23" s="23"/>
      <c r="E23" s="24"/>
      <c r="F23" s="24"/>
      <c r="G23" s="24"/>
      <c r="H23" s="24"/>
      <c r="I23" s="24"/>
      <c r="J23" s="24"/>
      <c r="K23" s="24"/>
    </row>
    <row r="24" spans="2:13" ht="18" thickBot="1" x14ac:dyDescent="0.35">
      <c r="B24" s="62"/>
      <c r="C24" s="63"/>
      <c r="D24" s="64"/>
      <c r="E24" s="65"/>
      <c r="F24" s="65"/>
      <c r="G24" s="65"/>
      <c r="H24" s="65"/>
      <c r="I24" s="65"/>
      <c r="J24" s="65"/>
      <c r="K24" s="65"/>
    </row>
    <row r="197" spans="3:3" ht="15.6" x14ac:dyDescent="0.3">
      <c r="C197" s="141"/>
    </row>
  </sheetData>
  <protectedRanges>
    <protectedRange sqref="E13:K17" name="Source"/>
  </protectedRanges>
  <printOptions horizontalCentered="1" verticalCentered="1"/>
  <pageMargins left="0.39370078740157483" right="0.39370078740157483" top="0.39370078740157483" bottom="0.39370078740157483" header="0.31496062992125984" footer="0.31496062992125984"/>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Q91"/>
  <sheetViews>
    <sheetView showGridLines="0" zoomScale="80" zoomScaleNormal="80" workbookViewId="0">
      <pane xSplit="1" ySplit="9" topLeftCell="B10" activePane="bottomRight" state="frozen"/>
      <selection activeCell="A98" sqref="A98"/>
      <selection pane="topRight" activeCell="A98" sqref="A98"/>
      <selection pane="bottomLeft" activeCell="A98" sqref="A98"/>
      <selection pane="bottomRight" activeCell="A9" sqref="A9"/>
    </sheetView>
  </sheetViews>
  <sheetFormatPr defaultColWidth="10.6640625" defaultRowHeight="13.8" x14ac:dyDescent="0.25"/>
  <cols>
    <col min="1" max="1" width="24.6640625" style="6" customWidth="1"/>
    <col min="2" max="43" width="12.6640625" style="9" customWidth="1"/>
    <col min="44" max="16384" width="10.6640625" style="6"/>
  </cols>
  <sheetData>
    <row r="1" spans="1:43" x14ac:dyDescent="0.25">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row>
    <row r="2" spans="1:43" ht="15.6" x14ac:dyDescent="0.3">
      <c r="A2" s="2" t="s">
        <v>372</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row>
    <row r="3" spans="1:43" x14ac:dyDescent="0.25">
      <c r="A3" s="72" t="s">
        <v>327</v>
      </c>
    </row>
    <row r="4" spans="1:43" ht="15.6" x14ac:dyDescent="0.3">
      <c r="A4" s="79"/>
      <c r="B4" s="108" t="s">
        <v>373</v>
      </c>
      <c r="C4" s="109"/>
      <c r="D4" s="109"/>
      <c r="E4" s="109"/>
      <c r="F4" s="109"/>
      <c r="G4" s="109"/>
      <c r="H4" s="109" t="s">
        <v>374</v>
      </c>
      <c r="I4" s="109"/>
      <c r="J4" s="109"/>
      <c r="K4" s="109"/>
      <c r="L4" s="109"/>
      <c r="M4" s="109"/>
      <c r="N4" s="109" t="s">
        <v>375</v>
      </c>
      <c r="O4" s="109"/>
      <c r="P4" s="109"/>
      <c r="Q4" s="109"/>
      <c r="R4" s="109"/>
      <c r="S4" s="109"/>
      <c r="T4" s="109" t="s">
        <v>376</v>
      </c>
      <c r="U4" s="109"/>
      <c r="V4" s="109"/>
      <c r="W4" s="109"/>
      <c r="X4" s="109"/>
      <c r="Y4" s="109"/>
      <c r="Z4" s="109" t="s">
        <v>377</v>
      </c>
      <c r="AA4" s="109"/>
      <c r="AB4" s="109"/>
      <c r="AC4" s="109"/>
      <c r="AD4" s="109"/>
      <c r="AE4" s="109"/>
      <c r="AF4" s="109" t="s">
        <v>378</v>
      </c>
      <c r="AG4" s="109"/>
      <c r="AH4" s="109"/>
      <c r="AI4" s="109"/>
      <c r="AJ4" s="109"/>
      <c r="AK4" s="109"/>
      <c r="AL4" s="109" t="s">
        <v>379</v>
      </c>
      <c r="AM4" s="109"/>
      <c r="AN4" s="109"/>
      <c r="AO4" s="109"/>
      <c r="AP4" s="109"/>
      <c r="AQ4" s="110"/>
    </row>
    <row r="5" spans="1:43" s="153" customFormat="1" x14ac:dyDescent="0.25">
      <c r="A5" s="80"/>
      <c r="B5" s="152"/>
      <c r="C5" s="85"/>
      <c r="D5" s="85"/>
      <c r="E5" s="85"/>
      <c r="F5" s="85"/>
      <c r="G5" s="86"/>
      <c r="H5" s="152"/>
      <c r="I5" s="85"/>
      <c r="J5" s="85"/>
      <c r="K5" s="85"/>
      <c r="L5" s="85"/>
      <c r="M5" s="86"/>
      <c r="N5" s="152"/>
      <c r="O5" s="85"/>
      <c r="P5" s="85"/>
      <c r="Q5" s="85"/>
      <c r="R5" s="85"/>
      <c r="S5" s="86"/>
      <c r="T5" s="152"/>
      <c r="U5" s="85"/>
      <c r="V5" s="85"/>
      <c r="W5" s="85"/>
      <c r="X5" s="85"/>
      <c r="Y5" s="86"/>
      <c r="Z5" s="152"/>
      <c r="AA5" s="85"/>
      <c r="AB5" s="85"/>
      <c r="AC5" s="85"/>
      <c r="AD5" s="85"/>
      <c r="AE5" s="86"/>
      <c r="AF5" s="152"/>
      <c r="AG5" s="85"/>
      <c r="AH5" s="85"/>
      <c r="AI5" s="85"/>
      <c r="AJ5" s="85"/>
      <c r="AK5" s="86"/>
      <c r="AL5" s="152"/>
      <c r="AM5" s="85"/>
      <c r="AN5" s="85"/>
      <c r="AO5" s="85"/>
      <c r="AP5" s="85"/>
      <c r="AQ5" s="86"/>
    </row>
    <row r="6" spans="1:43" s="153" customFormat="1" x14ac:dyDescent="0.25">
      <c r="A6" s="80"/>
      <c r="B6" s="154" t="s">
        <v>361</v>
      </c>
      <c r="C6" s="88" t="s">
        <v>363</v>
      </c>
      <c r="D6" s="88" t="s">
        <v>365</v>
      </c>
      <c r="E6" s="88" t="s">
        <v>367</v>
      </c>
      <c r="F6" s="88" t="s">
        <v>369</v>
      </c>
      <c r="G6" s="90" t="s">
        <v>371</v>
      </c>
      <c r="H6" s="154" t="s">
        <v>361</v>
      </c>
      <c r="I6" s="88" t="s">
        <v>363</v>
      </c>
      <c r="J6" s="88" t="s">
        <v>365</v>
      </c>
      <c r="K6" s="88" t="s">
        <v>367</v>
      </c>
      <c r="L6" s="88" t="s">
        <v>369</v>
      </c>
      <c r="M6" s="90" t="s">
        <v>371</v>
      </c>
      <c r="N6" s="154" t="s">
        <v>361</v>
      </c>
      <c r="O6" s="88" t="s">
        <v>363</v>
      </c>
      <c r="P6" s="88" t="s">
        <v>365</v>
      </c>
      <c r="Q6" s="88" t="s">
        <v>367</v>
      </c>
      <c r="R6" s="88" t="s">
        <v>369</v>
      </c>
      <c r="S6" s="90" t="s">
        <v>371</v>
      </c>
      <c r="T6" s="154" t="s">
        <v>361</v>
      </c>
      <c r="U6" s="88" t="s">
        <v>363</v>
      </c>
      <c r="V6" s="88" t="s">
        <v>365</v>
      </c>
      <c r="W6" s="88" t="s">
        <v>367</v>
      </c>
      <c r="X6" s="88" t="s">
        <v>369</v>
      </c>
      <c r="Y6" s="90" t="s">
        <v>371</v>
      </c>
      <c r="Z6" s="154" t="s">
        <v>361</v>
      </c>
      <c r="AA6" s="88" t="s">
        <v>363</v>
      </c>
      <c r="AB6" s="88" t="s">
        <v>365</v>
      </c>
      <c r="AC6" s="88" t="s">
        <v>367</v>
      </c>
      <c r="AD6" s="88" t="s">
        <v>369</v>
      </c>
      <c r="AE6" s="90" t="s">
        <v>371</v>
      </c>
      <c r="AF6" s="154" t="s">
        <v>361</v>
      </c>
      <c r="AG6" s="88" t="s">
        <v>363</v>
      </c>
      <c r="AH6" s="88" t="s">
        <v>365</v>
      </c>
      <c r="AI6" s="88" t="s">
        <v>367</v>
      </c>
      <c r="AJ6" s="88" t="s">
        <v>369</v>
      </c>
      <c r="AK6" s="90" t="s">
        <v>371</v>
      </c>
      <c r="AL6" s="154" t="s">
        <v>361</v>
      </c>
      <c r="AM6" s="88" t="s">
        <v>363</v>
      </c>
      <c r="AN6" s="88" t="s">
        <v>365</v>
      </c>
      <c r="AO6" s="88" t="s">
        <v>367</v>
      </c>
      <c r="AP6" s="88" t="s">
        <v>369</v>
      </c>
      <c r="AQ6" s="90" t="s">
        <v>371</v>
      </c>
    </row>
    <row r="7" spans="1:43" s="156" customFormat="1" ht="22.95" customHeight="1" x14ac:dyDescent="0.2">
      <c r="A7" s="155"/>
      <c r="B7" s="98" t="s">
        <v>360</v>
      </c>
      <c r="C7" s="96" t="s">
        <v>362</v>
      </c>
      <c r="D7" s="96" t="s">
        <v>364</v>
      </c>
      <c r="E7" s="96" t="s">
        <v>366</v>
      </c>
      <c r="F7" s="96" t="s">
        <v>368</v>
      </c>
      <c r="G7" s="101" t="s">
        <v>370</v>
      </c>
      <c r="H7" s="98" t="s">
        <v>360</v>
      </c>
      <c r="I7" s="96" t="s">
        <v>362</v>
      </c>
      <c r="J7" s="96" t="s">
        <v>364</v>
      </c>
      <c r="K7" s="96" t="s">
        <v>366</v>
      </c>
      <c r="L7" s="96" t="s">
        <v>368</v>
      </c>
      <c r="M7" s="101" t="s">
        <v>370</v>
      </c>
      <c r="N7" s="98" t="s">
        <v>360</v>
      </c>
      <c r="O7" s="96" t="s">
        <v>362</v>
      </c>
      <c r="P7" s="96" t="s">
        <v>364</v>
      </c>
      <c r="Q7" s="96" t="s">
        <v>366</v>
      </c>
      <c r="R7" s="96" t="s">
        <v>368</v>
      </c>
      <c r="S7" s="101" t="s">
        <v>370</v>
      </c>
      <c r="T7" s="98" t="s">
        <v>360</v>
      </c>
      <c r="U7" s="96" t="s">
        <v>362</v>
      </c>
      <c r="V7" s="96" t="s">
        <v>364</v>
      </c>
      <c r="W7" s="96" t="s">
        <v>366</v>
      </c>
      <c r="X7" s="96" t="s">
        <v>368</v>
      </c>
      <c r="Y7" s="101" t="s">
        <v>370</v>
      </c>
      <c r="Z7" s="98" t="s">
        <v>360</v>
      </c>
      <c r="AA7" s="96" t="s">
        <v>362</v>
      </c>
      <c r="AB7" s="96" t="s">
        <v>364</v>
      </c>
      <c r="AC7" s="96" t="s">
        <v>366</v>
      </c>
      <c r="AD7" s="96" t="s">
        <v>368</v>
      </c>
      <c r="AE7" s="101" t="s">
        <v>370</v>
      </c>
      <c r="AF7" s="98" t="s">
        <v>360</v>
      </c>
      <c r="AG7" s="96" t="s">
        <v>362</v>
      </c>
      <c r="AH7" s="96" t="s">
        <v>364</v>
      </c>
      <c r="AI7" s="96" t="s">
        <v>366</v>
      </c>
      <c r="AJ7" s="96" t="s">
        <v>368</v>
      </c>
      <c r="AK7" s="101" t="s">
        <v>370</v>
      </c>
      <c r="AL7" s="98" t="s">
        <v>360</v>
      </c>
      <c r="AM7" s="96" t="s">
        <v>362</v>
      </c>
      <c r="AN7" s="96" t="s">
        <v>364</v>
      </c>
      <c r="AO7" s="96" t="s">
        <v>366</v>
      </c>
      <c r="AP7" s="96" t="s">
        <v>368</v>
      </c>
      <c r="AQ7" s="101" t="s">
        <v>370</v>
      </c>
    </row>
    <row r="8" spans="1:43" s="160" customFormat="1" ht="10.199999999999999" x14ac:dyDescent="0.2">
      <c r="A8" s="157"/>
      <c r="B8" s="158"/>
      <c r="C8" s="159"/>
      <c r="D8" s="159"/>
      <c r="E8" s="159"/>
      <c r="F8" s="159"/>
      <c r="G8" s="104"/>
      <c r="H8" s="158"/>
      <c r="I8" s="103"/>
      <c r="J8" s="103"/>
      <c r="K8" s="103"/>
      <c r="L8" s="103"/>
      <c r="M8" s="104"/>
      <c r="N8" s="158"/>
      <c r="O8" s="103"/>
      <c r="P8" s="103"/>
      <c r="Q8" s="103"/>
      <c r="R8" s="103"/>
      <c r="S8" s="104"/>
      <c r="T8" s="158"/>
      <c r="U8" s="103"/>
      <c r="V8" s="103"/>
      <c r="W8" s="103"/>
      <c r="X8" s="103"/>
      <c r="Y8" s="104"/>
      <c r="Z8" s="158"/>
      <c r="AA8" s="103"/>
      <c r="AB8" s="103"/>
      <c r="AC8" s="103"/>
      <c r="AD8" s="103"/>
      <c r="AE8" s="104"/>
      <c r="AF8" s="158"/>
      <c r="AG8" s="103"/>
      <c r="AH8" s="103"/>
      <c r="AI8" s="103"/>
      <c r="AJ8" s="103"/>
      <c r="AK8" s="104"/>
      <c r="AL8" s="158"/>
      <c r="AM8" s="103"/>
      <c r="AN8" s="103"/>
      <c r="AO8" s="103"/>
      <c r="AP8" s="103"/>
      <c r="AQ8" s="104"/>
    </row>
    <row r="9" spans="1:43" x14ac:dyDescent="0.25">
      <c r="A9" s="3"/>
      <c r="B9" s="11"/>
      <c r="C9" s="12"/>
      <c r="D9" s="12"/>
      <c r="E9" s="12"/>
      <c r="F9" s="12"/>
      <c r="G9" s="111"/>
      <c r="H9" s="11"/>
      <c r="I9" s="12"/>
      <c r="J9" s="12"/>
      <c r="K9" s="12"/>
      <c r="L9" s="12"/>
      <c r="M9" s="111"/>
      <c r="N9" s="11"/>
      <c r="O9" s="12"/>
      <c r="P9" s="12"/>
      <c r="Q9" s="12"/>
      <c r="R9" s="12"/>
      <c r="S9" s="111"/>
      <c r="T9" s="11"/>
      <c r="U9" s="12"/>
      <c r="V9" s="12"/>
      <c r="W9" s="12"/>
      <c r="X9" s="12"/>
      <c r="Y9" s="111"/>
      <c r="Z9" s="11"/>
      <c r="AA9" s="12"/>
      <c r="AB9" s="12"/>
      <c r="AC9" s="12"/>
      <c r="AD9" s="12"/>
      <c r="AE9" s="111"/>
      <c r="AF9" s="11"/>
      <c r="AG9" s="12"/>
      <c r="AH9" s="12"/>
      <c r="AI9" s="12"/>
      <c r="AJ9" s="12"/>
      <c r="AK9" s="111"/>
      <c r="AL9" s="11"/>
      <c r="AM9" s="12"/>
      <c r="AN9" s="12"/>
      <c r="AO9" s="12"/>
      <c r="AP9" s="12"/>
      <c r="AQ9" s="111"/>
    </row>
    <row r="10" spans="1:43" x14ac:dyDescent="0.25">
      <c r="A10" s="4" t="s">
        <v>1</v>
      </c>
      <c r="B10" s="13">
        <v>945000</v>
      </c>
      <c r="C10" s="14">
        <v>0</v>
      </c>
      <c r="D10" s="14">
        <v>0</v>
      </c>
      <c r="E10" s="14">
        <v>0</v>
      </c>
      <c r="F10" s="14">
        <v>0</v>
      </c>
      <c r="G10" s="112">
        <v>945000</v>
      </c>
      <c r="H10" s="13">
        <v>0</v>
      </c>
      <c r="I10" s="14">
        <v>0</v>
      </c>
      <c r="J10" s="14">
        <v>0</v>
      </c>
      <c r="K10" s="14">
        <v>0</v>
      </c>
      <c r="L10" s="14">
        <v>0</v>
      </c>
      <c r="M10" s="112">
        <v>0</v>
      </c>
      <c r="N10" s="13">
        <v>-945000</v>
      </c>
      <c r="O10" s="14">
        <v>0</v>
      </c>
      <c r="P10" s="14">
        <v>0</v>
      </c>
      <c r="Q10" s="14">
        <v>0</v>
      </c>
      <c r="R10" s="14">
        <v>0</v>
      </c>
      <c r="S10" s="112">
        <v>-945000</v>
      </c>
      <c r="T10" s="13">
        <v>0</v>
      </c>
      <c r="U10" s="14">
        <v>0</v>
      </c>
      <c r="V10" s="14">
        <v>0</v>
      </c>
      <c r="W10" s="14">
        <v>0</v>
      </c>
      <c r="X10" s="14">
        <v>0</v>
      </c>
      <c r="Y10" s="112">
        <v>0</v>
      </c>
      <c r="Z10" s="13">
        <v>22000</v>
      </c>
      <c r="AA10" s="14">
        <v>0</v>
      </c>
      <c r="AB10" s="14">
        <v>0</v>
      </c>
      <c r="AC10" s="14">
        <v>0</v>
      </c>
      <c r="AD10" s="14">
        <v>0</v>
      </c>
      <c r="AE10" s="112">
        <v>22000</v>
      </c>
      <c r="AF10" s="13">
        <v>310000</v>
      </c>
      <c r="AG10" s="14">
        <v>0</v>
      </c>
      <c r="AH10" s="14">
        <v>0</v>
      </c>
      <c r="AI10" s="14">
        <v>0</v>
      </c>
      <c r="AJ10" s="14">
        <v>0</v>
      </c>
      <c r="AK10" s="112">
        <v>310000</v>
      </c>
      <c r="AL10" s="13">
        <v>12098000</v>
      </c>
      <c r="AM10" s="14">
        <v>0</v>
      </c>
      <c r="AN10" s="14">
        <v>0</v>
      </c>
      <c r="AO10" s="14">
        <v>0</v>
      </c>
      <c r="AP10" s="14">
        <v>0</v>
      </c>
      <c r="AQ10" s="112">
        <v>12098000</v>
      </c>
    </row>
    <row r="11" spans="1:43" x14ac:dyDescent="0.25">
      <c r="A11" s="4" t="s">
        <v>2</v>
      </c>
      <c r="B11" s="13">
        <v>2061640</v>
      </c>
      <c r="C11" s="14">
        <v>0</v>
      </c>
      <c r="D11" s="14">
        <v>0</v>
      </c>
      <c r="E11" s="14">
        <v>0</v>
      </c>
      <c r="F11" s="14">
        <v>0</v>
      </c>
      <c r="G11" s="112">
        <v>2061640</v>
      </c>
      <c r="H11" s="13">
        <v>0</v>
      </c>
      <c r="I11" s="14">
        <v>0</v>
      </c>
      <c r="J11" s="14">
        <v>0</v>
      </c>
      <c r="K11" s="14">
        <v>0</v>
      </c>
      <c r="L11" s="14">
        <v>0</v>
      </c>
      <c r="M11" s="112">
        <v>0</v>
      </c>
      <c r="N11" s="13">
        <v>61640</v>
      </c>
      <c r="O11" s="14">
        <v>0</v>
      </c>
      <c r="P11" s="14">
        <v>0</v>
      </c>
      <c r="Q11" s="14">
        <v>0</v>
      </c>
      <c r="R11" s="14">
        <v>0</v>
      </c>
      <c r="S11" s="112">
        <v>61640</v>
      </c>
      <c r="T11" s="13">
        <v>2000000</v>
      </c>
      <c r="U11" s="14">
        <v>0</v>
      </c>
      <c r="V11" s="14">
        <v>0</v>
      </c>
      <c r="W11" s="14">
        <v>0</v>
      </c>
      <c r="X11" s="14">
        <v>0</v>
      </c>
      <c r="Y11" s="112">
        <v>2000000</v>
      </c>
      <c r="Z11" s="13">
        <v>94693</v>
      </c>
      <c r="AA11" s="14">
        <v>0</v>
      </c>
      <c r="AB11" s="14">
        <v>0</v>
      </c>
      <c r="AC11" s="14">
        <v>0</v>
      </c>
      <c r="AD11" s="14">
        <v>0</v>
      </c>
      <c r="AE11" s="112">
        <v>94693</v>
      </c>
      <c r="AF11" s="13">
        <v>403127</v>
      </c>
      <c r="AG11" s="14">
        <v>0</v>
      </c>
      <c r="AH11" s="14">
        <v>0</v>
      </c>
      <c r="AI11" s="14">
        <v>0</v>
      </c>
      <c r="AJ11" s="14">
        <v>0</v>
      </c>
      <c r="AK11" s="112">
        <v>403127</v>
      </c>
      <c r="AL11" s="13">
        <v>12740600</v>
      </c>
      <c r="AM11" s="14">
        <v>0</v>
      </c>
      <c r="AN11" s="14">
        <v>0</v>
      </c>
      <c r="AO11" s="14">
        <v>0</v>
      </c>
      <c r="AP11" s="14">
        <v>0</v>
      </c>
      <c r="AQ11" s="112">
        <v>12740600</v>
      </c>
    </row>
    <row r="12" spans="1:43" x14ac:dyDescent="0.25">
      <c r="A12" s="4" t="s">
        <v>3</v>
      </c>
      <c r="B12" s="13">
        <v>33147000</v>
      </c>
      <c r="C12" s="14">
        <v>0</v>
      </c>
      <c r="D12" s="14">
        <v>0</v>
      </c>
      <c r="E12" s="14">
        <v>0</v>
      </c>
      <c r="F12" s="14">
        <v>0</v>
      </c>
      <c r="G12" s="112">
        <v>33147000</v>
      </c>
      <c r="H12" s="13">
        <v>23000000</v>
      </c>
      <c r="I12" s="14">
        <v>0</v>
      </c>
      <c r="J12" s="14">
        <v>0</v>
      </c>
      <c r="K12" s="14">
        <v>0</v>
      </c>
      <c r="L12" s="14">
        <v>0</v>
      </c>
      <c r="M12" s="112">
        <v>23000000</v>
      </c>
      <c r="N12" s="13">
        <v>8000000</v>
      </c>
      <c r="O12" s="14">
        <v>0</v>
      </c>
      <c r="P12" s="14">
        <v>0</v>
      </c>
      <c r="Q12" s="14">
        <v>0</v>
      </c>
      <c r="R12" s="14">
        <v>0</v>
      </c>
      <c r="S12" s="112">
        <v>8000000</v>
      </c>
      <c r="T12" s="13">
        <v>48148000</v>
      </c>
      <c r="U12" s="14">
        <v>0</v>
      </c>
      <c r="V12" s="14">
        <v>0</v>
      </c>
      <c r="W12" s="14">
        <v>0</v>
      </c>
      <c r="X12" s="14">
        <v>0</v>
      </c>
      <c r="Y12" s="112">
        <v>48148000</v>
      </c>
      <c r="Z12" s="13">
        <v>2139000</v>
      </c>
      <c r="AA12" s="14">
        <v>0</v>
      </c>
      <c r="AB12" s="14">
        <v>0</v>
      </c>
      <c r="AC12" s="14">
        <v>0</v>
      </c>
      <c r="AD12" s="14">
        <v>0</v>
      </c>
      <c r="AE12" s="112">
        <v>2139000</v>
      </c>
      <c r="AF12" s="13">
        <v>1697000</v>
      </c>
      <c r="AG12" s="14">
        <v>0</v>
      </c>
      <c r="AH12" s="14">
        <v>0</v>
      </c>
      <c r="AI12" s="14">
        <v>0</v>
      </c>
      <c r="AJ12" s="14">
        <v>0</v>
      </c>
      <c r="AK12" s="112">
        <v>1697000</v>
      </c>
      <c r="AL12" s="13">
        <v>61844000</v>
      </c>
      <c r="AM12" s="14">
        <v>0</v>
      </c>
      <c r="AN12" s="14">
        <v>0</v>
      </c>
      <c r="AO12" s="14">
        <v>0</v>
      </c>
      <c r="AP12" s="14">
        <v>0</v>
      </c>
      <c r="AQ12" s="112">
        <v>61844000</v>
      </c>
    </row>
    <row r="13" spans="1:43" x14ac:dyDescent="0.25">
      <c r="A13" s="4" t="s">
        <v>4</v>
      </c>
      <c r="B13" s="13">
        <v>58012530</v>
      </c>
      <c r="C13" s="14">
        <v>0</v>
      </c>
      <c r="D13" s="14">
        <v>0</v>
      </c>
      <c r="E13" s="14">
        <v>0</v>
      </c>
      <c r="F13" s="14">
        <v>0</v>
      </c>
      <c r="G13" s="112">
        <v>58012530</v>
      </c>
      <c r="H13" s="13">
        <v>0</v>
      </c>
      <c r="I13" s="14">
        <v>0</v>
      </c>
      <c r="J13" s="14">
        <v>0</v>
      </c>
      <c r="K13" s="14">
        <v>0</v>
      </c>
      <c r="L13" s="14">
        <v>0</v>
      </c>
      <c r="M13" s="112">
        <v>0</v>
      </c>
      <c r="N13" s="13">
        <v>2646718</v>
      </c>
      <c r="O13" s="14">
        <v>0</v>
      </c>
      <c r="P13" s="14">
        <v>0</v>
      </c>
      <c r="Q13" s="14">
        <v>0</v>
      </c>
      <c r="R13" s="14">
        <v>0</v>
      </c>
      <c r="S13" s="112">
        <v>2646718</v>
      </c>
      <c r="T13" s="13">
        <v>55365812</v>
      </c>
      <c r="U13" s="14">
        <v>0</v>
      </c>
      <c r="V13" s="14">
        <v>0</v>
      </c>
      <c r="W13" s="14">
        <v>0</v>
      </c>
      <c r="X13" s="14">
        <v>0</v>
      </c>
      <c r="Y13" s="112">
        <v>55365812</v>
      </c>
      <c r="Z13" s="13">
        <v>3731255</v>
      </c>
      <c r="AA13" s="14">
        <v>0</v>
      </c>
      <c r="AB13" s="14">
        <v>0</v>
      </c>
      <c r="AC13" s="14">
        <v>0</v>
      </c>
      <c r="AD13" s="14">
        <v>0</v>
      </c>
      <c r="AE13" s="112">
        <v>3731255</v>
      </c>
      <c r="AF13" s="13">
        <v>2872236</v>
      </c>
      <c r="AG13" s="14">
        <v>0</v>
      </c>
      <c r="AH13" s="14">
        <v>0</v>
      </c>
      <c r="AI13" s="14">
        <v>0</v>
      </c>
      <c r="AJ13" s="14">
        <v>0</v>
      </c>
      <c r="AK13" s="112">
        <v>2872236</v>
      </c>
      <c r="AL13" s="13">
        <v>105623297</v>
      </c>
      <c r="AM13" s="14">
        <v>0</v>
      </c>
      <c r="AN13" s="14">
        <v>0</v>
      </c>
      <c r="AO13" s="14">
        <v>0</v>
      </c>
      <c r="AP13" s="14">
        <v>0</v>
      </c>
      <c r="AQ13" s="112">
        <v>105623297</v>
      </c>
    </row>
    <row r="14" spans="1:43" x14ac:dyDescent="0.25">
      <c r="A14" s="4" t="s">
        <v>5</v>
      </c>
      <c r="B14" s="13">
        <v>12921052</v>
      </c>
      <c r="C14" s="14">
        <v>0</v>
      </c>
      <c r="D14" s="14">
        <v>0</v>
      </c>
      <c r="E14" s="14">
        <v>0</v>
      </c>
      <c r="F14" s="14">
        <v>0</v>
      </c>
      <c r="G14" s="112">
        <v>12921052</v>
      </c>
      <c r="H14" s="13">
        <v>2646437</v>
      </c>
      <c r="I14" s="14">
        <v>0</v>
      </c>
      <c r="J14" s="14">
        <v>0</v>
      </c>
      <c r="K14" s="14">
        <v>0</v>
      </c>
      <c r="L14" s="14">
        <v>0</v>
      </c>
      <c r="M14" s="112">
        <v>2646437</v>
      </c>
      <c r="N14" s="13">
        <v>3038018</v>
      </c>
      <c r="O14" s="14">
        <v>0</v>
      </c>
      <c r="P14" s="14">
        <v>0</v>
      </c>
      <c r="Q14" s="14">
        <v>0</v>
      </c>
      <c r="R14" s="14">
        <v>0</v>
      </c>
      <c r="S14" s="112">
        <v>3038018</v>
      </c>
      <c r="T14" s="13">
        <v>12529471</v>
      </c>
      <c r="U14" s="14">
        <v>0</v>
      </c>
      <c r="V14" s="14">
        <v>0</v>
      </c>
      <c r="W14" s="14">
        <v>0</v>
      </c>
      <c r="X14" s="14">
        <v>0</v>
      </c>
      <c r="Y14" s="112">
        <v>12529471</v>
      </c>
      <c r="Z14" s="13">
        <v>649295</v>
      </c>
      <c r="AA14" s="14">
        <v>0</v>
      </c>
      <c r="AB14" s="14">
        <v>0</v>
      </c>
      <c r="AC14" s="14">
        <v>0</v>
      </c>
      <c r="AD14" s="14">
        <v>0</v>
      </c>
      <c r="AE14" s="112">
        <v>649295</v>
      </c>
      <c r="AF14" s="13">
        <v>632482</v>
      </c>
      <c r="AG14" s="14">
        <v>0</v>
      </c>
      <c r="AH14" s="14">
        <v>0</v>
      </c>
      <c r="AI14" s="14">
        <v>0</v>
      </c>
      <c r="AJ14" s="14">
        <v>0</v>
      </c>
      <c r="AK14" s="112">
        <v>632482</v>
      </c>
      <c r="AL14" s="13">
        <v>22205145</v>
      </c>
      <c r="AM14" s="14">
        <v>0</v>
      </c>
      <c r="AN14" s="14">
        <v>0</v>
      </c>
      <c r="AO14" s="14">
        <v>0</v>
      </c>
      <c r="AP14" s="14">
        <v>0</v>
      </c>
      <c r="AQ14" s="112">
        <v>22205145</v>
      </c>
    </row>
    <row r="15" spans="1:43" x14ac:dyDescent="0.25">
      <c r="A15" s="4" t="s">
        <v>6</v>
      </c>
      <c r="B15" s="13">
        <v>5019891.2699999996</v>
      </c>
      <c r="C15" s="14">
        <v>546981</v>
      </c>
      <c r="D15" s="14">
        <v>0</v>
      </c>
      <c r="E15" s="14">
        <v>0</v>
      </c>
      <c r="F15" s="14">
        <v>3889000</v>
      </c>
      <c r="G15" s="112">
        <v>9455872.2699999996</v>
      </c>
      <c r="H15" s="13">
        <v>0</v>
      </c>
      <c r="I15" s="14">
        <v>0</v>
      </c>
      <c r="J15" s="14">
        <v>0</v>
      </c>
      <c r="K15" s="14">
        <v>0</v>
      </c>
      <c r="L15" s="14">
        <v>3279000</v>
      </c>
      <c r="M15" s="112">
        <v>3279000</v>
      </c>
      <c r="N15" s="13">
        <v>1323609</v>
      </c>
      <c r="O15" s="14">
        <v>128864</v>
      </c>
      <c r="P15" s="14">
        <v>0</v>
      </c>
      <c r="Q15" s="14">
        <v>0</v>
      </c>
      <c r="R15" s="14">
        <v>0</v>
      </c>
      <c r="S15" s="112">
        <v>1452473</v>
      </c>
      <c r="T15" s="13">
        <v>3696282.2699999996</v>
      </c>
      <c r="U15" s="14">
        <v>418117</v>
      </c>
      <c r="V15" s="14">
        <v>0</v>
      </c>
      <c r="W15" s="14">
        <v>0</v>
      </c>
      <c r="X15" s="14">
        <v>7168000</v>
      </c>
      <c r="Y15" s="112">
        <v>11282399.27</v>
      </c>
      <c r="Z15" s="13">
        <v>317057.28999999998</v>
      </c>
      <c r="AA15" s="14">
        <v>21872</v>
      </c>
      <c r="AB15" s="14">
        <v>0</v>
      </c>
      <c r="AC15" s="14">
        <v>0</v>
      </c>
      <c r="AD15" s="14">
        <v>178961.65</v>
      </c>
      <c r="AE15" s="112">
        <v>517890.93999999994</v>
      </c>
      <c r="AF15" s="13">
        <v>702731</v>
      </c>
      <c r="AG15" s="14">
        <v>0</v>
      </c>
      <c r="AH15" s="14">
        <v>0</v>
      </c>
      <c r="AI15" s="14">
        <v>0</v>
      </c>
      <c r="AJ15" s="14">
        <v>0</v>
      </c>
      <c r="AK15" s="112">
        <v>702731</v>
      </c>
      <c r="AL15" s="13">
        <v>13132724</v>
      </c>
      <c r="AM15" s="14">
        <v>0</v>
      </c>
      <c r="AN15" s="14">
        <v>0</v>
      </c>
      <c r="AO15" s="14">
        <v>0</v>
      </c>
      <c r="AP15" s="14">
        <v>0</v>
      </c>
      <c r="AQ15" s="112">
        <v>13132724</v>
      </c>
    </row>
    <row r="16" spans="1:43" x14ac:dyDescent="0.25">
      <c r="A16" s="4" t="s">
        <v>7</v>
      </c>
      <c r="B16" s="13">
        <v>11502442.152487384</v>
      </c>
      <c r="C16" s="14">
        <v>0</v>
      </c>
      <c r="D16" s="14">
        <v>0</v>
      </c>
      <c r="E16" s="14">
        <v>0</v>
      </c>
      <c r="F16" s="14">
        <v>0</v>
      </c>
      <c r="G16" s="112">
        <v>11502442.152487384</v>
      </c>
      <c r="H16" s="13">
        <v>0</v>
      </c>
      <c r="I16" s="14">
        <v>0</v>
      </c>
      <c r="J16" s="14">
        <v>0</v>
      </c>
      <c r="K16" s="14">
        <v>0</v>
      </c>
      <c r="L16" s="14">
        <v>0</v>
      </c>
      <c r="M16" s="112">
        <v>0</v>
      </c>
      <c r="N16" s="13">
        <v>4183361.8795029125</v>
      </c>
      <c r="O16" s="14">
        <v>0</v>
      </c>
      <c r="P16" s="14">
        <v>0</v>
      </c>
      <c r="Q16" s="14">
        <v>0</v>
      </c>
      <c r="R16" s="14">
        <v>0</v>
      </c>
      <c r="S16" s="112">
        <v>4183361.8795029125</v>
      </c>
      <c r="T16" s="13">
        <v>7319080.2729844712</v>
      </c>
      <c r="U16" s="14">
        <v>0</v>
      </c>
      <c r="V16" s="14">
        <v>0</v>
      </c>
      <c r="W16" s="14">
        <v>0</v>
      </c>
      <c r="X16" s="14">
        <v>0</v>
      </c>
      <c r="Y16" s="112">
        <v>7319080.2729844712</v>
      </c>
      <c r="Z16" s="13">
        <v>714999</v>
      </c>
      <c r="AA16" s="14">
        <v>0</v>
      </c>
      <c r="AB16" s="14">
        <v>0</v>
      </c>
      <c r="AC16" s="14">
        <v>0</v>
      </c>
      <c r="AD16" s="14">
        <v>0</v>
      </c>
      <c r="AE16" s="112">
        <v>714999</v>
      </c>
      <c r="AF16" s="13">
        <v>1852486.1800000002</v>
      </c>
      <c r="AG16" s="14">
        <v>0</v>
      </c>
      <c r="AH16" s="14">
        <v>0</v>
      </c>
      <c r="AI16" s="14">
        <v>0</v>
      </c>
      <c r="AJ16" s="14">
        <v>0</v>
      </c>
      <c r="AK16" s="112">
        <v>1852486.1800000002</v>
      </c>
      <c r="AL16" s="13">
        <v>70000000</v>
      </c>
      <c r="AM16" s="14">
        <v>0</v>
      </c>
      <c r="AN16" s="14">
        <v>0</v>
      </c>
      <c r="AO16" s="14">
        <v>0</v>
      </c>
      <c r="AP16" s="14">
        <v>0</v>
      </c>
      <c r="AQ16" s="112">
        <v>70000000</v>
      </c>
    </row>
    <row r="17" spans="1:43" x14ac:dyDescent="0.25">
      <c r="A17" s="4" t="s">
        <v>8</v>
      </c>
      <c r="B17" s="13">
        <v>6950000</v>
      </c>
      <c r="C17" s="14">
        <v>0</v>
      </c>
      <c r="D17" s="14">
        <v>0</v>
      </c>
      <c r="E17" s="14">
        <v>0</v>
      </c>
      <c r="F17" s="14">
        <v>0</v>
      </c>
      <c r="G17" s="112">
        <v>6950000</v>
      </c>
      <c r="H17" s="13">
        <v>500000</v>
      </c>
      <c r="I17" s="14">
        <v>0</v>
      </c>
      <c r="J17" s="14">
        <v>0</v>
      </c>
      <c r="K17" s="14">
        <v>0</v>
      </c>
      <c r="L17" s="14">
        <v>0</v>
      </c>
      <c r="M17" s="112">
        <v>500000</v>
      </c>
      <c r="N17" s="13">
        <v>1159000</v>
      </c>
      <c r="O17" s="14">
        <v>0</v>
      </c>
      <c r="P17" s="14">
        <v>0</v>
      </c>
      <c r="Q17" s="14">
        <v>0</v>
      </c>
      <c r="R17" s="14">
        <v>0</v>
      </c>
      <c r="S17" s="112">
        <v>1159000</v>
      </c>
      <c r="T17" s="13">
        <v>6291000</v>
      </c>
      <c r="U17" s="14">
        <v>0</v>
      </c>
      <c r="V17" s="14">
        <v>0</v>
      </c>
      <c r="W17" s="14">
        <v>0</v>
      </c>
      <c r="X17" s="14">
        <v>0</v>
      </c>
      <c r="Y17" s="112">
        <v>6291000</v>
      </c>
      <c r="Z17" s="13">
        <v>314000</v>
      </c>
      <c r="AA17" s="14">
        <v>0</v>
      </c>
      <c r="AB17" s="14">
        <v>0</v>
      </c>
      <c r="AC17" s="14">
        <v>0</v>
      </c>
      <c r="AD17" s="14">
        <v>0</v>
      </c>
      <c r="AE17" s="112">
        <v>314000</v>
      </c>
      <c r="AF17" s="13">
        <v>119000</v>
      </c>
      <c r="AG17" s="14">
        <v>0</v>
      </c>
      <c r="AH17" s="14">
        <v>0</v>
      </c>
      <c r="AI17" s="14">
        <v>0</v>
      </c>
      <c r="AJ17" s="14">
        <v>0</v>
      </c>
      <c r="AK17" s="112">
        <v>119000</v>
      </c>
      <c r="AL17" s="13">
        <v>5937000</v>
      </c>
      <c r="AM17" s="14">
        <v>0</v>
      </c>
      <c r="AN17" s="14">
        <v>0</v>
      </c>
      <c r="AO17" s="14">
        <v>0</v>
      </c>
      <c r="AP17" s="14">
        <v>0</v>
      </c>
      <c r="AQ17" s="112">
        <v>5937000</v>
      </c>
    </row>
    <row r="18" spans="1:43" x14ac:dyDescent="0.25">
      <c r="A18" s="4" t="s">
        <v>9</v>
      </c>
      <c r="B18" s="13">
        <v>56861000</v>
      </c>
      <c r="C18" s="14">
        <v>0</v>
      </c>
      <c r="D18" s="14">
        <v>0</v>
      </c>
      <c r="E18" s="14">
        <v>0</v>
      </c>
      <c r="F18" s="14">
        <v>0</v>
      </c>
      <c r="G18" s="112">
        <v>56861000</v>
      </c>
      <c r="H18" s="13">
        <v>0</v>
      </c>
      <c r="I18" s="14">
        <v>0</v>
      </c>
      <c r="J18" s="14">
        <v>0</v>
      </c>
      <c r="K18" s="14">
        <v>0</v>
      </c>
      <c r="L18" s="14">
        <v>0</v>
      </c>
      <c r="M18" s="112">
        <v>0</v>
      </c>
      <c r="N18" s="13">
        <v>-3864000</v>
      </c>
      <c r="O18" s="14">
        <v>0</v>
      </c>
      <c r="P18" s="14">
        <v>0</v>
      </c>
      <c r="Q18" s="14">
        <v>0</v>
      </c>
      <c r="R18" s="14">
        <v>0</v>
      </c>
      <c r="S18" s="112">
        <v>-3864000</v>
      </c>
      <c r="T18" s="13">
        <v>52997000</v>
      </c>
      <c r="U18" s="14">
        <v>0</v>
      </c>
      <c r="V18" s="14">
        <v>0</v>
      </c>
      <c r="W18" s="14">
        <v>0</v>
      </c>
      <c r="X18" s="14">
        <v>0</v>
      </c>
      <c r="Y18" s="112">
        <v>52997000</v>
      </c>
      <c r="Z18" s="13">
        <v>2719000</v>
      </c>
      <c r="AA18" s="14">
        <v>0</v>
      </c>
      <c r="AB18" s="14">
        <v>0</v>
      </c>
      <c r="AC18" s="14">
        <v>0</v>
      </c>
      <c r="AD18" s="14">
        <v>0</v>
      </c>
      <c r="AE18" s="112">
        <v>2719000</v>
      </c>
      <c r="AF18" s="13">
        <v>2774000</v>
      </c>
      <c r="AG18" s="14">
        <v>0</v>
      </c>
      <c r="AH18" s="14">
        <v>0</v>
      </c>
      <c r="AI18" s="14">
        <v>0</v>
      </c>
      <c r="AJ18" s="14">
        <v>0</v>
      </c>
      <c r="AK18" s="112">
        <v>2774000</v>
      </c>
      <c r="AL18" s="13">
        <v>38202000</v>
      </c>
      <c r="AM18" s="14">
        <v>0</v>
      </c>
      <c r="AN18" s="14">
        <v>0</v>
      </c>
      <c r="AO18" s="14">
        <v>0</v>
      </c>
      <c r="AP18" s="14">
        <v>0</v>
      </c>
      <c r="AQ18" s="112">
        <v>38202000</v>
      </c>
    </row>
    <row r="19" spans="1:43" x14ac:dyDescent="0.25">
      <c r="A19" s="4" t="s">
        <v>10</v>
      </c>
      <c r="B19" s="13">
        <v>46017366</v>
      </c>
      <c r="C19" s="14">
        <v>0</v>
      </c>
      <c r="D19" s="14">
        <v>0</v>
      </c>
      <c r="E19" s="14">
        <v>0</v>
      </c>
      <c r="F19" s="14">
        <v>0</v>
      </c>
      <c r="G19" s="112">
        <v>46017366</v>
      </c>
      <c r="H19" s="13">
        <v>21000000</v>
      </c>
      <c r="I19" s="14">
        <v>0</v>
      </c>
      <c r="J19" s="14">
        <v>0</v>
      </c>
      <c r="K19" s="14">
        <v>0</v>
      </c>
      <c r="L19" s="14">
        <v>0</v>
      </c>
      <c r="M19" s="112">
        <v>21000000</v>
      </c>
      <c r="N19" s="13">
        <v>2991184</v>
      </c>
      <c r="O19" s="14">
        <v>0</v>
      </c>
      <c r="P19" s="14">
        <v>0</v>
      </c>
      <c r="Q19" s="14">
        <v>0</v>
      </c>
      <c r="R19" s="14">
        <v>0</v>
      </c>
      <c r="S19" s="112">
        <v>2991184</v>
      </c>
      <c r="T19" s="13">
        <v>64026182</v>
      </c>
      <c r="U19" s="14">
        <v>0</v>
      </c>
      <c r="V19" s="14">
        <v>0</v>
      </c>
      <c r="W19" s="14">
        <v>0</v>
      </c>
      <c r="X19" s="14">
        <v>0</v>
      </c>
      <c r="Y19" s="112">
        <v>64026182</v>
      </c>
      <c r="Z19" s="13">
        <v>2206733</v>
      </c>
      <c r="AA19" s="14">
        <v>0</v>
      </c>
      <c r="AB19" s="14">
        <v>0</v>
      </c>
      <c r="AC19" s="14">
        <v>0</v>
      </c>
      <c r="AD19" s="14">
        <v>0</v>
      </c>
      <c r="AE19" s="112">
        <v>2206733</v>
      </c>
      <c r="AF19" s="13">
        <v>204079</v>
      </c>
      <c r="AG19" s="14">
        <v>0</v>
      </c>
      <c r="AH19" s="14">
        <v>0</v>
      </c>
      <c r="AI19" s="14">
        <v>0</v>
      </c>
      <c r="AJ19" s="14">
        <v>0</v>
      </c>
      <c r="AK19" s="112">
        <v>204079</v>
      </c>
      <c r="AL19" s="13">
        <v>17115920</v>
      </c>
      <c r="AM19" s="14">
        <v>0</v>
      </c>
      <c r="AN19" s="14">
        <v>0</v>
      </c>
      <c r="AO19" s="14">
        <v>0</v>
      </c>
      <c r="AP19" s="14">
        <v>0</v>
      </c>
      <c r="AQ19" s="112">
        <v>17115920</v>
      </c>
    </row>
    <row r="20" spans="1:43" x14ac:dyDescent="0.25">
      <c r="A20" s="4" t="s">
        <v>11</v>
      </c>
      <c r="B20" s="13">
        <v>7201000</v>
      </c>
      <c r="C20" s="14">
        <v>0</v>
      </c>
      <c r="D20" s="14">
        <v>0</v>
      </c>
      <c r="E20" s="14">
        <v>0</v>
      </c>
      <c r="F20" s="14">
        <v>0</v>
      </c>
      <c r="G20" s="112">
        <v>7201000</v>
      </c>
      <c r="H20" s="13">
        <v>0</v>
      </c>
      <c r="I20" s="14">
        <v>0</v>
      </c>
      <c r="J20" s="14">
        <v>0</v>
      </c>
      <c r="K20" s="14">
        <v>0</v>
      </c>
      <c r="L20" s="14">
        <v>0</v>
      </c>
      <c r="M20" s="112">
        <v>0</v>
      </c>
      <c r="N20" s="13">
        <v>201000</v>
      </c>
      <c r="O20" s="14">
        <v>0</v>
      </c>
      <c r="P20" s="14">
        <v>0</v>
      </c>
      <c r="Q20" s="14">
        <v>0</v>
      </c>
      <c r="R20" s="14">
        <v>0</v>
      </c>
      <c r="S20" s="112">
        <v>201000</v>
      </c>
      <c r="T20" s="13">
        <v>7000000</v>
      </c>
      <c r="U20" s="14">
        <v>0</v>
      </c>
      <c r="V20" s="14">
        <v>0</v>
      </c>
      <c r="W20" s="14">
        <v>0</v>
      </c>
      <c r="X20" s="14">
        <v>0</v>
      </c>
      <c r="Y20" s="112">
        <v>7000000</v>
      </c>
      <c r="Z20" s="13">
        <v>298000</v>
      </c>
      <c r="AA20" s="14">
        <v>0</v>
      </c>
      <c r="AB20" s="14">
        <v>0</v>
      </c>
      <c r="AC20" s="14">
        <v>0</v>
      </c>
      <c r="AD20" s="14">
        <v>0</v>
      </c>
      <c r="AE20" s="112">
        <v>298000</v>
      </c>
      <c r="AF20" s="13">
        <v>119000</v>
      </c>
      <c r="AG20" s="14">
        <v>0</v>
      </c>
      <c r="AH20" s="14">
        <v>0</v>
      </c>
      <c r="AI20" s="14">
        <v>0</v>
      </c>
      <c r="AJ20" s="14">
        <v>0</v>
      </c>
      <c r="AK20" s="112">
        <v>119000</v>
      </c>
      <c r="AL20" s="13">
        <v>5026000</v>
      </c>
      <c r="AM20" s="14">
        <v>0</v>
      </c>
      <c r="AN20" s="14">
        <v>0</v>
      </c>
      <c r="AO20" s="14">
        <v>0</v>
      </c>
      <c r="AP20" s="14">
        <v>0</v>
      </c>
      <c r="AQ20" s="112">
        <v>5026000</v>
      </c>
    </row>
    <row r="21" spans="1:43" x14ac:dyDescent="0.25">
      <c r="A21" s="4" t="s">
        <v>12</v>
      </c>
      <c r="B21" s="13">
        <v>8976000</v>
      </c>
      <c r="C21" s="14">
        <v>0</v>
      </c>
      <c r="D21" s="14">
        <v>0</v>
      </c>
      <c r="E21" s="14">
        <v>0</v>
      </c>
      <c r="F21" s="14">
        <v>0</v>
      </c>
      <c r="G21" s="112">
        <v>8976000</v>
      </c>
      <c r="H21" s="13">
        <v>514000</v>
      </c>
      <c r="I21" s="14">
        <v>0</v>
      </c>
      <c r="J21" s="14">
        <v>0</v>
      </c>
      <c r="K21" s="14">
        <v>0</v>
      </c>
      <c r="L21" s="14">
        <v>0</v>
      </c>
      <c r="M21" s="112">
        <v>514000</v>
      </c>
      <c r="N21" s="13">
        <v>913000</v>
      </c>
      <c r="O21" s="14">
        <v>0</v>
      </c>
      <c r="P21" s="14">
        <v>0</v>
      </c>
      <c r="Q21" s="14">
        <v>0</v>
      </c>
      <c r="R21" s="14">
        <v>0</v>
      </c>
      <c r="S21" s="112">
        <v>913000</v>
      </c>
      <c r="T21" s="13">
        <v>8577000</v>
      </c>
      <c r="U21" s="14">
        <v>0</v>
      </c>
      <c r="V21" s="14">
        <v>0</v>
      </c>
      <c r="W21" s="14">
        <v>0</v>
      </c>
      <c r="X21" s="14">
        <v>0</v>
      </c>
      <c r="Y21" s="112">
        <v>8577000</v>
      </c>
      <c r="Z21" s="13">
        <v>368000</v>
      </c>
      <c r="AA21" s="14">
        <v>0</v>
      </c>
      <c r="AB21" s="14">
        <v>0</v>
      </c>
      <c r="AC21" s="14">
        <v>0</v>
      </c>
      <c r="AD21" s="14">
        <v>0</v>
      </c>
      <c r="AE21" s="112">
        <v>368000</v>
      </c>
      <c r="AF21" s="13">
        <v>514000</v>
      </c>
      <c r="AG21" s="14">
        <v>0</v>
      </c>
      <c r="AH21" s="14">
        <v>0</v>
      </c>
      <c r="AI21" s="14">
        <v>0</v>
      </c>
      <c r="AJ21" s="14">
        <v>0</v>
      </c>
      <c r="AK21" s="112">
        <v>514000</v>
      </c>
      <c r="AL21" s="13">
        <v>24000000</v>
      </c>
      <c r="AM21" s="14">
        <v>5000000</v>
      </c>
      <c r="AN21" s="14">
        <v>0</v>
      </c>
      <c r="AO21" s="14">
        <v>0</v>
      </c>
      <c r="AP21" s="14">
        <v>0</v>
      </c>
      <c r="AQ21" s="112">
        <v>29000000</v>
      </c>
    </row>
    <row r="22" spans="1:43" x14ac:dyDescent="0.25">
      <c r="A22" s="4" t="s">
        <v>13</v>
      </c>
      <c r="B22" s="13">
        <v>62038460.039999999</v>
      </c>
      <c r="C22" s="14">
        <v>0</v>
      </c>
      <c r="D22" s="14">
        <v>0</v>
      </c>
      <c r="E22" s="14">
        <v>0</v>
      </c>
      <c r="F22" s="14">
        <v>0</v>
      </c>
      <c r="G22" s="112">
        <v>62038460.039999999</v>
      </c>
      <c r="H22" s="13">
        <v>0</v>
      </c>
      <c r="I22" s="14">
        <v>0</v>
      </c>
      <c r="J22" s="14">
        <v>0</v>
      </c>
      <c r="K22" s="14">
        <v>0</v>
      </c>
      <c r="L22" s="14">
        <v>0</v>
      </c>
      <c r="M22" s="112">
        <v>0</v>
      </c>
      <c r="N22" s="13">
        <v>9752210.1400000006</v>
      </c>
      <c r="O22" s="14">
        <v>0</v>
      </c>
      <c r="P22" s="14">
        <v>0</v>
      </c>
      <c r="Q22" s="14">
        <v>0</v>
      </c>
      <c r="R22" s="14">
        <v>0</v>
      </c>
      <c r="S22" s="112">
        <v>9752210.1400000006</v>
      </c>
      <c r="T22" s="13">
        <v>52286249.899999999</v>
      </c>
      <c r="U22" s="14">
        <v>0</v>
      </c>
      <c r="V22" s="14">
        <v>0</v>
      </c>
      <c r="W22" s="14">
        <v>0</v>
      </c>
      <c r="X22" s="14">
        <v>0</v>
      </c>
      <c r="Y22" s="112">
        <v>52286249.899999999</v>
      </c>
      <c r="Z22" s="13">
        <v>3532651.08</v>
      </c>
      <c r="AA22" s="14">
        <v>0</v>
      </c>
      <c r="AB22" s="14">
        <v>0</v>
      </c>
      <c r="AC22" s="14">
        <v>0</v>
      </c>
      <c r="AD22" s="14">
        <v>0</v>
      </c>
      <c r="AE22" s="112">
        <v>3532651.08</v>
      </c>
      <c r="AF22" s="13">
        <v>1128862.02</v>
      </c>
      <c r="AG22" s="14">
        <v>0</v>
      </c>
      <c r="AH22" s="14">
        <v>0</v>
      </c>
      <c r="AI22" s="14">
        <v>0</v>
      </c>
      <c r="AJ22" s="14">
        <v>0</v>
      </c>
      <c r="AK22" s="112">
        <v>1128862.02</v>
      </c>
      <c r="AL22" s="13">
        <v>37000000</v>
      </c>
      <c r="AM22" s="14">
        <v>0</v>
      </c>
      <c r="AN22" s="14">
        <v>0</v>
      </c>
      <c r="AO22" s="14">
        <v>0</v>
      </c>
      <c r="AP22" s="14">
        <v>0</v>
      </c>
      <c r="AQ22" s="112">
        <v>37000000</v>
      </c>
    </row>
    <row r="23" spans="1:43" x14ac:dyDescent="0.25">
      <c r="A23" s="4" t="s">
        <v>14</v>
      </c>
      <c r="B23" s="13">
        <v>25086715</v>
      </c>
      <c r="C23" s="14">
        <v>200000</v>
      </c>
      <c r="D23" s="14">
        <v>0</v>
      </c>
      <c r="E23" s="14">
        <v>0</v>
      </c>
      <c r="F23" s="14">
        <v>0</v>
      </c>
      <c r="G23" s="112">
        <v>25286715</v>
      </c>
      <c r="H23" s="13">
        <v>0</v>
      </c>
      <c r="I23" s="14">
        <v>0</v>
      </c>
      <c r="J23" s="14">
        <v>0</v>
      </c>
      <c r="K23" s="14">
        <v>0</v>
      </c>
      <c r="L23" s="14">
        <v>0</v>
      </c>
      <c r="M23" s="112">
        <v>0</v>
      </c>
      <c r="N23" s="13">
        <v>13718747</v>
      </c>
      <c r="O23" s="14">
        <v>0</v>
      </c>
      <c r="P23" s="14">
        <v>0</v>
      </c>
      <c r="Q23" s="14">
        <v>0</v>
      </c>
      <c r="R23" s="14">
        <v>0</v>
      </c>
      <c r="S23" s="112">
        <v>13718747</v>
      </c>
      <c r="T23" s="13">
        <v>11367968</v>
      </c>
      <c r="U23" s="14">
        <v>200000</v>
      </c>
      <c r="V23" s="14">
        <v>0</v>
      </c>
      <c r="W23" s="14">
        <v>0</v>
      </c>
      <c r="X23" s="14">
        <v>0</v>
      </c>
      <c r="Y23" s="112">
        <v>11567968</v>
      </c>
      <c r="Z23" s="13">
        <v>748520</v>
      </c>
      <c r="AA23" s="14">
        <v>21400</v>
      </c>
      <c r="AB23" s="14">
        <v>0</v>
      </c>
      <c r="AC23" s="14">
        <v>0</v>
      </c>
      <c r="AD23" s="14">
        <v>0</v>
      </c>
      <c r="AE23" s="112">
        <v>769920</v>
      </c>
      <c r="AF23" s="13">
        <v>6233196</v>
      </c>
      <c r="AG23" s="14">
        <v>0</v>
      </c>
      <c r="AH23" s="14">
        <v>0</v>
      </c>
      <c r="AI23" s="14">
        <v>0</v>
      </c>
      <c r="AJ23" s="14">
        <v>0</v>
      </c>
      <c r="AK23" s="112">
        <v>6233196</v>
      </c>
      <c r="AL23" s="13">
        <v>246041215</v>
      </c>
      <c r="AM23" s="14">
        <v>0</v>
      </c>
      <c r="AN23" s="14">
        <v>0</v>
      </c>
      <c r="AO23" s="14">
        <v>0</v>
      </c>
      <c r="AP23" s="14">
        <v>0</v>
      </c>
      <c r="AQ23" s="112">
        <v>246041215</v>
      </c>
    </row>
    <row r="24" spans="1:43" x14ac:dyDescent="0.25">
      <c r="A24" s="4" t="s">
        <v>15</v>
      </c>
      <c r="B24" s="13">
        <v>6491581</v>
      </c>
      <c r="C24" s="14">
        <v>0</v>
      </c>
      <c r="D24" s="14">
        <v>0</v>
      </c>
      <c r="E24" s="14">
        <v>0</v>
      </c>
      <c r="F24" s="14">
        <v>0</v>
      </c>
      <c r="G24" s="112">
        <v>6491581</v>
      </c>
      <c r="H24" s="13">
        <v>0</v>
      </c>
      <c r="I24" s="14">
        <v>0</v>
      </c>
      <c r="J24" s="14">
        <v>0</v>
      </c>
      <c r="K24" s="14">
        <v>0</v>
      </c>
      <c r="L24" s="14">
        <v>0</v>
      </c>
      <c r="M24" s="112">
        <v>0</v>
      </c>
      <c r="N24" s="13">
        <v>397350</v>
      </c>
      <c r="O24" s="14">
        <v>0</v>
      </c>
      <c r="P24" s="14">
        <v>0</v>
      </c>
      <c r="Q24" s="14">
        <v>0</v>
      </c>
      <c r="R24" s="14">
        <v>0</v>
      </c>
      <c r="S24" s="112">
        <v>397350</v>
      </c>
      <c r="T24" s="13">
        <v>6094231</v>
      </c>
      <c r="U24" s="14">
        <v>0</v>
      </c>
      <c r="V24" s="14">
        <v>0</v>
      </c>
      <c r="W24" s="14">
        <v>0</v>
      </c>
      <c r="X24" s="14">
        <v>0</v>
      </c>
      <c r="Y24" s="112">
        <v>6094231</v>
      </c>
      <c r="Z24" s="13">
        <v>202507</v>
      </c>
      <c r="AA24" s="14">
        <v>0</v>
      </c>
      <c r="AB24" s="14">
        <v>0</v>
      </c>
      <c r="AC24" s="14">
        <v>0</v>
      </c>
      <c r="AD24" s="14">
        <v>0</v>
      </c>
      <c r="AE24" s="112">
        <v>202507</v>
      </c>
      <c r="AF24" s="13">
        <v>216055</v>
      </c>
      <c r="AG24" s="14">
        <v>0</v>
      </c>
      <c r="AH24" s="14">
        <v>0</v>
      </c>
      <c r="AI24" s="14">
        <v>0</v>
      </c>
      <c r="AJ24" s="14">
        <v>0</v>
      </c>
      <c r="AK24" s="112">
        <v>216055</v>
      </c>
      <c r="AL24" s="13">
        <v>7020078</v>
      </c>
      <c r="AM24" s="14">
        <v>0</v>
      </c>
      <c r="AN24" s="14">
        <v>0</v>
      </c>
      <c r="AO24" s="14">
        <v>0</v>
      </c>
      <c r="AP24" s="14">
        <v>0</v>
      </c>
      <c r="AQ24" s="112">
        <v>7020078</v>
      </c>
    </row>
    <row r="25" spans="1:43" x14ac:dyDescent="0.25">
      <c r="A25" s="4" t="s">
        <v>16</v>
      </c>
      <c r="B25" s="13">
        <v>4364928</v>
      </c>
      <c r="C25" s="14">
        <v>1000000</v>
      </c>
      <c r="D25" s="14">
        <v>0</v>
      </c>
      <c r="E25" s="14">
        <v>0</v>
      </c>
      <c r="F25" s="14">
        <v>0</v>
      </c>
      <c r="G25" s="112">
        <v>5364928</v>
      </c>
      <c r="H25" s="13">
        <v>0</v>
      </c>
      <c r="I25" s="14">
        <v>0</v>
      </c>
      <c r="J25" s="14">
        <v>0</v>
      </c>
      <c r="K25" s="14">
        <v>0</v>
      </c>
      <c r="L25" s="14">
        <v>0</v>
      </c>
      <c r="M25" s="112">
        <v>0</v>
      </c>
      <c r="N25" s="13">
        <v>591483</v>
      </c>
      <c r="O25" s="14">
        <v>0</v>
      </c>
      <c r="P25" s="14">
        <v>0</v>
      </c>
      <c r="Q25" s="14">
        <v>0</v>
      </c>
      <c r="R25" s="14">
        <v>0</v>
      </c>
      <c r="S25" s="112">
        <v>591483</v>
      </c>
      <c r="T25" s="13">
        <v>3773445</v>
      </c>
      <c r="U25" s="14">
        <v>1000000</v>
      </c>
      <c r="V25" s="14">
        <v>0</v>
      </c>
      <c r="W25" s="14">
        <v>0</v>
      </c>
      <c r="X25" s="14">
        <v>0</v>
      </c>
      <c r="Y25" s="112">
        <v>4773445</v>
      </c>
      <c r="Z25" s="13">
        <v>280407</v>
      </c>
      <c r="AA25" s="14">
        <v>42516</v>
      </c>
      <c r="AB25" s="14">
        <v>0</v>
      </c>
      <c r="AC25" s="14">
        <v>0</v>
      </c>
      <c r="AD25" s="14">
        <v>0</v>
      </c>
      <c r="AE25" s="112">
        <v>322923</v>
      </c>
      <c r="AF25" s="13">
        <v>465629</v>
      </c>
      <c r="AG25" s="14">
        <v>0</v>
      </c>
      <c r="AH25" s="14">
        <v>0</v>
      </c>
      <c r="AI25" s="14">
        <v>0</v>
      </c>
      <c r="AJ25" s="14">
        <v>0</v>
      </c>
      <c r="AK25" s="112">
        <v>465629</v>
      </c>
      <c r="AL25" s="13">
        <v>11039567</v>
      </c>
      <c r="AM25" s="14">
        <v>207404</v>
      </c>
      <c r="AN25" s="14">
        <v>0</v>
      </c>
      <c r="AO25" s="14">
        <v>0</v>
      </c>
      <c r="AP25" s="14">
        <v>0</v>
      </c>
      <c r="AQ25" s="112">
        <v>11246971</v>
      </c>
    </row>
    <row r="26" spans="1:43" x14ac:dyDescent="0.25">
      <c r="A26" s="4" t="s">
        <v>17</v>
      </c>
      <c r="B26" s="13">
        <v>4569</v>
      </c>
      <c r="C26" s="14">
        <v>0</v>
      </c>
      <c r="D26" s="14">
        <v>0</v>
      </c>
      <c r="E26" s="14">
        <v>0</v>
      </c>
      <c r="F26" s="14">
        <v>0</v>
      </c>
      <c r="G26" s="112">
        <v>4569</v>
      </c>
      <c r="H26" s="13">
        <v>0</v>
      </c>
      <c r="I26" s="14">
        <v>0</v>
      </c>
      <c r="J26" s="14">
        <v>0</v>
      </c>
      <c r="K26" s="14">
        <v>0</v>
      </c>
      <c r="L26" s="14">
        <v>0</v>
      </c>
      <c r="M26" s="112">
        <v>0</v>
      </c>
      <c r="N26" s="13">
        <v>1376</v>
      </c>
      <c r="O26" s="14">
        <v>0</v>
      </c>
      <c r="P26" s="14">
        <v>0</v>
      </c>
      <c r="Q26" s="14">
        <v>0</v>
      </c>
      <c r="R26" s="14">
        <v>0</v>
      </c>
      <c r="S26" s="112">
        <v>1376</v>
      </c>
      <c r="T26" s="13">
        <v>3194</v>
      </c>
      <c r="U26" s="14">
        <v>0</v>
      </c>
      <c r="V26" s="14">
        <v>0</v>
      </c>
      <c r="W26" s="14">
        <v>0</v>
      </c>
      <c r="X26" s="14">
        <v>0</v>
      </c>
      <c r="Y26" s="112">
        <v>3194</v>
      </c>
      <c r="Z26" s="13">
        <v>201</v>
      </c>
      <c r="AA26" s="14">
        <v>0</v>
      </c>
      <c r="AB26" s="14">
        <v>0</v>
      </c>
      <c r="AC26" s="14">
        <v>0</v>
      </c>
      <c r="AD26" s="14">
        <v>0</v>
      </c>
      <c r="AE26" s="112">
        <v>201</v>
      </c>
      <c r="AF26" s="13">
        <v>500</v>
      </c>
      <c r="AG26" s="14">
        <v>0</v>
      </c>
      <c r="AH26" s="14">
        <v>0</v>
      </c>
      <c r="AI26" s="14">
        <v>0</v>
      </c>
      <c r="AJ26" s="14">
        <v>0</v>
      </c>
      <c r="AK26" s="112">
        <v>500</v>
      </c>
      <c r="AL26" s="13">
        <v>16299</v>
      </c>
      <c r="AM26" s="14">
        <v>0</v>
      </c>
      <c r="AN26" s="14">
        <v>0</v>
      </c>
      <c r="AO26" s="14">
        <v>0</v>
      </c>
      <c r="AP26" s="14">
        <v>0</v>
      </c>
      <c r="AQ26" s="112">
        <v>16299</v>
      </c>
    </row>
    <row r="27" spans="1:43" x14ac:dyDescent="0.25">
      <c r="A27" s="4" t="s">
        <v>18</v>
      </c>
      <c r="B27" s="13">
        <v>171871</v>
      </c>
      <c r="C27" s="14">
        <v>0</v>
      </c>
      <c r="D27" s="14">
        <v>0</v>
      </c>
      <c r="E27" s="14">
        <v>0</v>
      </c>
      <c r="F27" s="14">
        <v>0</v>
      </c>
      <c r="G27" s="112">
        <v>171871</v>
      </c>
      <c r="H27" s="13">
        <v>0</v>
      </c>
      <c r="I27" s="14">
        <v>0</v>
      </c>
      <c r="J27" s="14">
        <v>0</v>
      </c>
      <c r="K27" s="14">
        <v>0</v>
      </c>
      <c r="L27" s="14">
        <v>0</v>
      </c>
      <c r="M27" s="112">
        <v>0</v>
      </c>
      <c r="N27" s="13">
        <v>171871</v>
      </c>
      <c r="O27" s="14">
        <v>0</v>
      </c>
      <c r="P27" s="14">
        <v>0</v>
      </c>
      <c r="Q27" s="14">
        <v>0</v>
      </c>
      <c r="R27" s="14">
        <v>0</v>
      </c>
      <c r="S27" s="112">
        <v>171871</v>
      </c>
      <c r="T27" s="13">
        <v>0</v>
      </c>
      <c r="U27" s="14">
        <v>0</v>
      </c>
      <c r="V27" s="14">
        <v>0</v>
      </c>
      <c r="W27" s="14">
        <v>0</v>
      </c>
      <c r="X27" s="14">
        <v>0</v>
      </c>
      <c r="Y27" s="112">
        <v>0</v>
      </c>
      <c r="Z27" s="13">
        <v>7760</v>
      </c>
      <c r="AA27" s="14">
        <v>0</v>
      </c>
      <c r="AB27" s="14">
        <v>0</v>
      </c>
      <c r="AC27" s="14">
        <v>0</v>
      </c>
      <c r="AD27" s="14">
        <v>0</v>
      </c>
      <c r="AE27" s="112">
        <v>7760</v>
      </c>
      <c r="AF27" s="13">
        <v>1868269</v>
      </c>
      <c r="AG27" s="14">
        <v>0</v>
      </c>
      <c r="AH27" s="14">
        <v>0</v>
      </c>
      <c r="AI27" s="14">
        <v>0</v>
      </c>
      <c r="AJ27" s="14">
        <v>0</v>
      </c>
      <c r="AK27" s="112">
        <v>1868269</v>
      </c>
      <c r="AL27" s="13">
        <v>60588953</v>
      </c>
      <c r="AM27" s="14">
        <v>0</v>
      </c>
      <c r="AN27" s="14">
        <v>0</v>
      </c>
      <c r="AO27" s="14">
        <v>0</v>
      </c>
      <c r="AP27" s="14">
        <v>0</v>
      </c>
      <c r="AQ27" s="112">
        <v>60588953</v>
      </c>
    </row>
    <row r="28" spans="1:43" x14ac:dyDescent="0.25">
      <c r="A28" s="4" t="s">
        <v>19</v>
      </c>
      <c r="B28" s="13">
        <v>9649000</v>
      </c>
      <c r="C28" s="14">
        <v>0</v>
      </c>
      <c r="D28" s="14">
        <v>0</v>
      </c>
      <c r="E28" s="14">
        <v>0</v>
      </c>
      <c r="F28" s="14">
        <v>0</v>
      </c>
      <c r="G28" s="112">
        <v>9649000</v>
      </c>
      <c r="H28" s="13">
        <v>0</v>
      </c>
      <c r="I28" s="14">
        <v>0</v>
      </c>
      <c r="J28" s="14">
        <v>0</v>
      </c>
      <c r="K28" s="14">
        <v>0</v>
      </c>
      <c r="L28" s="14">
        <v>0</v>
      </c>
      <c r="M28" s="112">
        <v>0</v>
      </c>
      <c r="N28" s="13">
        <v>1234000</v>
      </c>
      <c r="O28" s="14">
        <v>0</v>
      </c>
      <c r="P28" s="14">
        <v>0</v>
      </c>
      <c r="Q28" s="14">
        <v>0</v>
      </c>
      <c r="R28" s="14">
        <v>0</v>
      </c>
      <c r="S28" s="112">
        <v>1234000</v>
      </c>
      <c r="T28" s="13">
        <v>8415000</v>
      </c>
      <c r="U28" s="14">
        <v>0</v>
      </c>
      <c r="V28" s="14">
        <v>0</v>
      </c>
      <c r="W28" s="14">
        <v>0</v>
      </c>
      <c r="X28" s="14">
        <v>0</v>
      </c>
      <c r="Y28" s="112">
        <v>8415000</v>
      </c>
      <c r="Z28" s="13">
        <v>647000</v>
      </c>
      <c r="AA28" s="14">
        <v>0</v>
      </c>
      <c r="AB28" s="14">
        <v>0</v>
      </c>
      <c r="AC28" s="14">
        <v>0</v>
      </c>
      <c r="AD28" s="14">
        <v>0</v>
      </c>
      <c r="AE28" s="112">
        <v>647000</v>
      </c>
      <c r="AF28" s="13">
        <v>671415</v>
      </c>
      <c r="AG28" s="14">
        <v>0</v>
      </c>
      <c r="AH28" s="14">
        <v>0</v>
      </c>
      <c r="AI28" s="14">
        <v>0</v>
      </c>
      <c r="AJ28" s="14">
        <v>0</v>
      </c>
      <c r="AK28" s="112">
        <v>671415</v>
      </c>
      <c r="AL28" s="13">
        <v>25332000</v>
      </c>
      <c r="AM28" s="14">
        <v>0</v>
      </c>
      <c r="AN28" s="14">
        <v>0</v>
      </c>
      <c r="AO28" s="14">
        <v>0</v>
      </c>
      <c r="AP28" s="14">
        <v>0</v>
      </c>
      <c r="AQ28" s="112">
        <v>25332000</v>
      </c>
    </row>
    <row r="29" spans="1:43" x14ac:dyDescent="0.25">
      <c r="A29" s="4" t="s">
        <v>20</v>
      </c>
      <c r="B29" s="13">
        <v>30469730</v>
      </c>
      <c r="C29" s="14">
        <v>0</v>
      </c>
      <c r="D29" s="14">
        <v>0</v>
      </c>
      <c r="E29" s="14">
        <v>0</v>
      </c>
      <c r="F29" s="14">
        <v>0</v>
      </c>
      <c r="G29" s="112">
        <v>30469730</v>
      </c>
      <c r="H29" s="13">
        <v>9818000</v>
      </c>
      <c r="I29" s="14">
        <v>0</v>
      </c>
      <c r="J29" s="14">
        <v>0</v>
      </c>
      <c r="K29" s="14">
        <v>0</v>
      </c>
      <c r="L29" s="14">
        <v>0</v>
      </c>
      <c r="M29" s="112">
        <v>9818000</v>
      </c>
      <c r="N29" s="13">
        <v>3087560</v>
      </c>
      <c r="O29" s="14">
        <v>0</v>
      </c>
      <c r="P29" s="14">
        <v>0</v>
      </c>
      <c r="Q29" s="14">
        <v>0</v>
      </c>
      <c r="R29" s="14">
        <v>0</v>
      </c>
      <c r="S29" s="112">
        <v>3087560</v>
      </c>
      <c r="T29" s="13">
        <v>37200170</v>
      </c>
      <c r="U29" s="14">
        <v>0</v>
      </c>
      <c r="V29" s="14">
        <v>0</v>
      </c>
      <c r="W29" s="14">
        <v>0</v>
      </c>
      <c r="X29" s="14">
        <v>0</v>
      </c>
      <c r="Y29" s="112">
        <v>37200170</v>
      </c>
      <c r="Z29" s="13">
        <v>1792322.66</v>
      </c>
      <c r="AA29" s="14">
        <v>0</v>
      </c>
      <c r="AB29" s="14">
        <v>0</v>
      </c>
      <c r="AC29" s="14">
        <v>0</v>
      </c>
      <c r="AD29" s="14">
        <v>0</v>
      </c>
      <c r="AE29" s="112">
        <v>1792322.66</v>
      </c>
      <c r="AF29" s="13">
        <v>1135504</v>
      </c>
      <c r="AG29" s="14">
        <v>0</v>
      </c>
      <c r="AH29" s="14">
        <v>0</v>
      </c>
      <c r="AI29" s="14">
        <v>0</v>
      </c>
      <c r="AJ29" s="14">
        <v>0</v>
      </c>
      <c r="AK29" s="112">
        <v>1135504</v>
      </c>
      <c r="AL29" s="13">
        <v>55676891</v>
      </c>
      <c r="AM29" s="14">
        <v>0</v>
      </c>
      <c r="AN29" s="14">
        <v>0</v>
      </c>
      <c r="AO29" s="14">
        <v>0</v>
      </c>
      <c r="AP29" s="14">
        <v>0</v>
      </c>
      <c r="AQ29" s="112">
        <v>55676891</v>
      </c>
    </row>
    <row r="30" spans="1:43" x14ac:dyDescent="0.25">
      <c r="A30" s="4" t="s">
        <v>21</v>
      </c>
      <c r="B30" s="13">
        <v>1263749</v>
      </c>
      <c r="C30" s="14">
        <v>0</v>
      </c>
      <c r="D30" s="14">
        <v>0</v>
      </c>
      <c r="E30" s="14">
        <v>0</v>
      </c>
      <c r="F30" s="14">
        <v>0</v>
      </c>
      <c r="G30" s="112">
        <v>1263749</v>
      </c>
      <c r="H30" s="13">
        <v>0</v>
      </c>
      <c r="I30" s="14">
        <v>0</v>
      </c>
      <c r="J30" s="14">
        <v>0</v>
      </c>
      <c r="K30" s="14">
        <v>0</v>
      </c>
      <c r="L30" s="14">
        <v>0</v>
      </c>
      <c r="M30" s="112">
        <v>0</v>
      </c>
      <c r="N30" s="13">
        <v>333608</v>
      </c>
      <c r="O30" s="14">
        <v>0</v>
      </c>
      <c r="P30" s="14">
        <v>0</v>
      </c>
      <c r="Q30" s="14">
        <v>0</v>
      </c>
      <c r="R30" s="14">
        <v>0</v>
      </c>
      <c r="S30" s="112">
        <v>333608</v>
      </c>
      <c r="T30" s="13">
        <v>930141</v>
      </c>
      <c r="U30" s="14">
        <v>0</v>
      </c>
      <c r="V30" s="14">
        <v>0</v>
      </c>
      <c r="W30" s="14">
        <v>0</v>
      </c>
      <c r="X30" s="14">
        <v>0</v>
      </c>
      <c r="Y30" s="112">
        <v>930141</v>
      </c>
      <c r="Z30" s="13">
        <v>0</v>
      </c>
      <c r="AA30" s="14">
        <v>0</v>
      </c>
      <c r="AB30" s="14">
        <v>0</v>
      </c>
      <c r="AC30" s="14">
        <v>0</v>
      </c>
      <c r="AD30" s="14">
        <v>0</v>
      </c>
      <c r="AE30" s="112">
        <v>0</v>
      </c>
      <c r="AF30" s="13">
        <v>179926</v>
      </c>
      <c r="AG30" s="14">
        <v>0</v>
      </c>
      <c r="AH30" s="14">
        <v>0</v>
      </c>
      <c r="AI30" s="14">
        <v>0</v>
      </c>
      <c r="AJ30" s="14">
        <v>0</v>
      </c>
      <c r="AK30" s="112">
        <v>179926</v>
      </c>
      <c r="AL30" s="13">
        <v>2911435</v>
      </c>
      <c r="AM30" s="14">
        <v>0</v>
      </c>
      <c r="AN30" s="14">
        <v>0</v>
      </c>
      <c r="AO30" s="14">
        <v>0</v>
      </c>
      <c r="AP30" s="14">
        <v>0</v>
      </c>
      <c r="AQ30" s="112">
        <v>2911435</v>
      </c>
    </row>
    <row r="31" spans="1:43" x14ac:dyDescent="0.25">
      <c r="A31" s="4" t="s">
        <v>22</v>
      </c>
      <c r="B31" s="13">
        <v>21267802</v>
      </c>
      <c r="C31" s="14">
        <v>0</v>
      </c>
      <c r="D31" s="14">
        <v>0</v>
      </c>
      <c r="E31" s="14">
        <v>0</v>
      </c>
      <c r="F31" s="14">
        <v>0</v>
      </c>
      <c r="G31" s="112">
        <v>21267802</v>
      </c>
      <c r="H31" s="13">
        <v>3614564</v>
      </c>
      <c r="I31" s="14">
        <v>0</v>
      </c>
      <c r="J31" s="14">
        <v>0</v>
      </c>
      <c r="K31" s="14">
        <v>0</v>
      </c>
      <c r="L31" s="14">
        <v>0</v>
      </c>
      <c r="M31" s="112">
        <v>3614564</v>
      </c>
      <c r="N31" s="13">
        <v>0</v>
      </c>
      <c r="O31" s="14">
        <v>0</v>
      </c>
      <c r="P31" s="14">
        <v>0</v>
      </c>
      <c r="Q31" s="14">
        <v>0</v>
      </c>
      <c r="R31" s="14">
        <v>0</v>
      </c>
      <c r="S31" s="112">
        <v>0</v>
      </c>
      <c r="T31" s="13">
        <v>24882366</v>
      </c>
      <c r="U31" s="14">
        <v>0</v>
      </c>
      <c r="V31" s="14">
        <v>0</v>
      </c>
      <c r="W31" s="14">
        <v>0</v>
      </c>
      <c r="X31" s="14">
        <v>0</v>
      </c>
      <c r="Y31" s="112">
        <v>24882366</v>
      </c>
      <c r="Z31" s="13">
        <v>1703104</v>
      </c>
      <c r="AA31" s="14">
        <v>0</v>
      </c>
      <c r="AB31" s="14">
        <v>0</v>
      </c>
      <c r="AC31" s="14">
        <v>0</v>
      </c>
      <c r="AD31" s="14">
        <v>0</v>
      </c>
      <c r="AE31" s="112">
        <v>1703104</v>
      </c>
      <c r="AF31" s="13">
        <v>1324341</v>
      </c>
      <c r="AG31" s="14">
        <v>0</v>
      </c>
      <c r="AH31" s="14">
        <v>0</v>
      </c>
      <c r="AI31" s="14">
        <v>0</v>
      </c>
      <c r="AJ31" s="14">
        <v>0</v>
      </c>
      <c r="AK31" s="112">
        <v>1324341</v>
      </c>
      <c r="AL31" s="13">
        <v>39323268</v>
      </c>
      <c r="AM31" s="14">
        <v>0</v>
      </c>
      <c r="AN31" s="14">
        <v>0</v>
      </c>
      <c r="AO31" s="14">
        <v>0</v>
      </c>
      <c r="AP31" s="14">
        <v>0</v>
      </c>
      <c r="AQ31" s="112">
        <v>39323268</v>
      </c>
    </row>
    <row r="32" spans="1:43" x14ac:dyDescent="0.25">
      <c r="A32" s="4" t="s">
        <v>23</v>
      </c>
      <c r="B32" s="13">
        <v>5261937</v>
      </c>
      <c r="C32" s="14">
        <v>0</v>
      </c>
      <c r="D32" s="14">
        <v>0</v>
      </c>
      <c r="E32" s="14">
        <v>0</v>
      </c>
      <c r="F32" s="14">
        <v>0</v>
      </c>
      <c r="G32" s="112">
        <v>5261937</v>
      </c>
      <c r="H32" s="13">
        <v>0</v>
      </c>
      <c r="I32" s="14">
        <v>0</v>
      </c>
      <c r="J32" s="14">
        <v>0</v>
      </c>
      <c r="K32" s="14">
        <v>0</v>
      </c>
      <c r="L32" s="14">
        <v>0</v>
      </c>
      <c r="M32" s="112">
        <v>0</v>
      </c>
      <c r="N32" s="13">
        <v>524656</v>
      </c>
      <c r="O32" s="14">
        <v>0</v>
      </c>
      <c r="P32" s="14">
        <v>0</v>
      </c>
      <c r="Q32" s="14">
        <v>0</v>
      </c>
      <c r="R32" s="14">
        <v>0</v>
      </c>
      <c r="S32" s="112">
        <v>524656</v>
      </c>
      <c r="T32" s="13">
        <v>4737281</v>
      </c>
      <c r="U32" s="14">
        <v>0</v>
      </c>
      <c r="V32" s="14">
        <v>0</v>
      </c>
      <c r="W32" s="14">
        <v>0</v>
      </c>
      <c r="X32" s="14">
        <v>0</v>
      </c>
      <c r="Y32" s="112">
        <v>4737281</v>
      </c>
      <c r="Z32" s="13">
        <v>239403.29</v>
      </c>
      <c r="AA32" s="14">
        <v>0</v>
      </c>
      <c r="AB32" s="14">
        <v>0</v>
      </c>
      <c r="AC32" s="14">
        <v>0</v>
      </c>
      <c r="AD32" s="14">
        <v>0</v>
      </c>
      <c r="AE32" s="112">
        <v>239403.29</v>
      </c>
      <c r="AF32" s="13">
        <v>616697</v>
      </c>
      <c r="AG32" s="14">
        <v>0</v>
      </c>
      <c r="AH32" s="14">
        <v>0</v>
      </c>
      <c r="AI32" s="14">
        <v>0</v>
      </c>
      <c r="AJ32" s="14">
        <v>0</v>
      </c>
      <c r="AK32" s="112">
        <v>616697</v>
      </c>
      <c r="AL32" s="13">
        <v>5000000</v>
      </c>
      <c r="AM32" s="14">
        <v>0</v>
      </c>
      <c r="AN32" s="14">
        <v>0</v>
      </c>
      <c r="AO32" s="14">
        <v>0</v>
      </c>
      <c r="AP32" s="14">
        <v>0</v>
      </c>
      <c r="AQ32" s="112">
        <v>5000000</v>
      </c>
    </row>
    <row r="33" spans="1:43" x14ac:dyDescent="0.25">
      <c r="A33" s="4" t="s">
        <v>24</v>
      </c>
      <c r="B33" s="13">
        <v>1539000</v>
      </c>
      <c r="C33" s="14">
        <v>0</v>
      </c>
      <c r="D33" s="14">
        <v>0</v>
      </c>
      <c r="E33" s="14">
        <v>0</v>
      </c>
      <c r="F33" s="14">
        <v>6200000</v>
      </c>
      <c r="G33" s="112">
        <v>7739000</v>
      </c>
      <c r="H33" s="13">
        <v>0</v>
      </c>
      <c r="I33" s="14">
        <v>0</v>
      </c>
      <c r="J33" s="14">
        <v>0</v>
      </c>
      <c r="K33" s="14">
        <v>0</v>
      </c>
      <c r="L33" s="14">
        <v>150000</v>
      </c>
      <c r="M33" s="112">
        <v>150000</v>
      </c>
      <c r="N33" s="13">
        <v>309000</v>
      </c>
      <c r="O33" s="14">
        <v>0</v>
      </c>
      <c r="P33" s="14">
        <v>0</v>
      </c>
      <c r="Q33" s="14">
        <v>0</v>
      </c>
      <c r="R33" s="14">
        <v>0</v>
      </c>
      <c r="S33" s="112">
        <v>309000</v>
      </c>
      <c r="T33" s="13">
        <v>1230000</v>
      </c>
      <c r="U33" s="14">
        <v>0</v>
      </c>
      <c r="V33" s="14">
        <v>0</v>
      </c>
      <c r="W33" s="14">
        <v>0</v>
      </c>
      <c r="X33" s="14">
        <v>6350000</v>
      </c>
      <c r="Y33" s="112">
        <v>7580000</v>
      </c>
      <c r="Z33" s="13">
        <v>101000</v>
      </c>
      <c r="AA33" s="14">
        <v>0</v>
      </c>
      <c r="AB33" s="14">
        <v>0</v>
      </c>
      <c r="AC33" s="14">
        <v>0</v>
      </c>
      <c r="AD33" s="14">
        <v>264000</v>
      </c>
      <c r="AE33" s="112">
        <v>365000</v>
      </c>
      <c r="AF33" s="13">
        <v>284000</v>
      </c>
      <c r="AG33" s="14">
        <v>0</v>
      </c>
      <c r="AH33" s="14">
        <v>0</v>
      </c>
      <c r="AI33" s="14">
        <v>0</v>
      </c>
      <c r="AJ33" s="14">
        <v>0</v>
      </c>
      <c r="AK33" s="112">
        <v>284000</v>
      </c>
      <c r="AL33" s="13">
        <v>8945000</v>
      </c>
      <c r="AM33" s="14">
        <v>0</v>
      </c>
      <c r="AN33" s="14">
        <v>0</v>
      </c>
      <c r="AO33" s="14">
        <v>0</v>
      </c>
      <c r="AP33" s="14">
        <v>0</v>
      </c>
      <c r="AQ33" s="112">
        <v>8945000</v>
      </c>
    </row>
    <row r="34" spans="1:43" x14ac:dyDescent="0.25">
      <c r="A34" s="4" t="s">
        <v>25</v>
      </c>
      <c r="B34" s="13">
        <v>30448000</v>
      </c>
      <c r="C34" s="14">
        <v>0</v>
      </c>
      <c r="D34" s="14">
        <v>0</v>
      </c>
      <c r="E34" s="14">
        <v>0</v>
      </c>
      <c r="F34" s="14">
        <v>0</v>
      </c>
      <c r="G34" s="112">
        <v>30448000</v>
      </c>
      <c r="H34" s="13">
        <v>5000000</v>
      </c>
      <c r="I34" s="14">
        <v>0</v>
      </c>
      <c r="J34" s="14">
        <v>0</v>
      </c>
      <c r="K34" s="14">
        <v>0</v>
      </c>
      <c r="L34" s="14">
        <v>0</v>
      </c>
      <c r="M34" s="112">
        <v>5000000</v>
      </c>
      <c r="N34" s="13">
        <v>1964000</v>
      </c>
      <c r="O34" s="14">
        <v>0</v>
      </c>
      <c r="P34" s="14">
        <v>0</v>
      </c>
      <c r="Q34" s="14">
        <v>0</v>
      </c>
      <c r="R34" s="14">
        <v>0</v>
      </c>
      <c r="S34" s="112">
        <v>1964000</v>
      </c>
      <c r="T34" s="13">
        <v>33484000</v>
      </c>
      <c r="U34" s="14">
        <v>0</v>
      </c>
      <c r="V34" s="14">
        <v>0</v>
      </c>
      <c r="W34" s="14">
        <v>0</v>
      </c>
      <c r="X34" s="14">
        <v>0</v>
      </c>
      <c r="Y34" s="112">
        <v>33484000</v>
      </c>
      <c r="Z34" s="13">
        <v>1716000</v>
      </c>
      <c r="AA34" s="14">
        <v>0</v>
      </c>
      <c r="AB34" s="14">
        <v>0</v>
      </c>
      <c r="AC34" s="14">
        <v>0</v>
      </c>
      <c r="AD34" s="14">
        <v>0</v>
      </c>
      <c r="AE34" s="112">
        <v>1716000</v>
      </c>
      <c r="AF34" s="13">
        <v>1872000</v>
      </c>
      <c r="AG34" s="14">
        <v>0</v>
      </c>
      <c r="AH34" s="14">
        <v>0</v>
      </c>
      <c r="AI34" s="14">
        <v>0</v>
      </c>
      <c r="AJ34" s="14">
        <v>0</v>
      </c>
      <c r="AK34" s="112">
        <v>1872000</v>
      </c>
      <c r="AL34" s="13">
        <v>54501000</v>
      </c>
      <c r="AM34" s="14">
        <v>0</v>
      </c>
      <c r="AN34" s="14">
        <v>0</v>
      </c>
      <c r="AO34" s="14">
        <v>0</v>
      </c>
      <c r="AP34" s="14">
        <v>0</v>
      </c>
      <c r="AQ34" s="112">
        <v>54501000</v>
      </c>
    </row>
    <row r="35" spans="1:43" x14ac:dyDescent="0.25">
      <c r="A35" s="4" t="s">
        <v>26</v>
      </c>
      <c r="B35" s="13">
        <v>62418000</v>
      </c>
      <c r="C35" s="14">
        <v>0</v>
      </c>
      <c r="D35" s="14">
        <v>0</v>
      </c>
      <c r="E35" s="14">
        <v>0</v>
      </c>
      <c r="F35" s="14">
        <v>3556000</v>
      </c>
      <c r="G35" s="112">
        <v>65974000</v>
      </c>
      <c r="H35" s="13">
        <v>0</v>
      </c>
      <c r="I35" s="14">
        <v>0</v>
      </c>
      <c r="J35" s="14">
        <v>0</v>
      </c>
      <c r="K35" s="14">
        <v>0</v>
      </c>
      <c r="L35" s="14">
        <v>0</v>
      </c>
      <c r="M35" s="112">
        <v>0</v>
      </c>
      <c r="N35" s="13">
        <v>4386000</v>
      </c>
      <c r="O35" s="14">
        <v>0</v>
      </c>
      <c r="P35" s="14">
        <v>0</v>
      </c>
      <c r="Q35" s="14">
        <v>0</v>
      </c>
      <c r="R35" s="14">
        <v>1117000</v>
      </c>
      <c r="S35" s="112">
        <v>5503000</v>
      </c>
      <c r="T35" s="13">
        <v>58032000</v>
      </c>
      <c r="U35" s="14">
        <v>0</v>
      </c>
      <c r="V35" s="14">
        <v>0</v>
      </c>
      <c r="W35" s="14">
        <v>0</v>
      </c>
      <c r="X35" s="14">
        <v>2439000</v>
      </c>
      <c r="Y35" s="112">
        <v>60471000</v>
      </c>
      <c r="Z35" s="13">
        <v>3822000</v>
      </c>
      <c r="AA35" s="14">
        <v>0</v>
      </c>
      <c r="AB35" s="14">
        <v>0</v>
      </c>
      <c r="AC35" s="14">
        <v>0</v>
      </c>
      <c r="AD35" s="14">
        <v>212000</v>
      </c>
      <c r="AE35" s="112">
        <v>4034000</v>
      </c>
      <c r="AF35" s="13">
        <v>2266000</v>
      </c>
      <c r="AG35" s="14">
        <v>0</v>
      </c>
      <c r="AH35" s="14">
        <v>0</v>
      </c>
      <c r="AI35" s="14">
        <v>0</v>
      </c>
      <c r="AJ35" s="14">
        <v>0</v>
      </c>
      <c r="AK35" s="112">
        <v>2266000</v>
      </c>
      <c r="AL35" s="13">
        <v>76187000</v>
      </c>
      <c r="AM35" s="14">
        <v>0</v>
      </c>
      <c r="AN35" s="14">
        <v>0</v>
      </c>
      <c r="AO35" s="14">
        <v>0</v>
      </c>
      <c r="AP35" s="14">
        <v>0</v>
      </c>
      <c r="AQ35" s="112">
        <v>76187000</v>
      </c>
    </row>
    <row r="36" spans="1:43" x14ac:dyDescent="0.25">
      <c r="A36" s="4" t="s">
        <v>27</v>
      </c>
      <c r="B36" s="13">
        <v>63443294</v>
      </c>
      <c r="C36" s="14">
        <v>0</v>
      </c>
      <c r="D36" s="14">
        <v>0</v>
      </c>
      <c r="E36" s="14">
        <v>0</v>
      </c>
      <c r="F36" s="14">
        <v>1030000</v>
      </c>
      <c r="G36" s="112">
        <v>64473294</v>
      </c>
      <c r="H36" s="13">
        <v>0</v>
      </c>
      <c r="I36" s="14">
        <v>0</v>
      </c>
      <c r="J36" s="14">
        <v>0</v>
      </c>
      <c r="K36" s="14">
        <v>0</v>
      </c>
      <c r="L36" s="14">
        <v>0</v>
      </c>
      <c r="M36" s="112">
        <v>0</v>
      </c>
      <c r="N36" s="13">
        <v>9698583</v>
      </c>
      <c r="O36" s="14">
        <v>0</v>
      </c>
      <c r="P36" s="14">
        <v>0</v>
      </c>
      <c r="Q36" s="14">
        <v>0</v>
      </c>
      <c r="R36" s="14">
        <v>0</v>
      </c>
      <c r="S36" s="112">
        <v>9698583</v>
      </c>
      <c r="T36" s="13">
        <v>53744711</v>
      </c>
      <c r="U36" s="14">
        <v>0</v>
      </c>
      <c r="V36" s="14">
        <v>0</v>
      </c>
      <c r="W36" s="14">
        <v>0</v>
      </c>
      <c r="X36" s="14">
        <v>1030000</v>
      </c>
      <c r="Y36" s="112">
        <v>54774711</v>
      </c>
      <c r="Z36" s="13">
        <v>2858484</v>
      </c>
      <c r="AA36" s="14">
        <v>0</v>
      </c>
      <c r="AB36" s="14">
        <v>0</v>
      </c>
      <c r="AC36" s="14">
        <v>0</v>
      </c>
      <c r="AD36" s="14">
        <v>0</v>
      </c>
      <c r="AE36" s="112">
        <v>2858484</v>
      </c>
      <c r="AF36" s="13">
        <v>2572000</v>
      </c>
      <c r="AG36" s="14">
        <v>0</v>
      </c>
      <c r="AH36" s="14">
        <v>0</v>
      </c>
      <c r="AI36" s="14">
        <v>0</v>
      </c>
      <c r="AJ36" s="14">
        <v>0</v>
      </c>
      <c r="AK36" s="112">
        <v>2572000</v>
      </c>
      <c r="AL36" s="13">
        <v>80000000</v>
      </c>
      <c r="AM36" s="14">
        <v>0</v>
      </c>
      <c r="AN36" s="14">
        <v>0</v>
      </c>
      <c r="AO36" s="14">
        <v>0</v>
      </c>
      <c r="AP36" s="14">
        <v>0</v>
      </c>
      <c r="AQ36" s="112">
        <v>80000000</v>
      </c>
    </row>
    <row r="37" spans="1:43" x14ac:dyDescent="0.25">
      <c r="A37" s="4" t="s">
        <v>28</v>
      </c>
      <c r="B37" s="13">
        <v>14358404</v>
      </c>
      <c r="C37" s="14">
        <v>0</v>
      </c>
      <c r="D37" s="14">
        <v>0</v>
      </c>
      <c r="E37" s="14">
        <v>0</v>
      </c>
      <c r="F37" s="14">
        <v>0</v>
      </c>
      <c r="G37" s="112">
        <v>14358404</v>
      </c>
      <c r="H37" s="13">
        <v>4436000</v>
      </c>
      <c r="I37" s="14">
        <v>0</v>
      </c>
      <c r="J37" s="14">
        <v>0</v>
      </c>
      <c r="K37" s="14">
        <v>0</v>
      </c>
      <c r="L37" s="14">
        <v>0</v>
      </c>
      <c r="M37" s="112">
        <v>4436000</v>
      </c>
      <c r="N37" s="13">
        <v>403488</v>
      </c>
      <c r="O37" s="14">
        <v>0</v>
      </c>
      <c r="P37" s="14">
        <v>0</v>
      </c>
      <c r="Q37" s="14">
        <v>0</v>
      </c>
      <c r="R37" s="14">
        <v>0</v>
      </c>
      <c r="S37" s="112">
        <v>403488</v>
      </c>
      <c r="T37" s="13">
        <v>18390916</v>
      </c>
      <c r="U37" s="14">
        <v>0</v>
      </c>
      <c r="V37" s="14">
        <v>0</v>
      </c>
      <c r="W37" s="14">
        <v>0</v>
      </c>
      <c r="X37" s="14">
        <v>0</v>
      </c>
      <c r="Y37" s="112">
        <v>18390916</v>
      </c>
      <c r="Z37" s="13">
        <v>1194869</v>
      </c>
      <c r="AA37" s="14">
        <v>0</v>
      </c>
      <c r="AB37" s="14">
        <v>0</v>
      </c>
      <c r="AC37" s="14">
        <v>0</v>
      </c>
      <c r="AD37" s="14">
        <v>0</v>
      </c>
      <c r="AE37" s="112">
        <v>1194869</v>
      </c>
      <c r="AF37" s="13">
        <v>1182721</v>
      </c>
      <c r="AG37" s="14">
        <v>0</v>
      </c>
      <c r="AH37" s="14">
        <v>0</v>
      </c>
      <c r="AI37" s="14">
        <v>0</v>
      </c>
      <c r="AJ37" s="14">
        <v>0</v>
      </c>
      <c r="AK37" s="112">
        <v>1182721</v>
      </c>
      <c r="AL37" s="13">
        <v>40318760</v>
      </c>
      <c r="AM37" s="14">
        <v>0</v>
      </c>
      <c r="AN37" s="14">
        <v>0</v>
      </c>
      <c r="AO37" s="14">
        <v>0</v>
      </c>
      <c r="AP37" s="14">
        <v>0</v>
      </c>
      <c r="AQ37" s="112">
        <v>40318760</v>
      </c>
    </row>
    <row r="38" spans="1:43" ht="14.4" customHeight="1" x14ac:dyDescent="0.25">
      <c r="A38" s="4" t="s">
        <v>29</v>
      </c>
      <c r="B38" s="13">
        <v>3105281</v>
      </c>
      <c r="C38" s="14">
        <v>0</v>
      </c>
      <c r="D38" s="14">
        <v>0</v>
      </c>
      <c r="E38" s="14">
        <v>0</v>
      </c>
      <c r="F38" s="14">
        <v>0</v>
      </c>
      <c r="G38" s="112">
        <v>3105281</v>
      </c>
      <c r="H38" s="13">
        <v>0</v>
      </c>
      <c r="I38" s="14">
        <v>0</v>
      </c>
      <c r="J38" s="14">
        <v>0</v>
      </c>
      <c r="K38" s="14">
        <v>0</v>
      </c>
      <c r="L38" s="14">
        <v>0</v>
      </c>
      <c r="M38" s="112">
        <v>0</v>
      </c>
      <c r="N38" s="13">
        <v>390255</v>
      </c>
      <c r="O38" s="14">
        <v>0</v>
      </c>
      <c r="P38" s="14">
        <v>0</v>
      </c>
      <c r="Q38" s="14">
        <v>0</v>
      </c>
      <c r="R38" s="14">
        <v>0</v>
      </c>
      <c r="S38" s="112">
        <v>390255</v>
      </c>
      <c r="T38" s="13">
        <v>2715026</v>
      </c>
      <c r="U38" s="14">
        <v>0</v>
      </c>
      <c r="V38" s="14">
        <v>0</v>
      </c>
      <c r="W38" s="14">
        <v>0</v>
      </c>
      <c r="X38" s="14">
        <v>0</v>
      </c>
      <c r="Y38" s="112">
        <v>2715026</v>
      </c>
      <c r="Z38" s="13">
        <v>186463</v>
      </c>
      <c r="AA38" s="14">
        <v>0</v>
      </c>
      <c r="AB38" s="14">
        <v>0</v>
      </c>
      <c r="AC38" s="14">
        <v>0</v>
      </c>
      <c r="AD38" s="14">
        <v>0</v>
      </c>
      <c r="AE38" s="112">
        <v>186463</v>
      </c>
      <c r="AF38" s="13">
        <v>254848</v>
      </c>
      <c r="AG38" s="14">
        <v>0</v>
      </c>
      <c r="AH38" s="14">
        <v>0</v>
      </c>
      <c r="AI38" s="14">
        <v>0</v>
      </c>
      <c r="AJ38" s="14">
        <v>0</v>
      </c>
      <c r="AK38" s="112">
        <v>254848</v>
      </c>
      <c r="AL38" s="13">
        <v>10880472</v>
      </c>
      <c r="AM38" s="14">
        <v>0</v>
      </c>
      <c r="AN38" s="14">
        <v>0</v>
      </c>
      <c r="AO38" s="14">
        <v>0</v>
      </c>
      <c r="AP38" s="14">
        <v>0</v>
      </c>
      <c r="AQ38" s="112">
        <v>10880472</v>
      </c>
    </row>
    <row r="39" spans="1:43" x14ac:dyDescent="0.25">
      <c r="A39" s="4" t="s">
        <v>30</v>
      </c>
      <c r="B39" s="13">
        <v>0</v>
      </c>
      <c r="C39" s="14">
        <v>0</v>
      </c>
      <c r="D39" s="14">
        <v>0</v>
      </c>
      <c r="E39" s="14">
        <v>0</v>
      </c>
      <c r="F39" s="14">
        <v>0</v>
      </c>
      <c r="G39" s="112">
        <v>0</v>
      </c>
      <c r="H39" s="13">
        <v>0</v>
      </c>
      <c r="I39" s="14">
        <v>0</v>
      </c>
      <c r="J39" s="14">
        <v>0</v>
      </c>
      <c r="K39" s="14">
        <v>0</v>
      </c>
      <c r="L39" s="14">
        <v>0</v>
      </c>
      <c r="M39" s="112">
        <v>0</v>
      </c>
      <c r="N39" s="13">
        <v>0</v>
      </c>
      <c r="O39" s="14">
        <v>0</v>
      </c>
      <c r="P39" s="14">
        <v>0</v>
      </c>
      <c r="Q39" s="14">
        <v>0</v>
      </c>
      <c r="R39" s="14">
        <v>0</v>
      </c>
      <c r="S39" s="112">
        <v>0</v>
      </c>
      <c r="T39" s="13">
        <v>0</v>
      </c>
      <c r="U39" s="14">
        <v>0</v>
      </c>
      <c r="V39" s="14">
        <v>0</v>
      </c>
      <c r="W39" s="14">
        <v>0</v>
      </c>
      <c r="X39" s="14">
        <v>0</v>
      </c>
      <c r="Y39" s="112">
        <v>0</v>
      </c>
      <c r="Z39" s="13">
        <v>0</v>
      </c>
      <c r="AA39" s="14">
        <v>0</v>
      </c>
      <c r="AB39" s="14">
        <v>0</v>
      </c>
      <c r="AC39" s="14">
        <v>0</v>
      </c>
      <c r="AD39" s="14">
        <v>0</v>
      </c>
      <c r="AE39" s="112">
        <v>0</v>
      </c>
      <c r="AF39" s="13">
        <v>165258</v>
      </c>
      <c r="AG39" s="14">
        <v>0</v>
      </c>
      <c r="AH39" s="14">
        <v>0</v>
      </c>
      <c r="AI39" s="14">
        <v>0</v>
      </c>
      <c r="AJ39" s="14">
        <v>0</v>
      </c>
      <c r="AK39" s="112">
        <v>165258</v>
      </c>
      <c r="AL39" s="13">
        <v>4000000</v>
      </c>
      <c r="AM39" s="14">
        <v>0</v>
      </c>
      <c r="AN39" s="14">
        <v>0</v>
      </c>
      <c r="AO39" s="14">
        <v>0</v>
      </c>
      <c r="AP39" s="14">
        <v>0</v>
      </c>
      <c r="AQ39" s="112">
        <v>4000000</v>
      </c>
    </row>
    <row r="40" spans="1:43" x14ac:dyDescent="0.25">
      <c r="A40" s="4" t="s">
        <v>31</v>
      </c>
      <c r="B40" s="13">
        <v>14200000</v>
      </c>
      <c r="C40" s="14">
        <v>0</v>
      </c>
      <c r="D40" s="14">
        <v>0</v>
      </c>
      <c r="E40" s="14">
        <v>0</v>
      </c>
      <c r="F40" s="14">
        <v>0</v>
      </c>
      <c r="G40" s="112">
        <v>14200000</v>
      </c>
      <c r="H40" s="13">
        <v>5000000</v>
      </c>
      <c r="I40" s="14">
        <v>0</v>
      </c>
      <c r="J40" s="14">
        <v>0</v>
      </c>
      <c r="K40" s="14">
        <v>0</v>
      </c>
      <c r="L40" s="14">
        <v>0</v>
      </c>
      <c r="M40" s="112">
        <v>5000000</v>
      </c>
      <c r="N40" s="13">
        <v>5000000</v>
      </c>
      <c r="O40" s="14">
        <v>0</v>
      </c>
      <c r="P40" s="14">
        <v>0</v>
      </c>
      <c r="Q40" s="14">
        <v>0</v>
      </c>
      <c r="R40" s="14">
        <v>0</v>
      </c>
      <c r="S40" s="112">
        <v>5000000</v>
      </c>
      <c r="T40" s="13">
        <v>14200000</v>
      </c>
      <c r="U40" s="14">
        <v>0</v>
      </c>
      <c r="V40" s="14">
        <v>0</v>
      </c>
      <c r="W40" s="14">
        <v>0</v>
      </c>
      <c r="X40" s="14">
        <v>0</v>
      </c>
      <c r="Y40" s="112">
        <v>14200000</v>
      </c>
      <c r="Z40" s="13">
        <v>569528</v>
      </c>
      <c r="AA40" s="14">
        <v>0</v>
      </c>
      <c r="AB40" s="14">
        <v>0</v>
      </c>
      <c r="AC40" s="14">
        <v>0</v>
      </c>
      <c r="AD40" s="14">
        <v>0</v>
      </c>
      <c r="AE40" s="112">
        <v>569528</v>
      </c>
      <c r="AF40" s="13">
        <v>1678467</v>
      </c>
      <c r="AG40" s="14">
        <v>0</v>
      </c>
      <c r="AH40" s="14">
        <v>0</v>
      </c>
      <c r="AI40" s="14">
        <v>0</v>
      </c>
      <c r="AJ40" s="14">
        <v>0</v>
      </c>
      <c r="AK40" s="112">
        <v>1678467</v>
      </c>
      <c r="AL40" s="13">
        <v>44980000</v>
      </c>
      <c r="AM40" s="14">
        <v>0</v>
      </c>
      <c r="AN40" s="14">
        <v>0</v>
      </c>
      <c r="AO40" s="14">
        <v>0</v>
      </c>
      <c r="AP40" s="14">
        <v>0</v>
      </c>
      <c r="AQ40" s="112">
        <v>44980000</v>
      </c>
    </row>
    <row r="41" spans="1:43" x14ac:dyDescent="0.25">
      <c r="A41" s="4" t="s">
        <v>32</v>
      </c>
      <c r="B41" s="13">
        <v>3642839</v>
      </c>
      <c r="C41" s="14">
        <v>0</v>
      </c>
      <c r="D41" s="14">
        <v>0</v>
      </c>
      <c r="E41" s="14">
        <v>0</v>
      </c>
      <c r="F41" s="14">
        <v>109916</v>
      </c>
      <c r="G41" s="112">
        <v>3752755</v>
      </c>
      <c r="H41" s="13">
        <v>3475000</v>
      </c>
      <c r="I41" s="14">
        <v>0</v>
      </c>
      <c r="J41" s="14">
        <v>0</v>
      </c>
      <c r="K41" s="14">
        <v>0</v>
      </c>
      <c r="L41" s="14">
        <v>0</v>
      </c>
      <c r="M41" s="112">
        <v>3475000</v>
      </c>
      <c r="N41" s="13">
        <v>441817</v>
      </c>
      <c r="O41" s="14">
        <v>0</v>
      </c>
      <c r="P41" s="14">
        <v>0</v>
      </c>
      <c r="Q41" s="14">
        <v>0</v>
      </c>
      <c r="R41" s="14">
        <v>25516</v>
      </c>
      <c r="S41" s="112">
        <v>467333</v>
      </c>
      <c r="T41" s="13">
        <v>6676022</v>
      </c>
      <c r="U41" s="14">
        <v>0</v>
      </c>
      <c r="V41" s="14">
        <v>0</v>
      </c>
      <c r="W41" s="14">
        <v>0</v>
      </c>
      <c r="X41" s="14">
        <v>84400</v>
      </c>
      <c r="Y41" s="112">
        <v>6760422</v>
      </c>
      <c r="Z41" s="13">
        <v>200608</v>
      </c>
      <c r="AA41" s="14">
        <v>0</v>
      </c>
      <c r="AB41" s="14">
        <v>0</v>
      </c>
      <c r="AC41" s="14">
        <v>0</v>
      </c>
      <c r="AD41" s="14">
        <v>5196</v>
      </c>
      <c r="AE41" s="112">
        <v>205804</v>
      </c>
      <c r="AF41" s="13">
        <v>448027</v>
      </c>
      <c r="AG41" s="14">
        <v>0</v>
      </c>
      <c r="AH41" s="14">
        <v>0</v>
      </c>
      <c r="AI41" s="14">
        <v>0</v>
      </c>
      <c r="AJ41" s="14">
        <v>0</v>
      </c>
      <c r="AK41" s="112">
        <v>448027</v>
      </c>
      <c r="AL41" s="13">
        <v>22937349</v>
      </c>
      <c r="AM41" s="14">
        <v>0</v>
      </c>
      <c r="AN41" s="14">
        <v>0</v>
      </c>
      <c r="AO41" s="14">
        <v>0</v>
      </c>
      <c r="AP41" s="14">
        <v>1188629</v>
      </c>
      <c r="AQ41" s="112">
        <v>24125978</v>
      </c>
    </row>
    <row r="42" spans="1:43" x14ac:dyDescent="0.25">
      <c r="A42" s="4" t="s">
        <v>33</v>
      </c>
      <c r="B42" s="13">
        <v>29028000</v>
      </c>
      <c r="C42" s="14">
        <v>0</v>
      </c>
      <c r="D42" s="14">
        <v>0</v>
      </c>
      <c r="E42" s="14">
        <v>0</v>
      </c>
      <c r="F42" s="14">
        <v>0</v>
      </c>
      <c r="G42" s="112">
        <v>29028000</v>
      </c>
      <c r="H42" s="13">
        <v>0</v>
      </c>
      <c r="I42" s="14">
        <v>0</v>
      </c>
      <c r="J42" s="14">
        <v>0</v>
      </c>
      <c r="K42" s="14">
        <v>0</v>
      </c>
      <c r="L42" s="14">
        <v>0</v>
      </c>
      <c r="M42" s="112">
        <v>0</v>
      </c>
      <c r="N42" s="13">
        <v>26798000</v>
      </c>
      <c r="O42" s="14">
        <v>0</v>
      </c>
      <c r="P42" s="14">
        <v>0</v>
      </c>
      <c r="Q42" s="14">
        <v>0</v>
      </c>
      <c r="R42" s="14">
        <v>0</v>
      </c>
      <c r="S42" s="112">
        <v>26798000</v>
      </c>
      <c r="T42" s="13">
        <v>2230000</v>
      </c>
      <c r="U42" s="14">
        <v>0</v>
      </c>
      <c r="V42" s="14">
        <v>0</v>
      </c>
      <c r="W42" s="14">
        <v>0</v>
      </c>
      <c r="X42" s="14">
        <v>0</v>
      </c>
      <c r="Y42" s="112">
        <v>2230000</v>
      </c>
      <c r="Z42" s="13">
        <v>3214461.66</v>
      </c>
      <c r="AA42" s="14">
        <v>0</v>
      </c>
      <c r="AB42" s="14">
        <v>0</v>
      </c>
      <c r="AC42" s="14">
        <v>0</v>
      </c>
      <c r="AD42" s="14">
        <v>0</v>
      </c>
      <c r="AE42" s="112">
        <v>3214461.66</v>
      </c>
      <c r="AF42" s="13">
        <v>3142422.16</v>
      </c>
      <c r="AG42" s="14">
        <v>0</v>
      </c>
      <c r="AH42" s="14">
        <v>0</v>
      </c>
      <c r="AI42" s="14">
        <v>0</v>
      </c>
      <c r="AJ42" s="14">
        <v>0</v>
      </c>
      <c r="AK42" s="112">
        <v>3142422.16</v>
      </c>
      <c r="AL42" s="13">
        <v>99399681.75</v>
      </c>
      <c r="AM42" s="14">
        <v>0</v>
      </c>
      <c r="AN42" s="14">
        <v>0</v>
      </c>
      <c r="AO42" s="14">
        <v>0</v>
      </c>
      <c r="AP42" s="14">
        <v>0</v>
      </c>
      <c r="AQ42" s="112">
        <v>99399681.75</v>
      </c>
    </row>
    <row r="43" spans="1:43" x14ac:dyDescent="0.25">
      <c r="A43" s="4" t="s">
        <v>34</v>
      </c>
      <c r="B43" s="13">
        <v>4396320</v>
      </c>
      <c r="C43" s="14">
        <v>0</v>
      </c>
      <c r="D43" s="14">
        <v>0</v>
      </c>
      <c r="E43" s="14">
        <v>0</v>
      </c>
      <c r="F43" s="14">
        <v>0</v>
      </c>
      <c r="G43" s="112">
        <v>4396320</v>
      </c>
      <c r="H43" s="13">
        <v>250000</v>
      </c>
      <c r="I43" s="14">
        <v>0</v>
      </c>
      <c r="J43" s="14">
        <v>0</v>
      </c>
      <c r="K43" s="14">
        <v>0</v>
      </c>
      <c r="L43" s="14">
        <v>0</v>
      </c>
      <c r="M43" s="112">
        <v>250000</v>
      </c>
      <c r="N43" s="13">
        <v>570820</v>
      </c>
      <c r="O43" s="14">
        <v>0</v>
      </c>
      <c r="P43" s="14">
        <v>0</v>
      </c>
      <c r="Q43" s="14">
        <v>0</v>
      </c>
      <c r="R43" s="14">
        <v>0</v>
      </c>
      <c r="S43" s="112">
        <v>570820</v>
      </c>
      <c r="T43" s="13">
        <v>4075500</v>
      </c>
      <c r="U43" s="14">
        <v>0</v>
      </c>
      <c r="V43" s="14">
        <v>0</v>
      </c>
      <c r="W43" s="14">
        <v>0</v>
      </c>
      <c r="X43" s="14">
        <v>0</v>
      </c>
      <c r="Y43" s="112">
        <v>4075500</v>
      </c>
      <c r="Z43" s="13">
        <v>217231</v>
      </c>
      <c r="AA43" s="14">
        <v>0</v>
      </c>
      <c r="AB43" s="14">
        <v>0</v>
      </c>
      <c r="AC43" s="14">
        <v>0</v>
      </c>
      <c r="AD43" s="14">
        <v>0</v>
      </c>
      <c r="AE43" s="112">
        <v>217231</v>
      </c>
      <c r="AF43" s="13">
        <v>113136</v>
      </c>
      <c r="AG43" s="14">
        <v>0</v>
      </c>
      <c r="AH43" s="14">
        <v>0</v>
      </c>
      <c r="AI43" s="14">
        <v>0</v>
      </c>
      <c r="AJ43" s="14">
        <v>0</v>
      </c>
      <c r="AK43" s="112">
        <v>113136</v>
      </c>
      <c r="AL43" s="13">
        <v>3507416</v>
      </c>
      <c r="AM43" s="14">
        <v>0</v>
      </c>
      <c r="AN43" s="14">
        <v>0</v>
      </c>
      <c r="AO43" s="14">
        <v>0</v>
      </c>
      <c r="AP43" s="14">
        <v>0</v>
      </c>
      <c r="AQ43" s="112">
        <v>3507416</v>
      </c>
    </row>
    <row r="44" spans="1:43" x14ac:dyDescent="0.25">
      <c r="A44" s="4" t="s">
        <v>35</v>
      </c>
      <c r="B44" s="13">
        <v>20756468</v>
      </c>
      <c r="C44" s="14">
        <v>0</v>
      </c>
      <c r="D44" s="14">
        <v>0</v>
      </c>
      <c r="E44" s="14">
        <v>0</v>
      </c>
      <c r="F44" s="14">
        <v>0</v>
      </c>
      <c r="G44" s="112">
        <v>20756468</v>
      </c>
      <c r="H44" s="13">
        <v>3395000</v>
      </c>
      <c r="I44" s="14">
        <v>0</v>
      </c>
      <c r="J44" s="14">
        <v>0</v>
      </c>
      <c r="K44" s="14">
        <v>0</v>
      </c>
      <c r="L44" s="14">
        <v>0</v>
      </c>
      <c r="M44" s="112">
        <v>3395000</v>
      </c>
      <c r="N44" s="13">
        <v>4389885</v>
      </c>
      <c r="O44" s="14">
        <v>0</v>
      </c>
      <c r="P44" s="14">
        <v>0</v>
      </c>
      <c r="Q44" s="14">
        <v>0</v>
      </c>
      <c r="R44" s="14">
        <v>0</v>
      </c>
      <c r="S44" s="112">
        <v>4389885</v>
      </c>
      <c r="T44" s="13">
        <v>19761583</v>
      </c>
      <c r="U44" s="14">
        <v>0</v>
      </c>
      <c r="V44" s="14">
        <v>0</v>
      </c>
      <c r="W44" s="14">
        <v>0</v>
      </c>
      <c r="X44" s="14">
        <v>0</v>
      </c>
      <c r="Y44" s="112">
        <v>19761583</v>
      </c>
      <c r="Z44" s="13">
        <v>591033</v>
      </c>
      <c r="AA44" s="14">
        <v>0</v>
      </c>
      <c r="AB44" s="14">
        <v>0</v>
      </c>
      <c r="AC44" s="14">
        <v>0</v>
      </c>
      <c r="AD44" s="14">
        <v>0</v>
      </c>
      <c r="AE44" s="112">
        <v>591033</v>
      </c>
      <c r="AF44" s="13">
        <v>2367993</v>
      </c>
      <c r="AG44" s="14">
        <v>0</v>
      </c>
      <c r="AH44" s="14">
        <v>0</v>
      </c>
      <c r="AI44" s="14">
        <v>0</v>
      </c>
      <c r="AJ44" s="14">
        <v>0</v>
      </c>
      <c r="AK44" s="112">
        <v>2367993</v>
      </c>
      <c r="AL44" s="13">
        <v>58100000</v>
      </c>
      <c r="AM44" s="14">
        <v>0</v>
      </c>
      <c r="AN44" s="14">
        <v>0</v>
      </c>
      <c r="AO44" s="14">
        <v>0</v>
      </c>
      <c r="AP44" s="14">
        <v>0</v>
      </c>
      <c r="AQ44" s="112">
        <v>58100000</v>
      </c>
    </row>
    <row r="45" spans="1:43" x14ac:dyDescent="0.25">
      <c r="A45" s="4" t="s">
        <v>36</v>
      </c>
      <c r="B45" s="13">
        <v>15367000</v>
      </c>
      <c r="C45" s="14">
        <v>0</v>
      </c>
      <c r="D45" s="14">
        <v>0</v>
      </c>
      <c r="E45" s="14">
        <v>0</v>
      </c>
      <c r="F45" s="14">
        <v>0</v>
      </c>
      <c r="G45" s="112">
        <v>15367000</v>
      </c>
      <c r="H45" s="13">
        <v>0</v>
      </c>
      <c r="I45" s="14">
        <v>0</v>
      </c>
      <c r="J45" s="14">
        <v>0</v>
      </c>
      <c r="K45" s="14">
        <v>0</v>
      </c>
      <c r="L45" s="14">
        <v>0</v>
      </c>
      <c r="M45" s="112">
        <v>0</v>
      </c>
      <c r="N45" s="13">
        <v>2120000</v>
      </c>
      <c r="O45" s="14">
        <v>0</v>
      </c>
      <c r="P45" s="14">
        <v>0</v>
      </c>
      <c r="Q45" s="14">
        <v>0</v>
      </c>
      <c r="R45" s="14">
        <v>0</v>
      </c>
      <c r="S45" s="112">
        <v>2120000</v>
      </c>
      <c r="T45" s="13">
        <v>13247000</v>
      </c>
      <c r="U45" s="14">
        <v>0</v>
      </c>
      <c r="V45" s="14">
        <v>0</v>
      </c>
      <c r="W45" s="14">
        <v>0</v>
      </c>
      <c r="X45" s="14">
        <v>0</v>
      </c>
      <c r="Y45" s="112">
        <v>13247000</v>
      </c>
      <c r="Z45" s="13">
        <v>874000</v>
      </c>
      <c r="AA45" s="14">
        <v>0</v>
      </c>
      <c r="AB45" s="14">
        <v>0</v>
      </c>
      <c r="AC45" s="14">
        <v>0</v>
      </c>
      <c r="AD45" s="14">
        <v>0</v>
      </c>
      <c r="AE45" s="112">
        <v>874000</v>
      </c>
      <c r="AF45" s="13">
        <v>1894000</v>
      </c>
      <c r="AG45" s="14">
        <v>0</v>
      </c>
      <c r="AH45" s="14">
        <v>0</v>
      </c>
      <c r="AI45" s="14">
        <v>0</v>
      </c>
      <c r="AJ45" s="14">
        <v>0</v>
      </c>
      <c r="AK45" s="112">
        <v>1894000</v>
      </c>
      <c r="AL45" s="13">
        <v>58100000</v>
      </c>
      <c r="AM45" s="14">
        <v>0</v>
      </c>
      <c r="AN45" s="14">
        <v>0</v>
      </c>
      <c r="AO45" s="14">
        <v>0</v>
      </c>
      <c r="AP45" s="14">
        <v>0</v>
      </c>
      <c r="AQ45" s="112">
        <v>58100000</v>
      </c>
    </row>
    <row r="46" spans="1:43" x14ac:dyDescent="0.25">
      <c r="A46" s="4" t="s">
        <v>37</v>
      </c>
      <c r="B46" s="13">
        <v>20393279</v>
      </c>
      <c r="C46" s="14">
        <v>0</v>
      </c>
      <c r="D46" s="14">
        <v>0</v>
      </c>
      <c r="E46" s="14">
        <v>0</v>
      </c>
      <c r="F46" s="14">
        <v>0</v>
      </c>
      <c r="G46" s="112">
        <v>20393279</v>
      </c>
      <c r="H46" s="13">
        <v>0</v>
      </c>
      <c r="I46" s="14">
        <v>0</v>
      </c>
      <c r="J46" s="14">
        <v>0</v>
      </c>
      <c r="K46" s="14">
        <v>0</v>
      </c>
      <c r="L46" s="14">
        <v>0</v>
      </c>
      <c r="M46" s="112">
        <v>0</v>
      </c>
      <c r="N46" s="13">
        <v>2359752.1800000002</v>
      </c>
      <c r="O46" s="14">
        <v>0</v>
      </c>
      <c r="P46" s="14">
        <v>0</v>
      </c>
      <c r="Q46" s="14">
        <v>0</v>
      </c>
      <c r="R46" s="14">
        <v>0</v>
      </c>
      <c r="S46" s="112">
        <v>2359752.1800000002</v>
      </c>
      <c r="T46" s="13">
        <v>18033528</v>
      </c>
      <c r="U46" s="14">
        <v>0</v>
      </c>
      <c r="V46" s="14">
        <v>0</v>
      </c>
      <c r="W46" s="14">
        <v>0</v>
      </c>
      <c r="X46" s="14">
        <v>0</v>
      </c>
      <c r="Y46" s="112">
        <v>18033528</v>
      </c>
      <c r="Z46" s="13">
        <v>1002625</v>
      </c>
      <c r="AA46" s="14">
        <v>0</v>
      </c>
      <c r="AB46" s="14">
        <v>0</v>
      </c>
      <c r="AC46" s="14">
        <v>0</v>
      </c>
      <c r="AD46" s="14">
        <v>0</v>
      </c>
      <c r="AE46" s="112">
        <v>1002625</v>
      </c>
      <c r="AF46" s="13">
        <v>1665551</v>
      </c>
      <c r="AG46" s="14">
        <v>0</v>
      </c>
      <c r="AH46" s="14">
        <v>0</v>
      </c>
      <c r="AI46" s="14">
        <v>0</v>
      </c>
      <c r="AJ46" s="14">
        <v>0</v>
      </c>
      <c r="AK46" s="112">
        <v>1665551</v>
      </c>
      <c r="AL46" s="13">
        <v>55911699</v>
      </c>
      <c r="AM46" s="14">
        <v>0</v>
      </c>
      <c r="AN46" s="14">
        <v>0</v>
      </c>
      <c r="AO46" s="14">
        <v>0</v>
      </c>
      <c r="AP46" s="14">
        <v>0</v>
      </c>
      <c r="AQ46" s="112">
        <v>55911699</v>
      </c>
    </row>
    <row r="47" spans="1:43" x14ac:dyDescent="0.25">
      <c r="A47" s="4" t="s">
        <v>38</v>
      </c>
      <c r="B47" s="13">
        <v>131125</v>
      </c>
      <c r="C47" s="14">
        <v>0</v>
      </c>
      <c r="D47" s="14">
        <v>0</v>
      </c>
      <c r="E47" s="14">
        <v>0</v>
      </c>
      <c r="F47" s="14">
        <v>0</v>
      </c>
      <c r="G47" s="112">
        <v>131125</v>
      </c>
      <c r="H47" s="13">
        <v>0</v>
      </c>
      <c r="I47" s="14">
        <v>0</v>
      </c>
      <c r="J47" s="14">
        <v>0</v>
      </c>
      <c r="K47" s="14">
        <v>0</v>
      </c>
      <c r="L47" s="14">
        <v>0</v>
      </c>
      <c r="M47" s="112">
        <v>0</v>
      </c>
      <c r="N47" s="13">
        <v>0</v>
      </c>
      <c r="O47" s="14">
        <v>0</v>
      </c>
      <c r="P47" s="14">
        <v>0</v>
      </c>
      <c r="Q47" s="14">
        <v>0</v>
      </c>
      <c r="R47" s="14">
        <v>0</v>
      </c>
      <c r="S47" s="112">
        <v>0</v>
      </c>
      <c r="T47" s="13">
        <v>0</v>
      </c>
      <c r="U47" s="14">
        <v>0</v>
      </c>
      <c r="V47" s="14">
        <v>0</v>
      </c>
      <c r="W47" s="14">
        <v>0</v>
      </c>
      <c r="X47" s="14">
        <v>0</v>
      </c>
      <c r="Y47" s="112">
        <v>0</v>
      </c>
      <c r="Z47" s="13">
        <v>4271</v>
      </c>
      <c r="AA47" s="14">
        <v>0</v>
      </c>
      <c r="AB47" s="14">
        <v>0</v>
      </c>
      <c r="AC47" s="14">
        <v>0</v>
      </c>
      <c r="AD47" s="14">
        <v>0</v>
      </c>
      <c r="AE47" s="112">
        <v>4271</v>
      </c>
      <c r="AF47" s="13">
        <v>476497.71</v>
      </c>
      <c r="AG47" s="14">
        <v>0</v>
      </c>
      <c r="AH47" s="14">
        <v>0</v>
      </c>
      <c r="AI47" s="14">
        <v>0</v>
      </c>
      <c r="AJ47" s="14">
        <v>30808.21</v>
      </c>
      <c r="AK47" s="112">
        <v>507305.92000000004</v>
      </c>
      <c r="AL47" s="13">
        <v>12229206</v>
      </c>
      <c r="AM47" s="14">
        <v>0</v>
      </c>
      <c r="AN47" s="14">
        <v>0</v>
      </c>
      <c r="AO47" s="14">
        <v>0</v>
      </c>
      <c r="AP47" s="14">
        <v>0</v>
      </c>
      <c r="AQ47" s="112">
        <v>12229206</v>
      </c>
    </row>
    <row r="48" spans="1:43" x14ac:dyDescent="0.25">
      <c r="A48" s="4" t="s">
        <v>39</v>
      </c>
      <c r="B48" s="13">
        <v>6608958.8296307251</v>
      </c>
      <c r="C48" s="14">
        <v>0</v>
      </c>
      <c r="D48" s="14">
        <v>0</v>
      </c>
      <c r="E48" s="14">
        <v>0</v>
      </c>
      <c r="F48" s="14">
        <v>0</v>
      </c>
      <c r="G48" s="112">
        <v>6608958.8296307251</v>
      </c>
      <c r="H48" s="13">
        <v>2400000</v>
      </c>
      <c r="I48" s="14">
        <v>0</v>
      </c>
      <c r="J48" s="14">
        <v>0</v>
      </c>
      <c r="K48" s="14">
        <v>0</v>
      </c>
      <c r="L48" s="14">
        <v>0</v>
      </c>
      <c r="M48" s="112">
        <v>2400000</v>
      </c>
      <c r="N48" s="13">
        <v>-343187.54747881106</v>
      </c>
      <c r="O48" s="14">
        <v>0</v>
      </c>
      <c r="P48" s="14">
        <v>0</v>
      </c>
      <c r="Q48" s="14">
        <v>0</v>
      </c>
      <c r="R48" s="14">
        <v>0</v>
      </c>
      <c r="S48" s="112">
        <v>-343187.54747881106</v>
      </c>
      <c r="T48" s="13">
        <v>8665771.2821519133</v>
      </c>
      <c r="U48" s="14">
        <v>0</v>
      </c>
      <c r="V48" s="14">
        <v>0</v>
      </c>
      <c r="W48" s="14">
        <v>0</v>
      </c>
      <c r="X48" s="14">
        <v>0</v>
      </c>
      <c r="Y48" s="112">
        <v>8665771.2821519133</v>
      </c>
      <c r="Z48" s="13">
        <v>322657.23</v>
      </c>
      <c r="AA48" s="14">
        <v>0</v>
      </c>
      <c r="AB48" s="14">
        <v>0</v>
      </c>
      <c r="AC48" s="14">
        <v>0</v>
      </c>
      <c r="AD48" s="14">
        <v>0</v>
      </c>
      <c r="AE48" s="112">
        <v>322657.23</v>
      </c>
      <c r="AF48" s="13">
        <v>521425.64</v>
      </c>
      <c r="AG48" s="14">
        <v>0</v>
      </c>
      <c r="AH48" s="14">
        <v>0</v>
      </c>
      <c r="AI48" s="14">
        <v>0</v>
      </c>
      <c r="AJ48" s="14">
        <v>0</v>
      </c>
      <c r="AK48" s="112">
        <v>521425.64</v>
      </c>
      <c r="AL48" s="13">
        <v>18579000</v>
      </c>
      <c r="AM48" s="14">
        <v>0</v>
      </c>
      <c r="AN48" s="14">
        <v>0</v>
      </c>
      <c r="AO48" s="14">
        <v>0</v>
      </c>
      <c r="AP48" s="14">
        <v>0</v>
      </c>
      <c r="AQ48" s="112">
        <v>18579000</v>
      </c>
    </row>
    <row r="49" spans="1:43" x14ac:dyDescent="0.25">
      <c r="A49" s="4" t="s">
        <v>40</v>
      </c>
      <c r="B49" s="13">
        <v>7279000</v>
      </c>
      <c r="C49" s="14">
        <v>0</v>
      </c>
      <c r="D49" s="14">
        <v>0</v>
      </c>
      <c r="E49" s="14">
        <v>0</v>
      </c>
      <c r="F49" s="14">
        <v>0</v>
      </c>
      <c r="G49" s="112">
        <v>7279000</v>
      </c>
      <c r="H49" s="13">
        <v>0</v>
      </c>
      <c r="I49" s="14">
        <v>0</v>
      </c>
      <c r="J49" s="14">
        <v>0</v>
      </c>
      <c r="K49" s="14">
        <v>0</v>
      </c>
      <c r="L49" s="14">
        <v>0</v>
      </c>
      <c r="M49" s="112">
        <v>0</v>
      </c>
      <c r="N49" s="13">
        <v>0</v>
      </c>
      <c r="O49" s="14">
        <v>0</v>
      </c>
      <c r="P49" s="14">
        <v>0</v>
      </c>
      <c r="Q49" s="14">
        <v>0</v>
      </c>
      <c r="R49" s="14">
        <v>0</v>
      </c>
      <c r="S49" s="112">
        <v>0</v>
      </c>
      <c r="T49" s="13">
        <v>7279000</v>
      </c>
      <c r="U49" s="14">
        <v>0</v>
      </c>
      <c r="V49" s="14">
        <v>0</v>
      </c>
      <c r="W49" s="14">
        <v>0</v>
      </c>
      <c r="X49" s="14">
        <v>0</v>
      </c>
      <c r="Y49" s="112">
        <v>7279000</v>
      </c>
      <c r="Z49" s="13">
        <v>309000</v>
      </c>
      <c r="AA49" s="14">
        <v>0</v>
      </c>
      <c r="AB49" s="14">
        <v>0</v>
      </c>
      <c r="AC49" s="14">
        <v>0</v>
      </c>
      <c r="AD49" s="14">
        <v>0</v>
      </c>
      <c r="AE49" s="112">
        <v>309000</v>
      </c>
      <c r="AF49" s="13">
        <v>1523443</v>
      </c>
      <c r="AG49" s="14">
        <v>0</v>
      </c>
      <c r="AH49" s="14">
        <v>0</v>
      </c>
      <c r="AI49" s="14">
        <v>0</v>
      </c>
      <c r="AJ49" s="14">
        <v>351000</v>
      </c>
      <c r="AK49" s="112">
        <v>1874443</v>
      </c>
      <c r="AL49" s="13">
        <v>62970000</v>
      </c>
      <c r="AM49" s="14">
        <v>0</v>
      </c>
      <c r="AN49" s="14">
        <v>0</v>
      </c>
      <c r="AO49" s="14">
        <v>0</v>
      </c>
      <c r="AP49" s="14">
        <v>0</v>
      </c>
      <c r="AQ49" s="112">
        <v>62970000</v>
      </c>
    </row>
    <row r="50" spans="1:43" x14ac:dyDescent="0.25">
      <c r="A50" s="4" t="s">
        <v>41</v>
      </c>
      <c r="B50" s="13">
        <v>3582000</v>
      </c>
      <c r="C50" s="14">
        <v>0</v>
      </c>
      <c r="D50" s="14">
        <v>0</v>
      </c>
      <c r="E50" s="14">
        <v>0</v>
      </c>
      <c r="F50" s="14">
        <v>335000</v>
      </c>
      <c r="G50" s="112">
        <v>3917000</v>
      </c>
      <c r="H50" s="13">
        <v>0</v>
      </c>
      <c r="I50" s="14">
        <v>0</v>
      </c>
      <c r="J50" s="14">
        <v>0</v>
      </c>
      <c r="K50" s="14">
        <v>0</v>
      </c>
      <c r="L50" s="14">
        <v>0</v>
      </c>
      <c r="M50" s="112">
        <v>0</v>
      </c>
      <c r="N50" s="13">
        <v>437000</v>
      </c>
      <c r="O50" s="14">
        <v>0</v>
      </c>
      <c r="P50" s="14">
        <v>0</v>
      </c>
      <c r="Q50" s="14">
        <v>0</v>
      </c>
      <c r="R50" s="14">
        <v>124000</v>
      </c>
      <c r="S50" s="112">
        <v>561000</v>
      </c>
      <c r="T50" s="13">
        <v>3145000</v>
      </c>
      <c r="U50" s="14">
        <v>0</v>
      </c>
      <c r="V50" s="14">
        <v>0</v>
      </c>
      <c r="W50" s="14">
        <v>0</v>
      </c>
      <c r="X50" s="14">
        <v>211000</v>
      </c>
      <c r="Y50" s="112">
        <v>3356000</v>
      </c>
      <c r="Z50" s="13">
        <v>193000</v>
      </c>
      <c r="AA50" s="14">
        <v>0</v>
      </c>
      <c r="AB50" s="14">
        <v>0</v>
      </c>
      <c r="AC50" s="14">
        <v>0</v>
      </c>
      <c r="AD50" s="14">
        <v>10000</v>
      </c>
      <c r="AE50" s="112">
        <v>203000</v>
      </c>
      <c r="AF50" s="13">
        <v>147000</v>
      </c>
      <c r="AG50" s="14">
        <v>0</v>
      </c>
      <c r="AH50" s="14">
        <v>0</v>
      </c>
      <c r="AI50" s="14">
        <v>0</v>
      </c>
      <c r="AJ50" s="14">
        <v>0</v>
      </c>
      <c r="AK50" s="112">
        <v>147000</v>
      </c>
      <c r="AL50" s="13">
        <v>3706000</v>
      </c>
      <c r="AM50" s="14">
        <v>0</v>
      </c>
      <c r="AN50" s="14">
        <v>0</v>
      </c>
      <c r="AO50" s="14">
        <v>0</v>
      </c>
      <c r="AP50" s="14">
        <v>0</v>
      </c>
      <c r="AQ50" s="112">
        <v>3706000</v>
      </c>
    </row>
    <row r="51" spans="1:43" x14ac:dyDescent="0.25">
      <c r="A51" s="4" t="s">
        <v>42</v>
      </c>
      <c r="B51" s="13">
        <v>3460000</v>
      </c>
      <c r="C51" s="14">
        <v>0</v>
      </c>
      <c r="D51" s="14">
        <v>0</v>
      </c>
      <c r="E51" s="14">
        <v>0</v>
      </c>
      <c r="F51" s="14">
        <v>0</v>
      </c>
      <c r="G51" s="112">
        <v>3460000</v>
      </c>
      <c r="H51" s="13">
        <v>0</v>
      </c>
      <c r="I51" s="14">
        <v>0</v>
      </c>
      <c r="J51" s="14">
        <v>0</v>
      </c>
      <c r="K51" s="14">
        <v>0</v>
      </c>
      <c r="L51" s="14">
        <v>0</v>
      </c>
      <c r="M51" s="112">
        <v>0</v>
      </c>
      <c r="N51" s="13">
        <v>787000</v>
      </c>
      <c r="O51" s="14">
        <v>0</v>
      </c>
      <c r="P51" s="14">
        <v>0</v>
      </c>
      <c r="Q51" s="14">
        <v>0</v>
      </c>
      <c r="R51" s="14">
        <v>0</v>
      </c>
      <c r="S51" s="112">
        <v>787000</v>
      </c>
      <c r="T51" s="13">
        <v>2673000</v>
      </c>
      <c r="U51" s="14">
        <v>0</v>
      </c>
      <c r="V51" s="14">
        <v>0</v>
      </c>
      <c r="W51" s="14">
        <v>0</v>
      </c>
      <c r="X51" s="14">
        <v>0</v>
      </c>
      <c r="Y51" s="112">
        <v>2673000</v>
      </c>
      <c r="Z51" s="13">
        <v>185000</v>
      </c>
      <c r="AA51" s="14">
        <v>0</v>
      </c>
      <c r="AB51" s="14">
        <v>0</v>
      </c>
      <c r="AC51" s="14">
        <v>0</v>
      </c>
      <c r="AD51" s="14">
        <v>0</v>
      </c>
      <c r="AE51" s="112">
        <v>185000</v>
      </c>
      <c r="AF51" s="13">
        <v>1924000</v>
      </c>
      <c r="AG51" s="14">
        <v>0</v>
      </c>
      <c r="AH51" s="14">
        <v>0</v>
      </c>
      <c r="AI51" s="14">
        <v>0</v>
      </c>
      <c r="AJ51" s="14">
        <v>0</v>
      </c>
      <c r="AK51" s="112">
        <v>1924000</v>
      </c>
      <c r="AL51" s="13">
        <v>61000000</v>
      </c>
      <c r="AM51" s="14">
        <v>0</v>
      </c>
      <c r="AN51" s="14">
        <v>0</v>
      </c>
      <c r="AO51" s="14">
        <v>0</v>
      </c>
      <c r="AP51" s="14">
        <v>0</v>
      </c>
      <c r="AQ51" s="112">
        <v>61000000</v>
      </c>
    </row>
    <row r="52" spans="1:43" x14ac:dyDescent="0.25">
      <c r="A52" s="4" t="s">
        <v>43</v>
      </c>
      <c r="B52" s="13">
        <v>23644817.32</v>
      </c>
      <c r="C52" s="14">
        <v>0</v>
      </c>
      <c r="D52" s="14">
        <v>0</v>
      </c>
      <c r="E52" s="14">
        <v>0</v>
      </c>
      <c r="F52" s="14">
        <v>0</v>
      </c>
      <c r="G52" s="112">
        <v>23644817.32</v>
      </c>
      <c r="H52" s="13">
        <v>0</v>
      </c>
      <c r="I52" s="14">
        <v>0</v>
      </c>
      <c r="J52" s="14">
        <v>0</v>
      </c>
      <c r="K52" s="14">
        <v>0</v>
      </c>
      <c r="L52" s="14">
        <v>0</v>
      </c>
      <c r="M52" s="112">
        <v>0</v>
      </c>
      <c r="N52" s="13">
        <v>1151589.18</v>
      </c>
      <c r="O52" s="14">
        <v>0</v>
      </c>
      <c r="P52" s="14">
        <v>0</v>
      </c>
      <c r="Q52" s="14">
        <v>0</v>
      </c>
      <c r="R52" s="14">
        <v>0</v>
      </c>
      <c r="S52" s="112">
        <v>1151589.18</v>
      </c>
      <c r="T52" s="13">
        <v>22493228.140000001</v>
      </c>
      <c r="U52" s="14">
        <v>0</v>
      </c>
      <c r="V52" s="14">
        <v>0</v>
      </c>
      <c r="W52" s="14">
        <v>0</v>
      </c>
      <c r="X52" s="14">
        <v>0</v>
      </c>
      <c r="Y52" s="112">
        <v>22493228.140000001</v>
      </c>
      <c r="Z52" s="13">
        <v>0</v>
      </c>
      <c r="AA52" s="14">
        <v>0</v>
      </c>
      <c r="AB52" s="14">
        <v>0</v>
      </c>
      <c r="AC52" s="14">
        <v>0</v>
      </c>
      <c r="AD52" s="14">
        <v>0</v>
      </c>
      <c r="AE52" s="112">
        <v>0</v>
      </c>
      <c r="AF52" s="13">
        <v>1107604.6499999999</v>
      </c>
      <c r="AG52" s="14">
        <v>0</v>
      </c>
      <c r="AH52" s="14">
        <v>0</v>
      </c>
      <c r="AI52" s="14">
        <v>0</v>
      </c>
      <c r="AJ52" s="14">
        <v>10384.94</v>
      </c>
      <c r="AK52" s="112">
        <v>1117989.5899999999</v>
      </c>
      <c r="AL52" s="13">
        <v>34303671.07</v>
      </c>
      <c r="AM52" s="14">
        <v>0</v>
      </c>
      <c r="AN52" s="14">
        <v>0</v>
      </c>
      <c r="AO52" s="14">
        <v>0</v>
      </c>
      <c r="AP52" s="14">
        <v>0</v>
      </c>
      <c r="AQ52" s="112">
        <v>34303671.07</v>
      </c>
    </row>
    <row r="53" spans="1:43" x14ac:dyDescent="0.25">
      <c r="A53" s="4" t="s">
        <v>44</v>
      </c>
      <c r="B53" s="13">
        <v>0</v>
      </c>
      <c r="C53" s="14">
        <v>0</v>
      </c>
      <c r="D53" s="14">
        <v>0</v>
      </c>
      <c r="E53" s="14">
        <v>0</v>
      </c>
      <c r="F53" s="14">
        <v>0</v>
      </c>
      <c r="G53" s="112">
        <v>0</v>
      </c>
      <c r="H53" s="13">
        <v>30000000</v>
      </c>
      <c r="I53" s="14">
        <v>0</v>
      </c>
      <c r="J53" s="14">
        <v>0</v>
      </c>
      <c r="K53" s="14">
        <v>0</v>
      </c>
      <c r="L53" s="14">
        <v>0</v>
      </c>
      <c r="M53" s="112">
        <v>30000000</v>
      </c>
      <c r="N53" s="13">
        <v>0</v>
      </c>
      <c r="O53" s="14">
        <v>0</v>
      </c>
      <c r="P53" s="14">
        <v>0</v>
      </c>
      <c r="Q53" s="14">
        <v>0</v>
      </c>
      <c r="R53" s="14">
        <v>0</v>
      </c>
      <c r="S53" s="112">
        <v>0</v>
      </c>
      <c r="T53" s="13">
        <v>30000000</v>
      </c>
      <c r="U53" s="14">
        <v>0</v>
      </c>
      <c r="V53" s="14">
        <v>0</v>
      </c>
      <c r="W53" s="14">
        <v>0</v>
      </c>
      <c r="X53" s="14">
        <v>0</v>
      </c>
      <c r="Y53" s="112">
        <v>30000000</v>
      </c>
      <c r="Z53" s="13">
        <v>927000</v>
      </c>
      <c r="AA53" s="14">
        <v>0</v>
      </c>
      <c r="AB53" s="14">
        <v>0</v>
      </c>
      <c r="AC53" s="14">
        <v>0</v>
      </c>
      <c r="AD53" s="14">
        <v>0</v>
      </c>
      <c r="AE53" s="112">
        <v>927000</v>
      </c>
      <c r="AF53" s="13">
        <v>2386000</v>
      </c>
      <c r="AG53" s="14">
        <v>0</v>
      </c>
      <c r="AH53" s="14">
        <v>0</v>
      </c>
      <c r="AI53" s="14">
        <v>0</v>
      </c>
      <c r="AJ53" s="14">
        <v>0</v>
      </c>
      <c r="AK53" s="112">
        <v>2386000</v>
      </c>
      <c r="AL53" s="13">
        <v>57250000</v>
      </c>
      <c r="AM53" s="14">
        <v>0</v>
      </c>
      <c r="AN53" s="14">
        <v>0</v>
      </c>
      <c r="AO53" s="14">
        <v>0</v>
      </c>
      <c r="AP53" s="14">
        <v>0</v>
      </c>
      <c r="AQ53" s="112">
        <v>57250000</v>
      </c>
    </row>
    <row r="54" spans="1:43" x14ac:dyDescent="0.25">
      <c r="A54" s="4" t="s">
        <v>45</v>
      </c>
      <c r="B54" s="13">
        <v>28480</v>
      </c>
      <c r="C54" s="14">
        <v>0</v>
      </c>
      <c r="D54" s="14">
        <v>0</v>
      </c>
      <c r="E54" s="14">
        <v>0</v>
      </c>
      <c r="F54" s="14">
        <v>0</v>
      </c>
      <c r="G54" s="112">
        <v>28480</v>
      </c>
      <c r="H54" s="13">
        <v>7850</v>
      </c>
      <c r="I54" s="14">
        <v>0</v>
      </c>
      <c r="J54" s="14">
        <v>0</v>
      </c>
      <c r="K54" s="14">
        <v>0</v>
      </c>
      <c r="L54" s="14">
        <v>0</v>
      </c>
      <c r="M54" s="112">
        <v>7850</v>
      </c>
      <c r="N54" s="13">
        <v>7262</v>
      </c>
      <c r="O54" s="14">
        <v>0</v>
      </c>
      <c r="P54" s="14">
        <v>0</v>
      </c>
      <c r="Q54" s="14">
        <v>0</v>
      </c>
      <c r="R54" s="14">
        <v>0</v>
      </c>
      <c r="S54" s="112">
        <v>7262</v>
      </c>
      <c r="T54" s="13">
        <v>29068</v>
      </c>
      <c r="U54" s="14">
        <v>0</v>
      </c>
      <c r="V54" s="14">
        <v>0</v>
      </c>
      <c r="W54" s="14">
        <v>0</v>
      </c>
      <c r="X54" s="14">
        <v>0</v>
      </c>
      <c r="Y54" s="112">
        <v>29068</v>
      </c>
      <c r="Z54" s="13">
        <v>1422</v>
      </c>
      <c r="AA54" s="14">
        <v>0</v>
      </c>
      <c r="AB54" s="14">
        <v>0</v>
      </c>
      <c r="AC54" s="14">
        <v>0</v>
      </c>
      <c r="AD54" s="14">
        <v>0</v>
      </c>
      <c r="AE54" s="112">
        <v>1422</v>
      </c>
      <c r="AF54" s="13">
        <v>1674</v>
      </c>
      <c r="AG54" s="14">
        <v>0</v>
      </c>
      <c r="AH54" s="14">
        <v>0</v>
      </c>
      <c r="AI54" s="14">
        <v>0</v>
      </c>
      <c r="AJ54" s="14">
        <v>0</v>
      </c>
      <c r="AK54" s="112">
        <v>1674</v>
      </c>
      <c r="AL54" s="13">
        <v>70857</v>
      </c>
      <c r="AM54" s="14">
        <v>0</v>
      </c>
      <c r="AN54" s="14">
        <v>0</v>
      </c>
      <c r="AO54" s="14">
        <v>0</v>
      </c>
      <c r="AP54" s="14">
        <v>0</v>
      </c>
      <c r="AQ54" s="112">
        <v>70857</v>
      </c>
    </row>
    <row r="55" spans="1:43" x14ac:dyDescent="0.25">
      <c r="A55" s="4" t="s">
        <v>46</v>
      </c>
      <c r="B55" s="13">
        <v>21332000</v>
      </c>
      <c r="C55" s="14">
        <v>0</v>
      </c>
      <c r="D55" s="14">
        <v>0</v>
      </c>
      <c r="E55" s="14">
        <v>0</v>
      </c>
      <c r="F55" s="14">
        <v>0</v>
      </c>
      <c r="G55" s="112">
        <v>21332000</v>
      </c>
      <c r="H55" s="13">
        <v>0</v>
      </c>
      <c r="I55" s="14">
        <v>0</v>
      </c>
      <c r="J55" s="14">
        <v>0</v>
      </c>
      <c r="K55" s="14">
        <v>0</v>
      </c>
      <c r="L55" s="14">
        <v>0</v>
      </c>
      <c r="M55" s="112">
        <v>0</v>
      </c>
      <c r="N55" s="13">
        <v>1927000</v>
      </c>
      <c r="O55" s="14">
        <v>0</v>
      </c>
      <c r="P55" s="14">
        <v>0</v>
      </c>
      <c r="Q55" s="14">
        <v>0</v>
      </c>
      <c r="R55" s="14">
        <v>0</v>
      </c>
      <c r="S55" s="112">
        <v>1927000</v>
      </c>
      <c r="T55" s="13">
        <v>19405000</v>
      </c>
      <c r="U55" s="14">
        <v>0</v>
      </c>
      <c r="V55" s="14">
        <v>0</v>
      </c>
      <c r="W55" s="14">
        <v>0</v>
      </c>
      <c r="X55" s="14">
        <v>0</v>
      </c>
      <c r="Y55" s="112">
        <v>19405000</v>
      </c>
      <c r="Z55" s="13">
        <v>1268000</v>
      </c>
      <c r="AA55" s="14">
        <v>0</v>
      </c>
      <c r="AB55" s="14">
        <v>0</v>
      </c>
      <c r="AC55" s="14">
        <v>0</v>
      </c>
      <c r="AD55" s="14">
        <v>0</v>
      </c>
      <c r="AE55" s="112">
        <v>1268000</v>
      </c>
      <c r="AF55" s="13">
        <v>1209000</v>
      </c>
      <c r="AG55" s="14">
        <v>0</v>
      </c>
      <c r="AH55" s="14">
        <v>0</v>
      </c>
      <c r="AI55" s="14">
        <v>0</v>
      </c>
      <c r="AJ55" s="14">
        <v>0</v>
      </c>
      <c r="AK55" s="112">
        <v>1209000</v>
      </c>
      <c r="AL55" s="13">
        <v>36275000</v>
      </c>
      <c r="AM55" s="14">
        <v>0</v>
      </c>
      <c r="AN55" s="14">
        <v>0</v>
      </c>
      <c r="AO55" s="14">
        <v>0</v>
      </c>
      <c r="AP55" s="14">
        <v>0</v>
      </c>
      <c r="AQ55" s="112">
        <v>36275000</v>
      </c>
    </row>
    <row r="56" spans="1:43" x14ac:dyDescent="0.25">
      <c r="A56" s="4" t="s">
        <v>47</v>
      </c>
      <c r="B56" s="13">
        <v>14947000</v>
      </c>
      <c r="C56" s="14">
        <v>0</v>
      </c>
      <c r="D56" s="14">
        <v>0</v>
      </c>
      <c r="E56" s="14">
        <v>0</v>
      </c>
      <c r="F56" s="14">
        <v>0</v>
      </c>
      <c r="G56" s="112">
        <v>14947000</v>
      </c>
      <c r="H56" s="13">
        <v>0</v>
      </c>
      <c r="I56" s="14">
        <v>0</v>
      </c>
      <c r="J56" s="14">
        <v>0</v>
      </c>
      <c r="K56" s="14">
        <v>0</v>
      </c>
      <c r="L56" s="14">
        <v>0</v>
      </c>
      <c r="M56" s="112">
        <v>0</v>
      </c>
      <c r="N56" s="13">
        <v>1433000</v>
      </c>
      <c r="O56" s="14">
        <v>0</v>
      </c>
      <c r="P56" s="14">
        <v>0</v>
      </c>
      <c r="Q56" s="14">
        <v>0</v>
      </c>
      <c r="R56" s="14">
        <v>0</v>
      </c>
      <c r="S56" s="112">
        <v>1433000</v>
      </c>
      <c r="T56" s="13">
        <v>13514000</v>
      </c>
      <c r="U56" s="14">
        <v>0</v>
      </c>
      <c r="V56" s="14">
        <v>0</v>
      </c>
      <c r="W56" s="14">
        <v>0</v>
      </c>
      <c r="X56" s="14">
        <v>0</v>
      </c>
      <c r="Y56" s="112">
        <v>13514000</v>
      </c>
      <c r="Z56" s="13">
        <v>905000</v>
      </c>
      <c r="AA56" s="14">
        <v>0</v>
      </c>
      <c r="AB56" s="14">
        <v>0</v>
      </c>
      <c r="AC56" s="14">
        <v>0</v>
      </c>
      <c r="AD56" s="14">
        <v>0</v>
      </c>
      <c r="AE56" s="112">
        <v>905000</v>
      </c>
      <c r="AF56" s="13">
        <v>383000</v>
      </c>
      <c r="AG56" s="14">
        <v>0</v>
      </c>
      <c r="AH56" s="14">
        <v>0</v>
      </c>
      <c r="AI56" s="14">
        <v>0</v>
      </c>
      <c r="AJ56" s="14">
        <v>0</v>
      </c>
      <c r="AK56" s="112">
        <v>383000</v>
      </c>
      <c r="AL56" s="13">
        <v>15500000</v>
      </c>
      <c r="AM56" s="14">
        <v>0</v>
      </c>
      <c r="AN56" s="14">
        <v>0</v>
      </c>
      <c r="AO56" s="14">
        <v>0</v>
      </c>
      <c r="AP56" s="14">
        <v>0</v>
      </c>
      <c r="AQ56" s="112">
        <v>15500000</v>
      </c>
    </row>
    <row r="57" spans="1:43" x14ac:dyDescent="0.25">
      <c r="A57" s="4" t="s">
        <v>48</v>
      </c>
      <c r="B57" s="13">
        <v>6471867</v>
      </c>
      <c r="C57" s="14">
        <v>0</v>
      </c>
      <c r="D57" s="14">
        <v>0</v>
      </c>
      <c r="E57" s="14">
        <v>0</v>
      </c>
      <c r="F57" s="14">
        <v>120099</v>
      </c>
      <c r="G57" s="112">
        <v>6591966</v>
      </c>
      <c r="H57" s="13">
        <v>0</v>
      </c>
      <c r="I57" s="14">
        <v>0</v>
      </c>
      <c r="J57" s="14">
        <v>0</v>
      </c>
      <c r="K57" s="14">
        <v>0</v>
      </c>
      <c r="L57" s="14">
        <v>0</v>
      </c>
      <c r="M57" s="112">
        <v>0</v>
      </c>
      <c r="N57" s="13">
        <v>892420</v>
      </c>
      <c r="O57" s="14">
        <v>0</v>
      </c>
      <c r="P57" s="14">
        <v>0</v>
      </c>
      <c r="Q57" s="14">
        <v>0</v>
      </c>
      <c r="R57" s="14">
        <v>120099</v>
      </c>
      <c r="S57" s="112">
        <v>1012519</v>
      </c>
      <c r="T57" s="13">
        <v>5579447</v>
      </c>
      <c r="U57" s="14">
        <v>0</v>
      </c>
      <c r="V57" s="14">
        <v>0</v>
      </c>
      <c r="W57" s="14">
        <v>0</v>
      </c>
      <c r="X57" s="14">
        <v>0</v>
      </c>
      <c r="Y57" s="112">
        <v>5579447</v>
      </c>
      <c r="Z57" s="13">
        <v>462678</v>
      </c>
      <c r="AA57" s="14">
        <v>0</v>
      </c>
      <c r="AB57" s="14">
        <v>0</v>
      </c>
      <c r="AC57" s="14">
        <v>0</v>
      </c>
      <c r="AD57" s="14">
        <v>0</v>
      </c>
      <c r="AE57" s="112">
        <v>462678</v>
      </c>
      <c r="AF57" s="13">
        <v>629521</v>
      </c>
      <c r="AG57" s="14">
        <v>0</v>
      </c>
      <c r="AH57" s="14">
        <v>0</v>
      </c>
      <c r="AI57" s="14">
        <v>0</v>
      </c>
      <c r="AJ57" s="14">
        <v>0</v>
      </c>
      <c r="AK57" s="112">
        <v>629521</v>
      </c>
      <c r="AL57" s="13">
        <v>21000000</v>
      </c>
      <c r="AM57" s="14">
        <v>0</v>
      </c>
      <c r="AN57" s="14">
        <v>0</v>
      </c>
      <c r="AO57" s="14">
        <v>0</v>
      </c>
      <c r="AP57" s="14">
        <v>0</v>
      </c>
      <c r="AQ57" s="112">
        <v>21000000</v>
      </c>
    </row>
    <row r="58" spans="1:43" x14ac:dyDescent="0.25">
      <c r="A58" s="4" t="s">
        <v>49</v>
      </c>
      <c r="B58" s="13">
        <v>0</v>
      </c>
      <c r="C58" s="14">
        <v>0</v>
      </c>
      <c r="D58" s="14">
        <v>0</v>
      </c>
      <c r="E58" s="14">
        <v>0</v>
      </c>
      <c r="F58" s="14">
        <v>0</v>
      </c>
      <c r="G58" s="112">
        <v>0</v>
      </c>
      <c r="H58" s="13">
        <v>0</v>
      </c>
      <c r="I58" s="14">
        <v>0</v>
      </c>
      <c r="J58" s="14">
        <v>0</v>
      </c>
      <c r="K58" s="14">
        <v>0</v>
      </c>
      <c r="L58" s="14">
        <v>0</v>
      </c>
      <c r="M58" s="112">
        <v>0</v>
      </c>
      <c r="N58" s="13">
        <v>0</v>
      </c>
      <c r="O58" s="14">
        <v>0</v>
      </c>
      <c r="P58" s="14">
        <v>0</v>
      </c>
      <c r="Q58" s="14">
        <v>0</v>
      </c>
      <c r="R58" s="14">
        <v>0</v>
      </c>
      <c r="S58" s="112">
        <v>0</v>
      </c>
      <c r="T58" s="13">
        <v>0</v>
      </c>
      <c r="U58" s="14">
        <v>0</v>
      </c>
      <c r="V58" s="14">
        <v>0</v>
      </c>
      <c r="W58" s="14">
        <v>0</v>
      </c>
      <c r="X58" s="14">
        <v>0</v>
      </c>
      <c r="Y58" s="112">
        <v>0</v>
      </c>
      <c r="Z58" s="13">
        <v>0</v>
      </c>
      <c r="AA58" s="14">
        <v>0</v>
      </c>
      <c r="AB58" s="14">
        <v>0</v>
      </c>
      <c r="AC58" s="14">
        <v>0</v>
      </c>
      <c r="AD58" s="14">
        <v>0</v>
      </c>
      <c r="AE58" s="112">
        <v>0</v>
      </c>
      <c r="AF58" s="13">
        <v>1574000</v>
      </c>
      <c r="AG58" s="14">
        <v>0</v>
      </c>
      <c r="AH58" s="14">
        <v>0</v>
      </c>
      <c r="AI58" s="14">
        <v>0</v>
      </c>
      <c r="AJ58" s="14">
        <v>0</v>
      </c>
      <c r="AK58" s="112">
        <v>1574000</v>
      </c>
      <c r="AL58" s="13">
        <v>55500000</v>
      </c>
      <c r="AM58" s="14">
        <v>0</v>
      </c>
      <c r="AN58" s="14">
        <v>0</v>
      </c>
      <c r="AO58" s="14">
        <v>0</v>
      </c>
      <c r="AP58" s="14">
        <v>0</v>
      </c>
      <c r="AQ58" s="112">
        <v>55500000</v>
      </c>
    </row>
    <row r="59" spans="1:43" x14ac:dyDescent="0.25">
      <c r="A59" s="4" t="s">
        <v>50</v>
      </c>
      <c r="B59" s="13">
        <v>3857000</v>
      </c>
      <c r="C59" s="14">
        <v>0</v>
      </c>
      <c r="D59" s="14">
        <v>0</v>
      </c>
      <c r="E59" s="14">
        <v>0</v>
      </c>
      <c r="F59" s="14">
        <v>0</v>
      </c>
      <c r="G59" s="112">
        <v>3857000</v>
      </c>
      <c r="H59" s="13">
        <v>0</v>
      </c>
      <c r="I59" s="14">
        <v>0</v>
      </c>
      <c r="J59" s="14">
        <v>0</v>
      </c>
      <c r="K59" s="14">
        <v>0</v>
      </c>
      <c r="L59" s="14">
        <v>0</v>
      </c>
      <c r="M59" s="112">
        <v>0</v>
      </c>
      <c r="N59" s="13">
        <v>-3857000</v>
      </c>
      <c r="O59" s="14">
        <v>0</v>
      </c>
      <c r="P59" s="14">
        <v>0</v>
      </c>
      <c r="Q59" s="14">
        <v>0</v>
      </c>
      <c r="R59" s="14">
        <v>0</v>
      </c>
      <c r="S59" s="112">
        <v>-3857000</v>
      </c>
      <c r="T59" s="13">
        <v>0</v>
      </c>
      <c r="U59" s="14">
        <v>0</v>
      </c>
      <c r="V59" s="14">
        <v>0</v>
      </c>
      <c r="W59" s="14">
        <v>0</v>
      </c>
      <c r="X59" s="14">
        <v>0</v>
      </c>
      <c r="Y59" s="112">
        <v>0</v>
      </c>
      <c r="Z59" s="13">
        <v>210000</v>
      </c>
      <c r="AA59" s="14">
        <v>0</v>
      </c>
      <c r="AB59" s="14">
        <v>0</v>
      </c>
      <c r="AC59" s="14">
        <v>0</v>
      </c>
      <c r="AD59" s="14">
        <v>0</v>
      </c>
      <c r="AE59" s="112">
        <v>210000</v>
      </c>
      <c r="AF59" s="13">
        <v>1300000</v>
      </c>
      <c r="AG59" s="14">
        <v>0</v>
      </c>
      <c r="AH59" s="14">
        <v>0</v>
      </c>
      <c r="AI59" s="14">
        <v>0</v>
      </c>
      <c r="AJ59" s="14">
        <v>0</v>
      </c>
      <c r="AK59" s="112">
        <v>1300000</v>
      </c>
      <c r="AL59" s="13">
        <v>43256000</v>
      </c>
      <c r="AM59" s="14">
        <v>0</v>
      </c>
      <c r="AN59" s="14">
        <v>0</v>
      </c>
      <c r="AO59" s="14">
        <v>0</v>
      </c>
      <c r="AP59" s="14">
        <v>0</v>
      </c>
      <c r="AQ59" s="112">
        <v>43256000</v>
      </c>
    </row>
    <row r="60" spans="1:43" x14ac:dyDescent="0.25">
      <c r="A60" s="4" t="s">
        <v>51</v>
      </c>
      <c r="B60" s="13">
        <v>7336599</v>
      </c>
      <c r="C60" s="14">
        <v>0</v>
      </c>
      <c r="D60" s="14">
        <v>0</v>
      </c>
      <c r="E60" s="14">
        <v>0</v>
      </c>
      <c r="F60" s="14">
        <v>4695000</v>
      </c>
      <c r="G60" s="112">
        <v>12031599</v>
      </c>
      <c r="H60" s="13">
        <v>0</v>
      </c>
      <c r="I60" s="14">
        <v>0</v>
      </c>
      <c r="J60" s="14">
        <v>0</v>
      </c>
      <c r="K60" s="14">
        <v>0</v>
      </c>
      <c r="L60" s="14">
        <v>4475586</v>
      </c>
      <c r="M60" s="112">
        <v>4475586</v>
      </c>
      <c r="N60" s="13">
        <v>1464471</v>
      </c>
      <c r="O60" s="14">
        <v>0</v>
      </c>
      <c r="P60" s="14">
        <v>0</v>
      </c>
      <c r="Q60" s="14">
        <v>0</v>
      </c>
      <c r="R60" s="14">
        <v>0</v>
      </c>
      <c r="S60" s="112">
        <v>1464471</v>
      </c>
      <c r="T60" s="13">
        <v>5872128</v>
      </c>
      <c r="U60" s="14">
        <v>0</v>
      </c>
      <c r="V60" s="14">
        <v>0</v>
      </c>
      <c r="W60" s="14">
        <v>0</v>
      </c>
      <c r="X60" s="14">
        <v>9170586</v>
      </c>
      <c r="Y60" s="112">
        <v>15042714</v>
      </c>
      <c r="Z60" s="13">
        <v>505022.37</v>
      </c>
      <c r="AA60" s="14">
        <v>0</v>
      </c>
      <c r="AB60" s="14">
        <v>0</v>
      </c>
      <c r="AC60" s="14">
        <v>0</v>
      </c>
      <c r="AD60" s="14">
        <v>218915.63</v>
      </c>
      <c r="AE60" s="112">
        <v>723938</v>
      </c>
      <c r="AF60" s="13">
        <v>208520.45</v>
      </c>
      <c r="AG60" s="14">
        <v>0</v>
      </c>
      <c r="AH60" s="14">
        <v>0</v>
      </c>
      <c r="AI60" s="14">
        <v>0</v>
      </c>
      <c r="AJ60" s="14">
        <v>0</v>
      </c>
      <c r="AK60" s="112">
        <v>208520.45</v>
      </c>
      <c r="AL60" s="13">
        <v>12452066</v>
      </c>
      <c r="AM60" s="14">
        <v>0</v>
      </c>
      <c r="AN60" s="14">
        <v>0</v>
      </c>
      <c r="AO60" s="14">
        <v>0</v>
      </c>
      <c r="AP60" s="14">
        <v>0</v>
      </c>
      <c r="AQ60" s="112">
        <v>12452066</v>
      </c>
    </row>
    <row r="61" spans="1:43" x14ac:dyDescent="0.25">
      <c r="A61" s="4" t="s">
        <v>52</v>
      </c>
      <c r="B61" s="13">
        <v>49367000</v>
      </c>
      <c r="C61" s="14">
        <v>0</v>
      </c>
      <c r="D61" s="14">
        <v>0</v>
      </c>
      <c r="E61" s="14">
        <v>0</v>
      </c>
      <c r="F61" s="14">
        <v>0</v>
      </c>
      <c r="G61" s="112">
        <v>49367000</v>
      </c>
      <c r="H61" s="13">
        <v>12100000</v>
      </c>
      <c r="I61" s="14">
        <v>0</v>
      </c>
      <c r="J61" s="14">
        <v>0</v>
      </c>
      <c r="K61" s="14">
        <v>0</v>
      </c>
      <c r="L61" s="14">
        <v>0</v>
      </c>
      <c r="M61" s="112">
        <v>12100000</v>
      </c>
      <c r="N61" s="13">
        <v>-12570000</v>
      </c>
      <c r="O61" s="14">
        <v>0</v>
      </c>
      <c r="P61" s="14">
        <v>0</v>
      </c>
      <c r="Q61" s="14">
        <v>0</v>
      </c>
      <c r="R61" s="14">
        <v>0</v>
      </c>
      <c r="S61" s="112">
        <v>-12570000</v>
      </c>
      <c r="T61" s="13">
        <v>48897000</v>
      </c>
      <c r="U61" s="14">
        <v>0</v>
      </c>
      <c r="V61" s="14">
        <v>0</v>
      </c>
      <c r="W61" s="14">
        <v>0</v>
      </c>
      <c r="X61" s="14">
        <v>0</v>
      </c>
      <c r="Y61" s="112">
        <v>48897000</v>
      </c>
      <c r="Z61" s="13">
        <v>1943000</v>
      </c>
      <c r="AA61" s="14">
        <v>0</v>
      </c>
      <c r="AB61" s="14">
        <v>0</v>
      </c>
      <c r="AC61" s="14">
        <v>0</v>
      </c>
      <c r="AD61" s="14">
        <v>0</v>
      </c>
      <c r="AE61" s="112">
        <v>1943000</v>
      </c>
      <c r="AF61" s="13">
        <v>2277000</v>
      </c>
      <c r="AG61" s="14">
        <v>0</v>
      </c>
      <c r="AH61" s="14">
        <v>0</v>
      </c>
      <c r="AI61" s="14">
        <v>0</v>
      </c>
      <c r="AJ61" s="14">
        <v>0</v>
      </c>
      <c r="AK61" s="112">
        <v>2277000</v>
      </c>
      <c r="AL61" s="13">
        <v>65600000</v>
      </c>
      <c r="AM61" s="14">
        <v>0</v>
      </c>
      <c r="AN61" s="14">
        <v>0</v>
      </c>
      <c r="AO61" s="14">
        <v>0</v>
      </c>
      <c r="AP61" s="14">
        <v>0</v>
      </c>
      <c r="AQ61" s="112">
        <v>65600000</v>
      </c>
    </row>
    <row r="62" spans="1:43" x14ac:dyDescent="0.25">
      <c r="A62" s="4" t="s">
        <v>53</v>
      </c>
      <c r="B62" s="13">
        <v>34365714</v>
      </c>
      <c r="C62" s="14">
        <v>0</v>
      </c>
      <c r="D62" s="14">
        <v>0</v>
      </c>
      <c r="E62" s="14">
        <v>0</v>
      </c>
      <c r="F62" s="14">
        <v>0</v>
      </c>
      <c r="G62" s="112">
        <v>34365714</v>
      </c>
      <c r="H62" s="13">
        <v>0</v>
      </c>
      <c r="I62" s="14">
        <v>0</v>
      </c>
      <c r="J62" s="14">
        <v>0</v>
      </c>
      <c r="K62" s="14">
        <v>0</v>
      </c>
      <c r="L62" s="14">
        <v>0</v>
      </c>
      <c r="M62" s="112">
        <v>0</v>
      </c>
      <c r="N62" s="13">
        <v>7452037</v>
      </c>
      <c r="O62" s="14">
        <v>0</v>
      </c>
      <c r="P62" s="14">
        <v>0</v>
      </c>
      <c r="Q62" s="14">
        <v>0</v>
      </c>
      <c r="R62" s="14">
        <v>0</v>
      </c>
      <c r="S62" s="112">
        <v>7452037</v>
      </c>
      <c r="T62" s="13">
        <v>26913677</v>
      </c>
      <c r="U62" s="14">
        <v>0</v>
      </c>
      <c r="V62" s="14">
        <v>0</v>
      </c>
      <c r="W62" s="14">
        <v>0</v>
      </c>
      <c r="X62" s="14">
        <v>0</v>
      </c>
      <c r="Y62" s="112">
        <v>26913677</v>
      </c>
      <c r="Z62" s="13">
        <v>1648862.96</v>
      </c>
      <c r="AA62" s="14">
        <v>0</v>
      </c>
      <c r="AB62" s="14">
        <v>0</v>
      </c>
      <c r="AC62" s="14">
        <v>0</v>
      </c>
      <c r="AD62" s="14">
        <v>0</v>
      </c>
      <c r="AE62" s="112">
        <v>1648862.96</v>
      </c>
      <c r="AF62" s="13">
        <v>1755381</v>
      </c>
      <c r="AG62" s="14">
        <v>0</v>
      </c>
      <c r="AH62" s="14">
        <v>0</v>
      </c>
      <c r="AI62" s="14">
        <v>0</v>
      </c>
      <c r="AJ62" s="14">
        <v>0</v>
      </c>
      <c r="AK62" s="112">
        <v>1755381</v>
      </c>
      <c r="AL62" s="13">
        <v>51074912</v>
      </c>
      <c r="AM62" s="14">
        <v>0</v>
      </c>
      <c r="AN62" s="14">
        <v>0</v>
      </c>
      <c r="AO62" s="14">
        <v>0</v>
      </c>
      <c r="AP62" s="14">
        <v>0</v>
      </c>
      <c r="AQ62" s="112">
        <v>51074912</v>
      </c>
    </row>
    <row r="63" spans="1:43" x14ac:dyDescent="0.25">
      <c r="A63" s="4" t="s">
        <v>54</v>
      </c>
      <c r="B63" s="13">
        <v>3316050</v>
      </c>
      <c r="C63" s="14">
        <v>0</v>
      </c>
      <c r="D63" s="14">
        <v>0</v>
      </c>
      <c r="E63" s="14">
        <v>0</v>
      </c>
      <c r="F63" s="14">
        <v>0</v>
      </c>
      <c r="G63" s="112">
        <v>3316050</v>
      </c>
      <c r="H63" s="13">
        <v>1200000</v>
      </c>
      <c r="I63" s="14">
        <v>0</v>
      </c>
      <c r="J63" s="14">
        <v>0</v>
      </c>
      <c r="K63" s="14">
        <v>0</v>
      </c>
      <c r="L63" s="14">
        <v>0</v>
      </c>
      <c r="M63" s="112">
        <v>1200000</v>
      </c>
      <c r="N63" s="13">
        <v>-549013</v>
      </c>
      <c r="O63" s="14">
        <v>0</v>
      </c>
      <c r="P63" s="14">
        <v>0</v>
      </c>
      <c r="Q63" s="14">
        <v>0</v>
      </c>
      <c r="R63" s="14">
        <v>0</v>
      </c>
      <c r="S63" s="112">
        <v>-549013</v>
      </c>
      <c r="T63" s="13">
        <v>3967037</v>
      </c>
      <c r="U63" s="14">
        <v>0</v>
      </c>
      <c r="V63" s="14">
        <v>0</v>
      </c>
      <c r="W63" s="14">
        <v>0</v>
      </c>
      <c r="X63" s="14">
        <v>0</v>
      </c>
      <c r="Y63" s="112">
        <v>3967037</v>
      </c>
      <c r="Z63" s="13">
        <v>183493</v>
      </c>
      <c r="AA63" s="14">
        <v>0</v>
      </c>
      <c r="AB63" s="14">
        <v>0</v>
      </c>
      <c r="AC63" s="14">
        <v>0</v>
      </c>
      <c r="AD63" s="14">
        <v>0</v>
      </c>
      <c r="AE63" s="112">
        <v>183493</v>
      </c>
      <c r="AF63" s="13">
        <v>465088</v>
      </c>
      <c r="AG63" s="14">
        <v>0</v>
      </c>
      <c r="AH63" s="14">
        <v>0</v>
      </c>
      <c r="AI63" s="14">
        <v>0</v>
      </c>
      <c r="AJ63" s="14">
        <v>0</v>
      </c>
      <c r="AK63" s="112">
        <v>465088</v>
      </c>
      <c r="AL63" s="13">
        <v>5599621</v>
      </c>
      <c r="AM63" s="14">
        <v>0</v>
      </c>
      <c r="AN63" s="14">
        <v>0</v>
      </c>
      <c r="AO63" s="14">
        <v>0</v>
      </c>
      <c r="AP63" s="14">
        <v>0</v>
      </c>
      <c r="AQ63" s="112">
        <v>5599621</v>
      </c>
    </row>
    <row r="64" spans="1:43" x14ac:dyDescent="0.25">
      <c r="A64" s="4" t="s">
        <v>55</v>
      </c>
      <c r="B64" s="13">
        <v>2897000</v>
      </c>
      <c r="C64" s="14">
        <v>0</v>
      </c>
      <c r="D64" s="14">
        <v>0</v>
      </c>
      <c r="E64" s="14">
        <v>0</v>
      </c>
      <c r="F64" s="14">
        <v>0</v>
      </c>
      <c r="G64" s="112">
        <v>2897000</v>
      </c>
      <c r="H64" s="13">
        <v>0</v>
      </c>
      <c r="I64" s="14">
        <v>0</v>
      </c>
      <c r="J64" s="14">
        <v>0</v>
      </c>
      <c r="K64" s="14">
        <v>0</v>
      </c>
      <c r="L64" s="14">
        <v>0</v>
      </c>
      <c r="M64" s="112">
        <v>0</v>
      </c>
      <c r="N64" s="13">
        <v>560000</v>
      </c>
      <c r="O64" s="14">
        <v>0</v>
      </c>
      <c r="P64" s="14">
        <v>0</v>
      </c>
      <c r="Q64" s="14">
        <v>0</v>
      </c>
      <c r="R64" s="14">
        <v>0</v>
      </c>
      <c r="S64" s="112">
        <v>560000</v>
      </c>
      <c r="T64" s="13">
        <v>2337000</v>
      </c>
      <c r="U64" s="14">
        <v>0</v>
      </c>
      <c r="V64" s="14">
        <v>0</v>
      </c>
      <c r="W64" s="14">
        <v>0</v>
      </c>
      <c r="X64" s="14">
        <v>0</v>
      </c>
      <c r="Y64" s="112">
        <v>2337000</v>
      </c>
      <c r="Z64" s="13">
        <v>151000</v>
      </c>
      <c r="AA64" s="14">
        <v>0</v>
      </c>
      <c r="AB64" s="14">
        <v>0</v>
      </c>
      <c r="AC64" s="14">
        <v>0</v>
      </c>
      <c r="AD64" s="14">
        <v>0</v>
      </c>
      <c r="AE64" s="112">
        <v>151000</v>
      </c>
      <c r="AF64" s="13">
        <v>448000</v>
      </c>
      <c r="AG64" s="14">
        <v>0</v>
      </c>
      <c r="AH64" s="14">
        <v>0</v>
      </c>
      <c r="AI64" s="14">
        <v>0</v>
      </c>
      <c r="AJ64" s="14">
        <v>0</v>
      </c>
      <c r="AK64" s="112">
        <v>448000</v>
      </c>
      <c r="AL64" s="13">
        <v>2337000</v>
      </c>
      <c r="AM64" s="14">
        <v>0</v>
      </c>
      <c r="AN64" s="14">
        <v>0</v>
      </c>
      <c r="AO64" s="14">
        <v>0</v>
      </c>
      <c r="AP64" s="14">
        <v>0</v>
      </c>
      <c r="AQ64" s="112">
        <v>2337000</v>
      </c>
    </row>
    <row r="65" spans="1:43" x14ac:dyDescent="0.25">
      <c r="A65" s="4" t="s">
        <v>56</v>
      </c>
      <c r="B65" s="13">
        <v>2796721</v>
      </c>
      <c r="C65" s="14">
        <v>0</v>
      </c>
      <c r="D65" s="14">
        <v>0</v>
      </c>
      <c r="E65" s="14">
        <v>0</v>
      </c>
      <c r="F65" s="14">
        <v>0</v>
      </c>
      <c r="G65" s="112">
        <v>2796721</v>
      </c>
      <c r="H65" s="13">
        <v>0</v>
      </c>
      <c r="I65" s="14">
        <v>0</v>
      </c>
      <c r="J65" s="14">
        <v>0</v>
      </c>
      <c r="K65" s="14">
        <v>0</v>
      </c>
      <c r="L65" s="14">
        <v>0</v>
      </c>
      <c r="M65" s="112">
        <v>0</v>
      </c>
      <c r="N65" s="13">
        <v>768571</v>
      </c>
      <c r="O65" s="14">
        <v>0</v>
      </c>
      <c r="P65" s="14">
        <v>0</v>
      </c>
      <c r="Q65" s="14">
        <v>0</v>
      </c>
      <c r="R65" s="14">
        <v>0</v>
      </c>
      <c r="S65" s="112">
        <v>768571</v>
      </c>
      <c r="T65" s="13">
        <v>2028150</v>
      </c>
      <c r="U65" s="14">
        <v>0</v>
      </c>
      <c r="V65" s="14">
        <v>0</v>
      </c>
      <c r="W65" s="14">
        <v>0</v>
      </c>
      <c r="X65" s="14">
        <v>0</v>
      </c>
      <c r="Y65" s="112">
        <v>2028150</v>
      </c>
      <c r="Z65" s="13">
        <v>163204</v>
      </c>
      <c r="AA65" s="14">
        <v>0</v>
      </c>
      <c r="AB65" s="14">
        <v>0</v>
      </c>
      <c r="AC65" s="14">
        <v>0</v>
      </c>
      <c r="AD65" s="14">
        <v>0</v>
      </c>
      <c r="AE65" s="112">
        <v>163204</v>
      </c>
      <c r="AF65" s="13">
        <v>725410</v>
      </c>
      <c r="AG65" s="14">
        <v>0</v>
      </c>
      <c r="AH65" s="14">
        <v>0</v>
      </c>
      <c r="AI65" s="14">
        <v>0</v>
      </c>
      <c r="AJ65" s="14">
        <v>0</v>
      </c>
      <c r="AK65" s="112">
        <v>725410</v>
      </c>
      <c r="AL65" s="13">
        <v>25414500</v>
      </c>
      <c r="AM65" s="14">
        <v>0</v>
      </c>
      <c r="AN65" s="14">
        <v>0</v>
      </c>
      <c r="AO65" s="14">
        <v>0</v>
      </c>
      <c r="AP65" s="14">
        <v>0</v>
      </c>
      <c r="AQ65" s="112">
        <v>25414500</v>
      </c>
    </row>
    <row r="66" spans="1:43" x14ac:dyDescent="0.25">
      <c r="A66" s="4" t="s">
        <v>57</v>
      </c>
      <c r="B66" s="13">
        <v>15103000</v>
      </c>
      <c r="C66" s="14">
        <v>0</v>
      </c>
      <c r="D66" s="14">
        <v>0</v>
      </c>
      <c r="E66" s="14">
        <v>0</v>
      </c>
      <c r="F66" s="14">
        <v>0</v>
      </c>
      <c r="G66" s="112">
        <v>15103000</v>
      </c>
      <c r="H66" s="13">
        <v>0</v>
      </c>
      <c r="I66" s="14">
        <v>0</v>
      </c>
      <c r="J66" s="14">
        <v>0</v>
      </c>
      <c r="K66" s="14">
        <v>0</v>
      </c>
      <c r="L66" s="14">
        <v>0</v>
      </c>
      <c r="M66" s="112">
        <v>0</v>
      </c>
      <c r="N66" s="13">
        <v>800000</v>
      </c>
      <c r="O66" s="14">
        <v>0</v>
      </c>
      <c r="P66" s="14">
        <v>0</v>
      </c>
      <c r="Q66" s="14">
        <v>0</v>
      </c>
      <c r="R66" s="14">
        <v>0</v>
      </c>
      <c r="S66" s="112">
        <v>800000</v>
      </c>
      <c r="T66" s="13">
        <v>14303000</v>
      </c>
      <c r="U66" s="14">
        <v>0</v>
      </c>
      <c r="V66" s="14">
        <v>0</v>
      </c>
      <c r="W66" s="14">
        <v>0</v>
      </c>
      <c r="X66" s="14">
        <v>0</v>
      </c>
      <c r="Y66" s="112">
        <v>14303000</v>
      </c>
      <c r="Z66" s="13">
        <v>931000</v>
      </c>
      <c r="AA66" s="14">
        <v>0</v>
      </c>
      <c r="AB66" s="14">
        <v>0</v>
      </c>
      <c r="AC66" s="14">
        <v>0</v>
      </c>
      <c r="AD66" s="14">
        <v>0</v>
      </c>
      <c r="AE66" s="112">
        <v>931000</v>
      </c>
      <c r="AF66" s="13">
        <v>923000</v>
      </c>
      <c r="AG66" s="14">
        <v>0</v>
      </c>
      <c r="AH66" s="14">
        <v>0</v>
      </c>
      <c r="AI66" s="14">
        <v>0</v>
      </c>
      <c r="AJ66" s="14">
        <v>0</v>
      </c>
      <c r="AK66" s="112">
        <v>923000</v>
      </c>
      <c r="AL66" s="13">
        <v>38356000</v>
      </c>
      <c r="AM66" s="14">
        <v>0</v>
      </c>
      <c r="AN66" s="14">
        <v>0</v>
      </c>
      <c r="AO66" s="14">
        <v>0</v>
      </c>
      <c r="AP66" s="14">
        <v>0</v>
      </c>
      <c r="AQ66" s="112">
        <v>38356000</v>
      </c>
    </row>
    <row r="67" spans="1:43" x14ac:dyDescent="0.25">
      <c r="A67" s="4" t="s">
        <v>58</v>
      </c>
      <c r="B67" s="13">
        <v>1829000</v>
      </c>
      <c r="C67" s="14">
        <v>0</v>
      </c>
      <c r="D67" s="14">
        <v>0</v>
      </c>
      <c r="E67" s="14">
        <v>0</v>
      </c>
      <c r="F67" s="14">
        <v>2000000</v>
      </c>
      <c r="G67" s="112">
        <v>3829000</v>
      </c>
      <c r="H67" s="13">
        <v>0</v>
      </c>
      <c r="I67" s="14">
        <v>0</v>
      </c>
      <c r="J67" s="14">
        <v>0</v>
      </c>
      <c r="K67" s="14">
        <v>0</v>
      </c>
      <c r="L67" s="14">
        <v>0</v>
      </c>
      <c r="M67" s="112">
        <v>0</v>
      </c>
      <c r="N67" s="13">
        <v>283000</v>
      </c>
      <c r="O67" s="14">
        <v>0</v>
      </c>
      <c r="P67" s="14">
        <v>0</v>
      </c>
      <c r="Q67" s="14">
        <v>0</v>
      </c>
      <c r="R67" s="14">
        <v>0</v>
      </c>
      <c r="S67" s="112">
        <v>283000</v>
      </c>
      <c r="T67" s="13">
        <v>1546000</v>
      </c>
      <c r="U67" s="14">
        <v>0</v>
      </c>
      <c r="V67" s="14">
        <v>0</v>
      </c>
      <c r="W67" s="14">
        <v>0</v>
      </c>
      <c r="X67" s="14">
        <v>2000000</v>
      </c>
      <c r="Y67" s="112">
        <v>3546000</v>
      </c>
      <c r="Z67" s="13">
        <v>176000</v>
      </c>
      <c r="AA67" s="14">
        <v>0</v>
      </c>
      <c r="AB67" s="14">
        <v>0</v>
      </c>
      <c r="AC67" s="14">
        <v>0</v>
      </c>
      <c r="AD67" s="14">
        <v>0</v>
      </c>
      <c r="AE67" s="112">
        <v>176000</v>
      </c>
      <c r="AF67" s="13">
        <v>200000</v>
      </c>
      <c r="AG67" s="14">
        <v>0</v>
      </c>
      <c r="AH67" s="14">
        <v>0</v>
      </c>
      <c r="AI67" s="14">
        <v>0</v>
      </c>
      <c r="AJ67" s="14">
        <v>0</v>
      </c>
      <c r="AK67" s="112">
        <v>200000</v>
      </c>
      <c r="AL67" s="13">
        <v>5800000</v>
      </c>
      <c r="AM67" s="14">
        <v>0</v>
      </c>
      <c r="AN67" s="14">
        <v>0</v>
      </c>
      <c r="AO67" s="14">
        <v>0</v>
      </c>
      <c r="AP67" s="14">
        <v>0</v>
      </c>
      <c r="AQ67" s="112">
        <v>5800000</v>
      </c>
    </row>
    <row r="68" spans="1:43" x14ac:dyDescent="0.25">
      <c r="A68" s="4" t="s">
        <v>59</v>
      </c>
      <c r="B68" s="13">
        <v>7500000</v>
      </c>
      <c r="C68" s="14">
        <v>0</v>
      </c>
      <c r="D68" s="14">
        <v>0</v>
      </c>
      <c r="E68" s="14">
        <v>0</v>
      </c>
      <c r="F68" s="14">
        <v>1544000</v>
      </c>
      <c r="G68" s="112">
        <v>9044000</v>
      </c>
      <c r="H68" s="13">
        <v>0</v>
      </c>
      <c r="I68" s="14">
        <v>0</v>
      </c>
      <c r="J68" s="14">
        <v>0</v>
      </c>
      <c r="K68" s="14">
        <v>0</v>
      </c>
      <c r="L68" s="14">
        <v>690792</v>
      </c>
      <c r="M68" s="112">
        <v>690792</v>
      </c>
      <c r="N68" s="13">
        <v>0</v>
      </c>
      <c r="O68" s="14">
        <v>0</v>
      </c>
      <c r="P68" s="14">
        <v>0</v>
      </c>
      <c r="Q68" s="14">
        <v>0</v>
      </c>
      <c r="R68" s="14">
        <v>-661792</v>
      </c>
      <c r="S68" s="112">
        <v>-661792</v>
      </c>
      <c r="T68" s="13">
        <v>7500000</v>
      </c>
      <c r="U68" s="14">
        <v>0</v>
      </c>
      <c r="V68" s="14">
        <v>0</v>
      </c>
      <c r="W68" s="14">
        <v>0</v>
      </c>
      <c r="X68" s="14">
        <v>1573000</v>
      </c>
      <c r="Y68" s="112">
        <v>9073000</v>
      </c>
      <c r="Z68" s="13">
        <v>350000</v>
      </c>
      <c r="AA68" s="14">
        <v>0</v>
      </c>
      <c r="AB68" s="14">
        <v>0</v>
      </c>
      <c r="AC68" s="14">
        <v>0</v>
      </c>
      <c r="AD68" s="14">
        <v>102000</v>
      </c>
      <c r="AE68" s="112">
        <v>452000</v>
      </c>
      <c r="AF68" s="13">
        <v>1493000</v>
      </c>
      <c r="AG68" s="14">
        <v>0</v>
      </c>
      <c r="AH68" s="14">
        <v>0</v>
      </c>
      <c r="AI68" s="14">
        <v>0</v>
      </c>
      <c r="AJ68" s="14">
        <v>0</v>
      </c>
      <c r="AK68" s="112">
        <v>1493000</v>
      </c>
      <c r="AL68" s="13">
        <v>60840260</v>
      </c>
      <c r="AM68" s="14">
        <v>0</v>
      </c>
      <c r="AN68" s="14">
        <v>0</v>
      </c>
      <c r="AO68" s="14">
        <v>0</v>
      </c>
      <c r="AP68" s="14">
        <v>0</v>
      </c>
      <c r="AQ68" s="112">
        <v>60840260</v>
      </c>
    </row>
    <row r="69" spans="1:43" x14ac:dyDescent="0.25">
      <c r="A69" s="4" t="s">
        <v>60</v>
      </c>
      <c r="B69" s="13">
        <v>1237000</v>
      </c>
      <c r="C69" s="14">
        <v>0</v>
      </c>
      <c r="D69" s="14">
        <v>0</v>
      </c>
      <c r="E69" s="14">
        <v>0</v>
      </c>
      <c r="F69" s="14">
        <v>0</v>
      </c>
      <c r="G69" s="112">
        <v>1237000</v>
      </c>
      <c r="H69" s="13">
        <v>0</v>
      </c>
      <c r="I69" s="14">
        <v>0</v>
      </c>
      <c r="J69" s="14">
        <v>0</v>
      </c>
      <c r="K69" s="14">
        <v>0</v>
      </c>
      <c r="L69" s="14">
        <v>0</v>
      </c>
      <c r="M69" s="112">
        <v>0</v>
      </c>
      <c r="N69" s="13">
        <v>-737000</v>
      </c>
      <c r="O69" s="14">
        <v>0</v>
      </c>
      <c r="P69" s="14">
        <v>0</v>
      </c>
      <c r="Q69" s="14">
        <v>0</v>
      </c>
      <c r="R69" s="14">
        <v>0</v>
      </c>
      <c r="S69" s="112">
        <v>-737000</v>
      </c>
      <c r="T69" s="13">
        <v>500000</v>
      </c>
      <c r="U69" s="14">
        <v>0</v>
      </c>
      <c r="V69" s="14">
        <v>0</v>
      </c>
      <c r="W69" s="14">
        <v>0</v>
      </c>
      <c r="X69" s="14">
        <v>0</v>
      </c>
      <c r="Y69" s="112">
        <v>500000</v>
      </c>
      <c r="Z69" s="13">
        <v>28441.27</v>
      </c>
      <c r="AA69" s="14">
        <v>0</v>
      </c>
      <c r="AB69" s="14">
        <v>0</v>
      </c>
      <c r="AC69" s="14">
        <v>0</v>
      </c>
      <c r="AD69" s="14">
        <v>0</v>
      </c>
      <c r="AE69" s="112">
        <v>28441.27</v>
      </c>
      <c r="AF69" s="13">
        <v>160730.79</v>
      </c>
      <c r="AG69" s="14">
        <v>0</v>
      </c>
      <c r="AH69" s="14">
        <v>0</v>
      </c>
      <c r="AI69" s="14">
        <v>0</v>
      </c>
      <c r="AJ69" s="14">
        <v>0</v>
      </c>
      <c r="AK69" s="112">
        <v>160730.79</v>
      </c>
      <c r="AL69" s="13">
        <v>3508048.28</v>
      </c>
      <c r="AM69" s="14">
        <v>0</v>
      </c>
      <c r="AN69" s="14">
        <v>0</v>
      </c>
      <c r="AO69" s="14">
        <v>0</v>
      </c>
      <c r="AP69" s="14">
        <v>0</v>
      </c>
      <c r="AQ69" s="112">
        <v>3508048.28</v>
      </c>
    </row>
    <row r="70" spans="1:43" x14ac:dyDescent="0.25">
      <c r="A70" s="4" t="s">
        <v>61</v>
      </c>
      <c r="B70" s="13">
        <v>538633</v>
      </c>
      <c r="C70" s="14">
        <v>0</v>
      </c>
      <c r="D70" s="14">
        <v>0</v>
      </c>
      <c r="E70" s="14">
        <v>0</v>
      </c>
      <c r="F70" s="14">
        <v>0</v>
      </c>
      <c r="G70" s="112">
        <v>538633</v>
      </c>
      <c r="H70" s="13">
        <v>0</v>
      </c>
      <c r="I70" s="14">
        <v>0</v>
      </c>
      <c r="J70" s="14">
        <v>0</v>
      </c>
      <c r="K70" s="14">
        <v>0</v>
      </c>
      <c r="L70" s="14">
        <v>0</v>
      </c>
      <c r="M70" s="112">
        <v>0</v>
      </c>
      <c r="N70" s="13">
        <v>224400</v>
      </c>
      <c r="O70" s="14">
        <v>0</v>
      </c>
      <c r="P70" s="14">
        <v>0</v>
      </c>
      <c r="Q70" s="14">
        <v>0</v>
      </c>
      <c r="R70" s="14">
        <v>0</v>
      </c>
      <c r="S70" s="112">
        <v>224400</v>
      </c>
      <c r="T70" s="13">
        <v>314233</v>
      </c>
      <c r="U70" s="14">
        <v>0</v>
      </c>
      <c r="V70" s="14">
        <v>0</v>
      </c>
      <c r="W70" s="14">
        <v>0</v>
      </c>
      <c r="X70" s="14">
        <v>0</v>
      </c>
      <c r="Y70" s="112">
        <v>314233</v>
      </c>
      <c r="Z70" s="13">
        <v>23140</v>
      </c>
      <c r="AA70" s="14">
        <v>0</v>
      </c>
      <c r="AB70" s="14">
        <v>0</v>
      </c>
      <c r="AC70" s="14">
        <v>0</v>
      </c>
      <c r="AD70" s="14">
        <v>0</v>
      </c>
      <c r="AE70" s="112">
        <v>23140</v>
      </c>
      <c r="AF70" s="13">
        <v>100633</v>
      </c>
      <c r="AG70" s="14">
        <v>0</v>
      </c>
      <c r="AH70" s="14">
        <v>0</v>
      </c>
      <c r="AI70" s="14">
        <v>0</v>
      </c>
      <c r="AJ70" s="14">
        <v>0</v>
      </c>
      <c r="AK70" s="112">
        <v>100633</v>
      </c>
      <c r="AL70" s="13">
        <v>3342350</v>
      </c>
      <c r="AM70" s="14">
        <v>0</v>
      </c>
      <c r="AN70" s="14">
        <v>0</v>
      </c>
      <c r="AO70" s="14">
        <v>0</v>
      </c>
      <c r="AP70" s="14">
        <v>0</v>
      </c>
      <c r="AQ70" s="112">
        <v>3342350</v>
      </c>
    </row>
    <row r="71" spans="1:43" x14ac:dyDescent="0.25">
      <c r="A71" s="4" t="s">
        <v>62</v>
      </c>
      <c r="B71" s="13">
        <v>3350000</v>
      </c>
      <c r="C71" s="14">
        <v>0</v>
      </c>
      <c r="D71" s="14">
        <v>0</v>
      </c>
      <c r="E71" s="14">
        <v>0</v>
      </c>
      <c r="F71" s="14">
        <v>0</v>
      </c>
      <c r="G71" s="112">
        <v>3350000</v>
      </c>
      <c r="H71" s="13">
        <v>0</v>
      </c>
      <c r="I71" s="14">
        <v>0</v>
      </c>
      <c r="J71" s="14">
        <v>0</v>
      </c>
      <c r="K71" s="14">
        <v>0</v>
      </c>
      <c r="L71" s="14">
        <v>0</v>
      </c>
      <c r="M71" s="112">
        <v>0</v>
      </c>
      <c r="N71" s="13">
        <v>0</v>
      </c>
      <c r="O71" s="14">
        <v>0</v>
      </c>
      <c r="P71" s="14">
        <v>0</v>
      </c>
      <c r="Q71" s="14">
        <v>0</v>
      </c>
      <c r="R71" s="14">
        <v>0</v>
      </c>
      <c r="S71" s="112">
        <v>0</v>
      </c>
      <c r="T71" s="13">
        <v>3350000</v>
      </c>
      <c r="U71" s="14">
        <v>0</v>
      </c>
      <c r="V71" s="14">
        <v>0</v>
      </c>
      <c r="W71" s="14">
        <v>0</v>
      </c>
      <c r="X71" s="14">
        <v>0</v>
      </c>
      <c r="Y71" s="112">
        <v>3350000</v>
      </c>
      <c r="Z71" s="13">
        <v>142000</v>
      </c>
      <c r="AA71" s="14">
        <v>0</v>
      </c>
      <c r="AB71" s="14">
        <v>0</v>
      </c>
      <c r="AC71" s="14">
        <v>0</v>
      </c>
      <c r="AD71" s="14">
        <v>0</v>
      </c>
      <c r="AE71" s="112">
        <v>142000</v>
      </c>
      <c r="AF71" s="13">
        <v>440000</v>
      </c>
      <c r="AG71" s="14">
        <v>0</v>
      </c>
      <c r="AH71" s="14">
        <v>0</v>
      </c>
      <c r="AI71" s="14">
        <v>0</v>
      </c>
      <c r="AJ71" s="14">
        <v>0</v>
      </c>
      <c r="AK71" s="112">
        <v>440000</v>
      </c>
      <c r="AL71" s="13">
        <v>16599463</v>
      </c>
      <c r="AM71" s="14">
        <v>0</v>
      </c>
      <c r="AN71" s="14">
        <v>0</v>
      </c>
      <c r="AO71" s="14">
        <v>0</v>
      </c>
      <c r="AP71" s="14">
        <v>0</v>
      </c>
      <c r="AQ71" s="112">
        <v>16599463</v>
      </c>
    </row>
    <row r="72" spans="1:43" x14ac:dyDescent="0.25">
      <c r="A72" s="4" t="s">
        <v>63</v>
      </c>
      <c r="B72" s="13">
        <v>3335</v>
      </c>
      <c r="C72" s="14">
        <v>0</v>
      </c>
      <c r="D72" s="14">
        <v>0</v>
      </c>
      <c r="E72" s="14">
        <v>0</v>
      </c>
      <c r="F72" s="14">
        <v>0</v>
      </c>
      <c r="G72" s="112">
        <v>3335</v>
      </c>
      <c r="H72" s="13">
        <v>0</v>
      </c>
      <c r="I72" s="14">
        <v>0</v>
      </c>
      <c r="J72" s="14">
        <v>0</v>
      </c>
      <c r="K72" s="14">
        <v>0</v>
      </c>
      <c r="L72" s="14">
        <v>0</v>
      </c>
      <c r="M72" s="112">
        <v>0</v>
      </c>
      <c r="N72" s="13">
        <v>334</v>
      </c>
      <c r="O72" s="14">
        <v>0</v>
      </c>
      <c r="P72" s="14">
        <v>0</v>
      </c>
      <c r="Q72" s="14">
        <v>0</v>
      </c>
      <c r="R72" s="14">
        <v>0</v>
      </c>
      <c r="S72" s="112">
        <v>334</v>
      </c>
      <c r="T72" s="13">
        <v>3001</v>
      </c>
      <c r="U72" s="14">
        <v>0</v>
      </c>
      <c r="V72" s="14">
        <v>0</v>
      </c>
      <c r="W72" s="14">
        <v>0</v>
      </c>
      <c r="X72" s="14">
        <v>0</v>
      </c>
      <c r="Y72" s="112">
        <v>3001</v>
      </c>
      <c r="Z72" s="13">
        <v>215</v>
      </c>
      <c r="AA72" s="14">
        <v>0</v>
      </c>
      <c r="AB72" s="14">
        <v>0</v>
      </c>
      <c r="AC72" s="14">
        <v>0</v>
      </c>
      <c r="AD72" s="14">
        <v>0</v>
      </c>
      <c r="AE72" s="112">
        <v>215</v>
      </c>
      <c r="AF72" s="13">
        <v>387</v>
      </c>
      <c r="AG72" s="14">
        <v>0</v>
      </c>
      <c r="AH72" s="14">
        <v>0</v>
      </c>
      <c r="AI72" s="14">
        <v>0</v>
      </c>
      <c r="AJ72" s="14">
        <v>0</v>
      </c>
      <c r="AK72" s="112">
        <v>387</v>
      </c>
      <c r="AL72" s="13">
        <v>7255</v>
      </c>
      <c r="AM72" s="14">
        <v>0</v>
      </c>
      <c r="AN72" s="14">
        <v>0</v>
      </c>
      <c r="AO72" s="14">
        <v>0</v>
      </c>
      <c r="AP72" s="14">
        <v>0</v>
      </c>
      <c r="AQ72" s="112">
        <v>7255</v>
      </c>
    </row>
    <row r="73" spans="1:43" x14ac:dyDescent="0.25">
      <c r="A73" s="4" t="s">
        <v>64</v>
      </c>
      <c r="B73" s="13">
        <v>12769000</v>
      </c>
      <c r="C73" s="14">
        <v>0</v>
      </c>
      <c r="D73" s="14">
        <v>0</v>
      </c>
      <c r="E73" s="14">
        <v>0</v>
      </c>
      <c r="F73" s="14">
        <v>496000</v>
      </c>
      <c r="G73" s="112">
        <v>13265000</v>
      </c>
      <c r="H73" s="13">
        <v>0</v>
      </c>
      <c r="I73" s="14">
        <v>0</v>
      </c>
      <c r="J73" s="14">
        <v>0</v>
      </c>
      <c r="K73" s="14">
        <v>0</v>
      </c>
      <c r="L73" s="14">
        <v>0</v>
      </c>
      <c r="M73" s="112">
        <v>0</v>
      </c>
      <c r="N73" s="13">
        <v>1593000</v>
      </c>
      <c r="O73" s="14">
        <v>0</v>
      </c>
      <c r="P73" s="14">
        <v>0</v>
      </c>
      <c r="Q73" s="14">
        <v>0</v>
      </c>
      <c r="R73" s="14">
        <v>217000</v>
      </c>
      <c r="S73" s="112">
        <v>1810000</v>
      </c>
      <c r="T73" s="13">
        <v>11176000</v>
      </c>
      <c r="U73" s="14">
        <v>0</v>
      </c>
      <c r="V73" s="14">
        <v>0</v>
      </c>
      <c r="W73" s="14">
        <v>0</v>
      </c>
      <c r="X73" s="14">
        <v>279000</v>
      </c>
      <c r="Y73" s="112">
        <v>11455000</v>
      </c>
      <c r="Z73" s="13">
        <v>432000</v>
      </c>
      <c r="AA73" s="14">
        <v>0</v>
      </c>
      <c r="AB73" s="14">
        <v>0</v>
      </c>
      <c r="AC73" s="14">
        <v>0</v>
      </c>
      <c r="AD73" s="14">
        <v>35000</v>
      </c>
      <c r="AE73" s="112">
        <v>467000</v>
      </c>
      <c r="AF73" s="13">
        <v>2655000</v>
      </c>
      <c r="AG73" s="14">
        <v>0</v>
      </c>
      <c r="AH73" s="14">
        <v>0</v>
      </c>
      <c r="AI73" s="14">
        <v>0</v>
      </c>
      <c r="AJ73" s="14">
        <v>0</v>
      </c>
      <c r="AK73" s="112">
        <v>2655000</v>
      </c>
      <c r="AL73" s="13">
        <v>98052000</v>
      </c>
      <c r="AM73" s="14">
        <v>0</v>
      </c>
      <c r="AN73" s="14">
        <v>0</v>
      </c>
      <c r="AO73" s="14">
        <v>0</v>
      </c>
      <c r="AP73" s="14">
        <v>0</v>
      </c>
      <c r="AQ73" s="112">
        <v>98052000</v>
      </c>
    </row>
    <row r="74" spans="1:43" x14ac:dyDescent="0.25">
      <c r="A74" s="4" t="s">
        <v>65</v>
      </c>
      <c r="B74" s="13">
        <v>2115080</v>
      </c>
      <c r="C74" s="14">
        <v>0</v>
      </c>
      <c r="D74" s="14">
        <v>0</v>
      </c>
      <c r="E74" s="14">
        <v>0</v>
      </c>
      <c r="F74" s="14">
        <v>0</v>
      </c>
      <c r="G74" s="112">
        <v>2115080</v>
      </c>
      <c r="H74" s="13">
        <v>0</v>
      </c>
      <c r="I74" s="14">
        <v>0</v>
      </c>
      <c r="J74" s="14">
        <v>0</v>
      </c>
      <c r="K74" s="14">
        <v>0</v>
      </c>
      <c r="L74" s="14">
        <v>0</v>
      </c>
      <c r="M74" s="112">
        <v>0</v>
      </c>
      <c r="N74" s="13">
        <v>424822</v>
      </c>
      <c r="O74" s="14">
        <v>0</v>
      </c>
      <c r="P74" s="14">
        <v>0</v>
      </c>
      <c r="Q74" s="14">
        <v>0</v>
      </c>
      <c r="R74" s="14">
        <v>0</v>
      </c>
      <c r="S74" s="112">
        <v>424822</v>
      </c>
      <c r="T74" s="13">
        <v>1690258</v>
      </c>
      <c r="U74" s="14">
        <v>0</v>
      </c>
      <c r="V74" s="14">
        <v>0</v>
      </c>
      <c r="W74" s="14">
        <v>0</v>
      </c>
      <c r="X74" s="14">
        <v>0</v>
      </c>
      <c r="Y74" s="112">
        <v>1690258</v>
      </c>
      <c r="Z74" s="13">
        <v>122433</v>
      </c>
      <c r="AA74" s="14">
        <v>0</v>
      </c>
      <c r="AB74" s="14">
        <v>0</v>
      </c>
      <c r="AC74" s="14">
        <v>0</v>
      </c>
      <c r="AD74" s="14">
        <v>0</v>
      </c>
      <c r="AE74" s="112">
        <v>122433</v>
      </c>
      <c r="AF74" s="13">
        <v>275168</v>
      </c>
      <c r="AG74" s="14">
        <v>0</v>
      </c>
      <c r="AH74" s="14">
        <v>0</v>
      </c>
      <c r="AI74" s="14">
        <v>0</v>
      </c>
      <c r="AJ74" s="14">
        <v>0</v>
      </c>
      <c r="AK74" s="112">
        <v>275168</v>
      </c>
      <c r="AL74" s="13">
        <v>9611836</v>
      </c>
      <c r="AM74" s="14">
        <v>0</v>
      </c>
      <c r="AN74" s="14">
        <v>0</v>
      </c>
      <c r="AO74" s="14">
        <v>0</v>
      </c>
      <c r="AP74" s="14">
        <v>0</v>
      </c>
      <c r="AQ74" s="112">
        <v>9611836</v>
      </c>
    </row>
    <row r="75" spans="1:43" x14ac:dyDescent="0.25">
      <c r="A75" s="4" t="s">
        <v>66</v>
      </c>
      <c r="B75" s="13">
        <v>16100696</v>
      </c>
      <c r="C75" s="14">
        <v>0</v>
      </c>
      <c r="D75" s="14">
        <v>0</v>
      </c>
      <c r="E75" s="14">
        <v>0</v>
      </c>
      <c r="F75" s="14">
        <v>48455</v>
      </c>
      <c r="G75" s="112">
        <v>16149151</v>
      </c>
      <c r="H75" s="13">
        <v>0</v>
      </c>
      <c r="I75" s="14">
        <v>0</v>
      </c>
      <c r="J75" s="14">
        <v>0</v>
      </c>
      <c r="K75" s="14">
        <v>0</v>
      </c>
      <c r="L75" s="14">
        <v>0</v>
      </c>
      <c r="M75" s="112">
        <v>0</v>
      </c>
      <c r="N75" s="13">
        <v>577217</v>
      </c>
      <c r="O75" s="14">
        <v>0</v>
      </c>
      <c r="P75" s="14">
        <v>0</v>
      </c>
      <c r="Q75" s="14">
        <v>0</v>
      </c>
      <c r="R75" s="14">
        <v>6850</v>
      </c>
      <c r="S75" s="112">
        <v>584067</v>
      </c>
      <c r="T75" s="13">
        <v>15523479</v>
      </c>
      <c r="U75" s="14">
        <v>0</v>
      </c>
      <c r="V75" s="14">
        <v>0</v>
      </c>
      <c r="W75" s="14">
        <v>0</v>
      </c>
      <c r="X75" s="14">
        <v>41605</v>
      </c>
      <c r="Y75" s="112">
        <v>15565084</v>
      </c>
      <c r="Z75" s="13">
        <v>1118408</v>
      </c>
      <c r="AA75" s="14">
        <v>0</v>
      </c>
      <c r="AB75" s="14">
        <v>0</v>
      </c>
      <c r="AC75" s="14">
        <v>0</v>
      </c>
      <c r="AD75" s="14">
        <v>3150</v>
      </c>
      <c r="AE75" s="112">
        <v>1121558</v>
      </c>
      <c r="AF75" s="13">
        <v>881985</v>
      </c>
      <c r="AG75" s="14">
        <v>0</v>
      </c>
      <c r="AH75" s="14">
        <v>0</v>
      </c>
      <c r="AI75" s="14">
        <v>0</v>
      </c>
      <c r="AJ75" s="14">
        <v>0</v>
      </c>
      <c r="AK75" s="112">
        <v>881985</v>
      </c>
      <c r="AL75" s="13">
        <v>31577029</v>
      </c>
      <c r="AM75" s="14">
        <v>0</v>
      </c>
      <c r="AN75" s="14">
        <v>0</v>
      </c>
      <c r="AO75" s="14">
        <v>0</v>
      </c>
      <c r="AP75" s="14">
        <v>0</v>
      </c>
      <c r="AQ75" s="112">
        <v>31577029</v>
      </c>
    </row>
    <row r="76" spans="1:43" x14ac:dyDescent="0.25">
      <c r="A76" s="4" t="s">
        <v>67</v>
      </c>
      <c r="B76" s="13">
        <v>8540824</v>
      </c>
      <c r="C76" s="14">
        <v>0</v>
      </c>
      <c r="D76" s="14">
        <v>0</v>
      </c>
      <c r="E76" s="14">
        <v>0</v>
      </c>
      <c r="F76" s="14">
        <v>0</v>
      </c>
      <c r="G76" s="112">
        <v>8540824</v>
      </c>
      <c r="H76" s="13">
        <v>500000</v>
      </c>
      <c r="I76" s="14">
        <v>0</v>
      </c>
      <c r="J76" s="14">
        <v>0</v>
      </c>
      <c r="K76" s="14">
        <v>0</v>
      </c>
      <c r="L76" s="14">
        <v>0</v>
      </c>
      <c r="M76" s="112">
        <v>500000</v>
      </c>
      <c r="N76" s="13">
        <v>771938</v>
      </c>
      <c r="O76" s="14">
        <v>0</v>
      </c>
      <c r="P76" s="14">
        <v>0</v>
      </c>
      <c r="Q76" s="14">
        <v>0</v>
      </c>
      <c r="R76" s="14">
        <v>0</v>
      </c>
      <c r="S76" s="112">
        <v>771938</v>
      </c>
      <c r="T76" s="13">
        <v>8268886</v>
      </c>
      <c r="U76" s="14">
        <v>0</v>
      </c>
      <c r="V76" s="14">
        <v>0</v>
      </c>
      <c r="W76" s="14">
        <v>0</v>
      </c>
      <c r="X76" s="14">
        <v>0</v>
      </c>
      <c r="Y76" s="112">
        <v>8268886</v>
      </c>
      <c r="Z76" s="13">
        <v>428530</v>
      </c>
      <c r="AA76" s="14">
        <v>0</v>
      </c>
      <c r="AB76" s="14">
        <v>0</v>
      </c>
      <c r="AC76" s="14">
        <v>0</v>
      </c>
      <c r="AD76" s="14">
        <v>0</v>
      </c>
      <c r="AE76" s="112">
        <v>428530</v>
      </c>
      <c r="AF76" s="13">
        <v>455997</v>
      </c>
      <c r="AG76" s="14">
        <v>0</v>
      </c>
      <c r="AH76" s="14">
        <v>0</v>
      </c>
      <c r="AI76" s="14">
        <v>0</v>
      </c>
      <c r="AJ76" s="14">
        <v>0</v>
      </c>
      <c r="AK76" s="112">
        <v>455997</v>
      </c>
      <c r="AL76" s="13">
        <v>14619125</v>
      </c>
      <c r="AM76" s="14">
        <v>0</v>
      </c>
      <c r="AN76" s="14">
        <v>0</v>
      </c>
      <c r="AO76" s="14">
        <v>0</v>
      </c>
      <c r="AP76" s="14">
        <v>0</v>
      </c>
      <c r="AQ76" s="112">
        <v>14619125</v>
      </c>
    </row>
    <row r="77" spans="1:43" x14ac:dyDescent="0.25">
      <c r="A77" s="4" t="s">
        <v>68</v>
      </c>
      <c r="B77" s="13">
        <v>32000</v>
      </c>
      <c r="C77" s="14">
        <v>0</v>
      </c>
      <c r="D77" s="14">
        <v>0</v>
      </c>
      <c r="E77" s="14">
        <v>0</v>
      </c>
      <c r="F77" s="14">
        <v>0</v>
      </c>
      <c r="G77" s="112">
        <v>32000</v>
      </c>
      <c r="H77" s="13">
        <v>0</v>
      </c>
      <c r="I77" s="14">
        <v>0</v>
      </c>
      <c r="J77" s="14">
        <v>0</v>
      </c>
      <c r="K77" s="14">
        <v>0</v>
      </c>
      <c r="L77" s="14">
        <v>0</v>
      </c>
      <c r="M77" s="112">
        <v>0</v>
      </c>
      <c r="N77" s="13">
        <v>0</v>
      </c>
      <c r="O77" s="14">
        <v>0</v>
      </c>
      <c r="P77" s="14">
        <v>0</v>
      </c>
      <c r="Q77" s="14">
        <v>0</v>
      </c>
      <c r="R77" s="14">
        <v>0</v>
      </c>
      <c r="S77" s="112">
        <v>0</v>
      </c>
      <c r="T77" s="13">
        <v>34000</v>
      </c>
      <c r="U77" s="14">
        <v>0</v>
      </c>
      <c r="V77" s="14">
        <v>0</v>
      </c>
      <c r="W77" s="14">
        <v>0</v>
      </c>
      <c r="X77" s="14">
        <v>0</v>
      </c>
      <c r="Y77" s="112">
        <v>34000</v>
      </c>
      <c r="Z77" s="13">
        <v>2000</v>
      </c>
      <c r="AA77" s="14">
        <v>0</v>
      </c>
      <c r="AB77" s="14">
        <v>0</v>
      </c>
      <c r="AC77" s="14">
        <v>0</v>
      </c>
      <c r="AD77" s="14">
        <v>0</v>
      </c>
      <c r="AE77" s="112">
        <v>2000</v>
      </c>
      <c r="AF77" s="13">
        <v>331000</v>
      </c>
      <c r="AG77" s="14">
        <v>0</v>
      </c>
      <c r="AH77" s="14">
        <v>0</v>
      </c>
      <c r="AI77" s="14">
        <v>0</v>
      </c>
      <c r="AJ77" s="14">
        <v>0</v>
      </c>
      <c r="AK77" s="112">
        <v>331000</v>
      </c>
      <c r="AL77" s="13">
        <v>9005000</v>
      </c>
      <c r="AM77" s="14">
        <v>0</v>
      </c>
      <c r="AN77" s="14">
        <v>0</v>
      </c>
      <c r="AO77" s="14">
        <v>0</v>
      </c>
      <c r="AP77" s="14">
        <v>0</v>
      </c>
      <c r="AQ77" s="112">
        <v>9005000</v>
      </c>
    </row>
    <row r="78" spans="1:43" x14ac:dyDescent="0.25">
      <c r="A78" s="4" t="s">
        <v>69</v>
      </c>
      <c r="B78" s="13">
        <v>9542983</v>
      </c>
      <c r="C78" s="14">
        <v>0</v>
      </c>
      <c r="D78" s="14">
        <v>0</v>
      </c>
      <c r="E78" s="14">
        <v>0</v>
      </c>
      <c r="F78" s="14">
        <v>0</v>
      </c>
      <c r="G78" s="112">
        <v>9542983</v>
      </c>
      <c r="H78" s="13">
        <v>2272200</v>
      </c>
      <c r="I78" s="14">
        <v>0</v>
      </c>
      <c r="J78" s="14">
        <v>0</v>
      </c>
      <c r="K78" s="14">
        <v>0</v>
      </c>
      <c r="L78" s="14">
        <v>0</v>
      </c>
      <c r="M78" s="112">
        <v>2272200</v>
      </c>
      <c r="N78" s="13">
        <v>1169000</v>
      </c>
      <c r="O78" s="14">
        <v>0</v>
      </c>
      <c r="P78" s="14">
        <v>0</v>
      </c>
      <c r="Q78" s="14">
        <v>0</v>
      </c>
      <c r="R78" s="14">
        <v>0</v>
      </c>
      <c r="S78" s="112">
        <v>1169000</v>
      </c>
      <c r="T78" s="13">
        <v>10646183</v>
      </c>
      <c r="U78" s="14">
        <v>0</v>
      </c>
      <c r="V78" s="14">
        <v>0</v>
      </c>
      <c r="W78" s="14">
        <v>0</v>
      </c>
      <c r="X78" s="14">
        <v>0</v>
      </c>
      <c r="Y78" s="112">
        <v>10646183</v>
      </c>
      <c r="Z78" s="13">
        <v>459000</v>
      </c>
      <c r="AA78" s="14">
        <v>0</v>
      </c>
      <c r="AB78" s="14">
        <v>0</v>
      </c>
      <c r="AC78" s="14">
        <v>0</v>
      </c>
      <c r="AD78" s="14">
        <v>0</v>
      </c>
      <c r="AE78" s="112">
        <v>459000</v>
      </c>
      <c r="AF78" s="13">
        <v>421000</v>
      </c>
      <c r="AG78" s="14">
        <v>0</v>
      </c>
      <c r="AH78" s="14">
        <v>0</v>
      </c>
      <c r="AI78" s="14">
        <v>0</v>
      </c>
      <c r="AJ78" s="14">
        <v>0</v>
      </c>
      <c r="AK78" s="112">
        <v>421000</v>
      </c>
      <c r="AL78" s="13">
        <v>9572207</v>
      </c>
      <c r="AM78" s="14">
        <v>0</v>
      </c>
      <c r="AN78" s="14">
        <v>0</v>
      </c>
      <c r="AO78" s="14">
        <v>0</v>
      </c>
      <c r="AP78" s="14">
        <v>0</v>
      </c>
      <c r="AQ78" s="112">
        <v>9572207</v>
      </c>
    </row>
    <row r="79" spans="1:43" x14ac:dyDescent="0.25">
      <c r="A79" s="4" t="s">
        <v>70</v>
      </c>
      <c r="B79" s="13">
        <v>10659748</v>
      </c>
      <c r="C79" s="14">
        <v>0</v>
      </c>
      <c r="D79" s="14">
        <v>0</v>
      </c>
      <c r="E79" s="14">
        <v>0</v>
      </c>
      <c r="F79" s="14">
        <v>0</v>
      </c>
      <c r="G79" s="112">
        <v>10659748</v>
      </c>
      <c r="H79" s="13">
        <v>1000000</v>
      </c>
      <c r="I79" s="14">
        <v>0</v>
      </c>
      <c r="J79" s="14">
        <v>0</v>
      </c>
      <c r="K79" s="14">
        <v>0</v>
      </c>
      <c r="L79" s="14">
        <v>0</v>
      </c>
      <c r="M79" s="112">
        <v>1000000</v>
      </c>
      <c r="N79" s="13">
        <v>1759577</v>
      </c>
      <c r="O79" s="14">
        <v>0</v>
      </c>
      <c r="P79" s="14">
        <v>0</v>
      </c>
      <c r="Q79" s="14">
        <v>0</v>
      </c>
      <c r="R79" s="14">
        <v>0</v>
      </c>
      <c r="S79" s="112">
        <v>1759577</v>
      </c>
      <c r="T79" s="13">
        <v>9900171</v>
      </c>
      <c r="U79" s="14">
        <v>0</v>
      </c>
      <c r="V79" s="14">
        <v>0</v>
      </c>
      <c r="W79" s="14">
        <v>0</v>
      </c>
      <c r="X79" s="14">
        <v>0</v>
      </c>
      <c r="Y79" s="112">
        <v>9900171</v>
      </c>
      <c r="Z79" s="13">
        <v>601342</v>
      </c>
      <c r="AA79" s="14">
        <v>0</v>
      </c>
      <c r="AB79" s="14">
        <v>0</v>
      </c>
      <c r="AC79" s="14">
        <v>0</v>
      </c>
      <c r="AD79" s="14">
        <v>0</v>
      </c>
      <c r="AE79" s="112">
        <v>601342</v>
      </c>
      <c r="AF79" s="13">
        <v>354382</v>
      </c>
      <c r="AG79" s="14">
        <v>0</v>
      </c>
      <c r="AH79" s="14">
        <v>0</v>
      </c>
      <c r="AI79" s="14">
        <v>0</v>
      </c>
      <c r="AJ79" s="14">
        <v>0</v>
      </c>
      <c r="AK79" s="112">
        <v>354382</v>
      </c>
      <c r="AL79" s="13">
        <v>10000000</v>
      </c>
      <c r="AM79" s="14">
        <v>0</v>
      </c>
      <c r="AN79" s="14">
        <v>0</v>
      </c>
      <c r="AO79" s="14">
        <v>0</v>
      </c>
      <c r="AP79" s="14">
        <v>0</v>
      </c>
      <c r="AQ79" s="112">
        <v>10000000</v>
      </c>
    </row>
    <row r="80" spans="1:43" x14ac:dyDescent="0.25">
      <c r="A80" s="4" t="s">
        <v>71</v>
      </c>
      <c r="B80" s="13">
        <v>13127437</v>
      </c>
      <c r="C80" s="14">
        <v>0</v>
      </c>
      <c r="D80" s="14">
        <v>0</v>
      </c>
      <c r="E80" s="14">
        <v>0</v>
      </c>
      <c r="F80" s="14">
        <v>0</v>
      </c>
      <c r="G80" s="112">
        <v>13127437</v>
      </c>
      <c r="H80" s="13">
        <v>0</v>
      </c>
      <c r="I80" s="14">
        <v>0</v>
      </c>
      <c r="J80" s="14">
        <v>0</v>
      </c>
      <c r="K80" s="14">
        <v>0</v>
      </c>
      <c r="L80" s="14">
        <v>0</v>
      </c>
      <c r="M80" s="112">
        <v>0</v>
      </c>
      <c r="N80" s="13">
        <v>2990271</v>
      </c>
      <c r="O80" s="14">
        <v>0</v>
      </c>
      <c r="P80" s="14">
        <v>0</v>
      </c>
      <c r="Q80" s="14">
        <v>0</v>
      </c>
      <c r="R80" s="14">
        <v>0</v>
      </c>
      <c r="S80" s="112">
        <v>2990271</v>
      </c>
      <c r="T80" s="13">
        <v>10137166</v>
      </c>
      <c r="U80" s="14">
        <v>0</v>
      </c>
      <c r="V80" s="14">
        <v>0</v>
      </c>
      <c r="W80" s="14">
        <v>0</v>
      </c>
      <c r="X80" s="14">
        <v>0</v>
      </c>
      <c r="Y80" s="112">
        <v>10137166</v>
      </c>
      <c r="Z80" s="13">
        <v>649056</v>
      </c>
      <c r="AA80" s="14">
        <v>0</v>
      </c>
      <c r="AB80" s="14">
        <v>0</v>
      </c>
      <c r="AC80" s="14">
        <v>0</v>
      </c>
      <c r="AD80" s="14">
        <v>0</v>
      </c>
      <c r="AE80" s="112">
        <v>649056</v>
      </c>
      <c r="AF80" s="13">
        <v>1256157</v>
      </c>
      <c r="AG80" s="14">
        <v>0</v>
      </c>
      <c r="AH80" s="14">
        <v>0</v>
      </c>
      <c r="AI80" s="14">
        <v>0</v>
      </c>
      <c r="AJ80" s="14">
        <v>0</v>
      </c>
      <c r="AK80" s="112">
        <v>1256157</v>
      </c>
      <c r="AL80" s="13">
        <v>43288853</v>
      </c>
      <c r="AM80" s="14">
        <v>0</v>
      </c>
      <c r="AN80" s="14">
        <v>0</v>
      </c>
      <c r="AO80" s="14">
        <v>0</v>
      </c>
      <c r="AP80" s="14">
        <v>0</v>
      </c>
      <c r="AQ80" s="112">
        <v>43288853</v>
      </c>
    </row>
    <row r="81" spans="1:43" x14ac:dyDescent="0.25">
      <c r="A81" s="4" t="s">
        <v>72</v>
      </c>
      <c r="B81" s="13">
        <v>404923</v>
      </c>
      <c r="C81" s="14">
        <v>0</v>
      </c>
      <c r="D81" s="14">
        <v>0</v>
      </c>
      <c r="E81" s="14">
        <v>0</v>
      </c>
      <c r="F81" s="14">
        <v>0</v>
      </c>
      <c r="G81" s="112">
        <v>404923</v>
      </c>
      <c r="H81" s="13">
        <v>0</v>
      </c>
      <c r="I81" s="14">
        <v>0</v>
      </c>
      <c r="J81" s="14">
        <v>0</v>
      </c>
      <c r="K81" s="14">
        <v>0</v>
      </c>
      <c r="L81" s="14">
        <v>0</v>
      </c>
      <c r="M81" s="112">
        <v>0</v>
      </c>
      <c r="N81" s="13">
        <v>117399</v>
      </c>
      <c r="O81" s="14">
        <v>0</v>
      </c>
      <c r="P81" s="14">
        <v>0</v>
      </c>
      <c r="Q81" s="14">
        <v>0</v>
      </c>
      <c r="R81" s="14">
        <v>0</v>
      </c>
      <c r="S81" s="112">
        <v>117399</v>
      </c>
      <c r="T81" s="13">
        <v>287524</v>
      </c>
      <c r="U81" s="14">
        <v>0</v>
      </c>
      <c r="V81" s="14">
        <v>0</v>
      </c>
      <c r="W81" s="14">
        <v>0</v>
      </c>
      <c r="X81" s="14">
        <v>0</v>
      </c>
      <c r="Y81" s="112">
        <v>287524</v>
      </c>
      <c r="Z81" s="13">
        <v>13634</v>
      </c>
      <c r="AA81" s="14">
        <v>0</v>
      </c>
      <c r="AB81" s="14">
        <v>0</v>
      </c>
      <c r="AC81" s="14">
        <v>0</v>
      </c>
      <c r="AD81" s="14">
        <v>0</v>
      </c>
      <c r="AE81" s="112">
        <v>13634</v>
      </c>
      <c r="AF81" s="13">
        <v>199108</v>
      </c>
      <c r="AG81" s="14">
        <v>0</v>
      </c>
      <c r="AH81" s="14">
        <v>0</v>
      </c>
      <c r="AI81" s="14">
        <v>0</v>
      </c>
      <c r="AJ81" s="14">
        <v>0</v>
      </c>
      <c r="AK81" s="112">
        <v>199108</v>
      </c>
      <c r="AL81" s="13">
        <v>0</v>
      </c>
      <c r="AM81" s="14">
        <v>0</v>
      </c>
      <c r="AN81" s="14">
        <v>0</v>
      </c>
      <c r="AO81" s="14">
        <v>0</v>
      </c>
      <c r="AP81" s="14">
        <v>0</v>
      </c>
      <c r="AQ81" s="112">
        <v>0</v>
      </c>
    </row>
    <row r="82" spans="1:43" x14ac:dyDescent="0.25">
      <c r="A82" s="4" t="s">
        <v>73</v>
      </c>
      <c r="B82" s="13">
        <v>6206370</v>
      </c>
      <c r="C82" s="14">
        <v>0</v>
      </c>
      <c r="D82" s="14">
        <v>0</v>
      </c>
      <c r="E82" s="14">
        <v>0</v>
      </c>
      <c r="F82" s="14">
        <v>0</v>
      </c>
      <c r="G82" s="112">
        <v>6206370</v>
      </c>
      <c r="H82" s="13">
        <v>0</v>
      </c>
      <c r="I82" s="14">
        <v>0</v>
      </c>
      <c r="J82" s="14">
        <v>0</v>
      </c>
      <c r="K82" s="14">
        <v>0</v>
      </c>
      <c r="L82" s="14">
        <v>0</v>
      </c>
      <c r="M82" s="112">
        <v>0</v>
      </c>
      <c r="N82" s="13">
        <v>388647</v>
      </c>
      <c r="O82" s="14">
        <v>0</v>
      </c>
      <c r="P82" s="14">
        <v>0</v>
      </c>
      <c r="Q82" s="14">
        <v>0</v>
      </c>
      <c r="R82" s="14">
        <v>0</v>
      </c>
      <c r="S82" s="112">
        <v>388647</v>
      </c>
      <c r="T82" s="13">
        <v>5817723</v>
      </c>
      <c r="U82" s="14">
        <v>0</v>
      </c>
      <c r="V82" s="14">
        <v>0</v>
      </c>
      <c r="W82" s="14">
        <v>0</v>
      </c>
      <c r="X82" s="14">
        <v>0</v>
      </c>
      <c r="Y82" s="112">
        <v>5817723</v>
      </c>
      <c r="Z82" s="13">
        <v>299076</v>
      </c>
      <c r="AA82" s="14">
        <v>0</v>
      </c>
      <c r="AB82" s="14">
        <v>0</v>
      </c>
      <c r="AC82" s="14">
        <v>0</v>
      </c>
      <c r="AD82" s="14">
        <v>0</v>
      </c>
      <c r="AE82" s="112">
        <v>299076</v>
      </c>
      <c r="AF82" s="13">
        <v>2817929</v>
      </c>
      <c r="AG82" s="14">
        <v>0</v>
      </c>
      <c r="AH82" s="14">
        <v>0</v>
      </c>
      <c r="AI82" s="14">
        <v>0</v>
      </c>
      <c r="AJ82" s="14">
        <v>219711</v>
      </c>
      <c r="AK82" s="112">
        <v>3037640</v>
      </c>
      <c r="AL82" s="13">
        <v>105642623</v>
      </c>
      <c r="AM82" s="14">
        <v>0</v>
      </c>
      <c r="AN82" s="14">
        <v>0</v>
      </c>
      <c r="AO82" s="14">
        <v>0</v>
      </c>
      <c r="AP82" s="14">
        <v>0</v>
      </c>
      <c r="AQ82" s="112">
        <v>105642623</v>
      </c>
    </row>
    <row r="83" spans="1:43" x14ac:dyDescent="0.25">
      <c r="A83" s="4" t="s">
        <v>74</v>
      </c>
      <c r="B83" s="13">
        <v>32618000</v>
      </c>
      <c r="C83" s="14">
        <v>0</v>
      </c>
      <c r="D83" s="14">
        <v>0</v>
      </c>
      <c r="E83" s="14">
        <v>0</v>
      </c>
      <c r="F83" s="14">
        <v>0</v>
      </c>
      <c r="G83" s="112">
        <v>32618000</v>
      </c>
      <c r="H83" s="13">
        <v>0</v>
      </c>
      <c r="I83" s="14">
        <v>0</v>
      </c>
      <c r="J83" s="14">
        <v>0</v>
      </c>
      <c r="K83" s="14">
        <v>0</v>
      </c>
      <c r="L83" s="14">
        <v>0</v>
      </c>
      <c r="M83" s="112">
        <v>0</v>
      </c>
      <c r="N83" s="13">
        <v>2173000</v>
      </c>
      <c r="O83" s="14">
        <v>0</v>
      </c>
      <c r="P83" s="14">
        <v>0</v>
      </c>
      <c r="Q83" s="14">
        <v>0</v>
      </c>
      <c r="R83" s="14">
        <v>0</v>
      </c>
      <c r="S83" s="112">
        <v>2173000</v>
      </c>
      <c r="T83" s="13">
        <v>30445000</v>
      </c>
      <c r="U83" s="14">
        <v>0</v>
      </c>
      <c r="V83" s="14">
        <v>0</v>
      </c>
      <c r="W83" s="14">
        <v>0</v>
      </c>
      <c r="X83" s="14">
        <v>0</v>
      </c>
      <c r="Y83" s="112">
        <v>30445000</v>
      </c>
      <c r="Z83" s="13">
        <v>2046000</v>
      </c>
      <c r="AA83" s="14">
        <v>0</v>
      </c>
      <c r="AB83" s="14">
        <v>0</v>
      </c>
      <c r="AC83" s="14">
        <v>0</v>
      </c>
      <c r="AD83" s="14">
        <v>0</v>
      </c>
      <c r="AE83" s="112">
        <v>2046000</v>
      </c>
      <c r="AF83" s="13">
        <v>4883000</v>
      </c>
      <c r="AG83" s="14">
        <v>0</v>
      </c>
      <c r="AH83" s="14">
        <v>0</v>
      </c>
      <c r="AI83" s="14">
        <v>0</v>
      </c>
      <c r="AJ83" s="14">
        <v>0</v>
      </c>
      <c r="AK83" s="112">
        <v>4883000</v>
      </c>
      <c r="AL83" s="13">
        <v>135100000</v>
      </c>
      <c r="AM83" s="14">
        <v>0</v>
      </c>
      <c r="AN83" s="14">
        <v>0</v>
      </c>
      <c r="AO83" s="14">
        <v>0</v>
      </c>
      <c r="AP83" s="14">
        <v>0</v>
      </c>
      <c r="AQ83" s="112">
        <v>135100000</v>
      </c>
    </row>
    <row r="84" spans="1:43" x14ac:dyDescent="0.25">
      <c r="A84" s="4" t="s">
        <v>75</v>
      </c>
      <c r="B84" s="13">
        <v>19510257</v>
      </c>
      <c r="C84" s="14">
        <v>0</v>
      </c>
      <c r="D84" s="14">
        <v>0</v>
      </c>
      <c r="E84" s="14">
        <v>0</v>
      </c>
      <c r="F84" s="14">
        <v>7915766</v>
      </c>
      <c r="G84" s="112">
        <v>27426023</v>
      </c>
      <c r="H84" s="13">
        <v>80425</v>
      </c>
      <c r="I84" s="14">
        <v>0</v>
      </c>
      <c r="J84" s="14">
        <v>0</v>
      </c>
      <c r="K84" s="14">
        <v>0</v>
      </c>
      <c r="L84" s="14">
        <v>0</v>
      </c>
      <c r="M84" s="112">
        <v>80425</v>
      </c>
      <c r="N84" s="13">
        <v>1595883</v>
      </c>
      <c r="O84" s="14">
        <v>0</v>
      </c>
      <c r="P84" s="14">
        <v>0</v>
      </c>
      <c r="Q84" s="14">
        <v>0</v>
      </c>
      <c r="R84" s="14">
        <v>334571</v>
      </c>
      <c r="S84" s="112">
        <v>1930454</v>
      </c>
      <c r="T84" s="13">
        <v>17994799</v>
      </c>
      <c r="U84" s="14">
        <v>0</v>
      </c>
      <c r="V84" s="14">
        <v>0</v>
      </c>
      <c r="W84" s="14">
        <v>0</v>
      </c>
      <c r="X84" s="14">
        <v>7581195</v>
      </c>
      <c r="Y84" s="112">
        <v>25575994</v>
      </c>
      <c r="Z84" s="13">
        <v>1138685</v>
      </c>
      <c r="AA84" s="14">
        <v>0</v>
      </c>
      <c r="AB84" s="14">
        <v>0</v>
      </c>
      <c r="AC84" s="14">
        <v>0</v>
      </c>
      <c r="AD84" s="14">
        <v>476412</v>
      </c>
      <c r="AE84" s="112">
        <v>1615097</v>
      </c>
      <c r="AF84" s="13">
        <v>400286</v>
      </c>
      <c r="AG84" s="14">
        <v>0</v>
      </c>
      <c r="AH84" s="14">
        <v>0</v>
      </c>
      <c r="AI84" s="14">
        <v>0</v>
      </c>
      <c r="AJ84" s="14">
        <v>2453</v>
      </c>
      <c r="AK84" s="112">
        <v>402739</v>
      </c>
      <c r="AL84" s="13">
        <v>19030000</v>
      </c>
      <c r="AM84" s="14">
        <v>0</v>
      </c>
      <c r="AN84" s="14">
        <v>0</v>
      </c>
      <c r="AO84" s="14">
        <v>0</v>
      </c>
      <c r="AP84" s="14">
        <v>0</v>
      </c>
      <c r="AQ84" s="112">
        <v>19030000</v>
      </c>
    </row>
    <row r="85" spans="1:43" x14ac:dyDescent="0.25">
      <c r="A85" s="4" t="s">
        <v>76</v>
      </c>
      <c r="B85" s="13">
        <v>0</v>
      </c>
      <c r="C85" s="14">
        <v>0</v>
      </c>
      <c r="D85" s="14">
        <v>0</v>
      </c>
      <c r="E85" s="14">
        <v>0</v>
      </c>
      <c r="F85" s="14">
        <v>40000000</v>
      </c>
      <c r="G85" s="112">
        <v>40000000</v>
      </c>
      <c r="H85" s="13">
        <v>0</v>
      </c>
      <c r="I85" s="14">
        <v>0</v>
      </c>
      <c r="J85" s="14">
        <v>0</v>
      </c>
      <c r="K85" s="14">
        <v>0</v>
      </c>
      <c r="L85" s="14">
        <v>15000000</v>
      </c>
      <c r="M85" s="112">
        <v>15000000</v>
      </c>
      <c r="N85" s="13">
        <v>0</v>
      </c>
      <c r="O85" s="14">
        <v>0</v>
      </c>
      <c r="P85" s="14">
        <v>0</v>
      </c>
      <c r="Q85" s="14">
        <v>0</v>
      </c>
      <c r="R85" s="14">
        <v>0</v>
      </c>
      <c r="S85" s="112">
        <v>0</v>
      </c>
      <c r="T85" s="13">
        <v>0</v>
      </c>
      <c r="U85" s="14">
        <v>0</v>
      </c>
      <c r="V85" s="14">
        <v>0</v>
      </c>
      <c r="W85" s="14">
        <v>0</v>
      </c>
      <c r="X85" s="14">
        <v>55000000</v>
      </c>
      <c r="Y85" s="112">
        <v>55000000</v>
      </c>
      <c r="Z85" s="13">
        <v>0</v>
      </c>
      <c r="AA85" s="14">
        <v>0</v>
      </c>
      <c r="AB85" s="14">
        <v>0</v>
      </c>
      <c r="AC85" s="14">
        <v>0</v>
      </c>
      <c r="AD85" s="14">
        <v>1876516</v>
      </c>
      <c r="AE85" s="112">
        <v>1876516</v>
      </c>
      <c r="AF85" s="13">
        <v>0</v>
      </c>
      <c r="AG85" s="14">
        <v>0</v>
      </c>
      <c r="AH85" s="14">
        <v>0</v>
      </c>
      <c r="AI85" s="14">
        <v>0</v>
      </c>
      <c r="AJ85" s="14">
        <v>3957832.79</v>
      </c>
      <c r="AK85" s="112">
        <v>3957832.79</v>
      </c>
      <c r="AL85" s="13">
        <v>0</v>
      </c>
      <c r="AM85" s="14">
        <v>0</v>
      </c>
      <c r="AN85" s="14">
        <v>0</v>
      </c>
      <c r="AO85" s="14">
        <v>0</v>
      </c>
      <c r="AP85" s="14">
        <v>152938046.05000001</v>
      </c>
      <c r="AQ85" s="112">
        <v>152938046.05000001</v>
      </c>
    </row>
    <row r="86" spans="1:43" x14ac:dyDescent="0.25">
      <c r="A86" s="4" t="s">
        <v>77</v>
      </c>
      <c r="B86" s="13">
        <v>32500000</v>
      </c>
      <c r="C86" s="14">
        <v>0</v>
      </c>
      <c r="D86" s="14">
        <v>0</v>
      </c>
      <c r="E86" s="14">
        <v>0</v>
      </c>
      <c r="F86" s="14">
        <v>0</v>
      </c>
      <c r="G86" s="112">
        <v>32500000</v>
      </c>
      <c r="H86" s="13">
        <v>0</v>
      </c>
      <c r="I86" s="14">
        <v>0</v>
      </c>
      <c r="J86" s="14">
        <v>0</v>
      </c>
      <c r="K86" s="14">
        <v>0</v>
      </c>
      <c r="L86" s="14">
        <v>0</v>
      </c>
      <c r="M86" s="112">
        <v>0</v>
      </c>
      <c r="N86" s="13">
        <v>0</v>
      </c>
      <c r="O86" s="14">
        <v>0</v>
      </c>
      <c r="P86" s="14">
        <v>0</v>
      </c>
      <c r="Q86" s="14">
        <v>0</v>
      </c>
      <c r="R86" s="14">
        <v>0</v>
      </c>
      <c r="S86" s="112">
        <v>0</v>
      </c>
      <c r="T86" s="13">
        <v>32500000</v>
      </c>
      <c r="U86" s="14">
        <v>0</v>
      </c>
      <c r="V86" s="14">
        <v>0</v>
      </c>
      <c r="W86" s="14">
        <v>0</v>
      </c>
      <c r="X86" s="14">
        <v>0</v>
      </c>
      <c r="Y86" s="112">
        <v>32500000</v>
      </c>
      <c r="Z86" s="13">
        <v>1508452.52</v>
      </c>
      <c r="AA86" s="14">
        <v>0</v>
      </c>
      <c r="AB86" s="14">
        <v>0</v>
      </c>
      <c r="AC86" s="14">
        <v>0</v>
      </c>
      <c r="AD86" s="14">
        <v>0</v>
      </c>
      <c r="AE86" s="112">
        <v>1508452.52</v>
      </c>
      <c r="AF86" s="13">
        <v>433877</v>
      </c>
      <c r="AG86" s="14">
        <v>0</v>
      </c>
      <c r="AH86" s="14">
        <v>0</v>
      </c>
      <c r="AI86" s="14">
        <v>0</v>
      </c>
      <c r="AJ86" s="14">
        <v>0</v>
      </c>
      <c r="AK86" s="112">
        <v>433877</v>
      </c>
      <c r="AL86" s="13">
        <v>20500000</v>
      </c>
      <c r="AM86" s="14">
        <v>0</v>
      </c>
      <c r="AN86" s="14">
        <v>0</v>
      </c>
      <c r="AO86" s="14">
        <v>0</v>
      </c>
      <c r="AP86" s="14">
        <v>0</v>
      </c>
      <c r="AQ86" s="112">
        <v>20500000</v>
      </c>
    </row>
    <row r="87" spans="1:43" x14ac:dyDescent="0.25">
      <c r="A87" s="4" t="s">
        <v>78</v>
      </c>
      <c r="B87" s="13">
        <v>29588826</v>
      </c>
      <c r="C87" s="14">
        <v>0</v>
      </c>
      <c r="D87" s="14">
        <v>0</v>
      </c>
      <c r="E87" s="14">
        <v>0</v>
      </c>
      <c r="F87" s="14">
        <v>0</v>
      </c>
      <c r="G87" s="112">
        <v>29588826</v>
      </c>
      <c r="H87" s="13">
        <v>0</v>
      </c>
      <c r="I87" s="14">
        <v>0</v>
      </c>
      <c r="J87" s="14">
        <v>0</v>
      </c>
      <c r="K87" s="14">
        <v>0</v>
      </c>
      <c r="L87" s="14">
        <v>0</v>
      </c>
      <c r="M87" s="112">
        <v>0</v>
      </c>
      <c r="N87" s="13">
        <v>2855706</v>
      </c>
      <c r="O87" s="14">
        <v>0</v>
      </c>
      <c r="P87" s="14">
        <v>0</v>
      </c>
      <c r="Q87" s="14">
        <v>0</v>
      </c>
      <c r="R87" s="14">
        <v>0</v>
      </c>
      <c r="S87" s="112">
        <v>2855706</v>
      </c>
      <c r="T87" s="13">
        <v>26733120</v>
      </c>
      <c r="U87" s="14">
        <v>0</v>
      </c>
      <c r="V87" s="14">
        <v>0</v>
      </c>
      <c r="W87" s="14">
        <v>0</v>
      </c>
      <c r="X87" s="14">
        <v>0</v>
      </c>
      <c r="Y87" s="112">
        <v>26733120</v>
      </c>
      <c r="Z87" s="13">
        <v>1393985</v>
      </c>
      <c r="AA87" s="14">
        <v>0</v>
      </c>
      <c r="AB87" s="14">
        <v>0</v>
      </c>
      <c r="AC87" s="14">
        <v>0</v>
      </c>
      <c r="AD87" s="14">
        <v>0</v>
      </c>
      <c r="AE87" s="112">
        <v>1393985</v>
      </c>
      <c r="AF87" s="13">
        <v>1251769</v>
      </c>
      <c r="AG87" s="14">
        <v>0</v>
      </c>
      <c r="AH87" s="14">
        <v>0</v>
      </c>
      <c r="AI87" s="14">
        <v>0</v>
      </c>
      <c r="AJ87" s="14">
        <v>0</v>
      </c>
      <c r="AK87" s="112">
        <v>1251769</v>
      </c>
      <c r="AL87" s="13">
        <v>31000000</v>
      </c>
      <c r="AM87" s="14">
        <v>0</v>
      </c>
      <c r="AN87" s="14">
        <v>0</v>
      </c>
      <c r="AO87" s="14">
        <v>0</v>
      </c>
      <c r="AP87" s="14">
        <v>0</v>
      </c>
      <c r="AQ87" s="112">
        <v>31000000</v>
      </c>
    </row>
    <row r="88" spans="1:43" x14ac:dyDescent="0.25">
      <c r="A88" s="4" t="s">
        <v>79</v>
      </c>
      <c r="B88" s="13">
        <v>351000</v>
      </c>
      <c r="C88" s="14">
        <v>0</v>
      </c>
      <c r="D88" s="14">
        <v>0</v>
      </c>
      <c r="E88" s="14">
        <v>0</v>
      </c>
      <c r="F88" s="14">
        <v>0</v>
      </c>
      <c r="G88" s="112">
        <v>351000</v>
      </c>
      <c r="H88" s="13">
        <v>0</v>
      </c>
      <c r="I88" s="14">
        <v>0</v>
      </c>
      <c r="J88" s="14">
        <v>0</v>
      </c>
      <c r="K88" s="14">
        <v>0</v>
      </c>
      <c r="L88" s="14">
        <v>0</v>
      </c>
      <c r="M88" s="112">
        <v>0</v>
      </c>
      <c r="N88" s="13">
        <v>136000</v>
      </c>
      <c r="O88" s="14">
        <v>0</v>
      </c>
      <c r="P88" s="14">
        <v>0</v>
      </c>
      <c r="Q88" s="14">
        <v>0</v>
      </c>
      <c r="R88" s="14">
        <v>0</v>
      </c>
      <c r="S88" s="112">
        <v>136000</v>
      </c>
      <c r="T88" s="13">
        <v>215000</v>
      </c>
      <c r="U88" s="14">
        <v>0</v>
      </c>
      <c r="V88" s="14">
        <v>0</v>
      </c>
      <c r="W88" s="14">
        <v>0</v>
      </c>
      <c r="X88" s="14">
        <v>0</v>
      </c>
      <c r="Y88" s="112">
        <v>215000</v>
      </c>
      <c r="Z88" s="13">
        <v>15000</v>
      </c>
      <c r="AA88" s="14">
        <v>0</v>
      </c>
      <c r="AB88" s="14">
        <v>0</v>
      </c>
      <c r="AC88" s="14">
        <v>0</v>
      </c>
      <c r="AD88" s="14">
        <v>0</v>
      </c>
      <c r="AE88" s="112">
        <v>15000</v>
      </c>
      <c r="AF88" s="13">
        <v>66000</v>
      </c>
      <c r="AG88" s="14">
        <v>0</v>
      </c>
      <c r="AH88" s="14">
        <v>0</v>
      </c>
      <c r="AI88" s="14">
        <v>0</v>
      </c>
      <c r="AJ88" s="14">
        <v>0</v>
      </c>
      <c r="AK88" s="112">
        <v>66000</v>
      </c>
      <c r="AL88" s="13">
        <v>686000</v>
      </c>
      <c r="AM88" s="14">
        <v>0</v>
      </c>
      <c r="AN88" s="14">
        <v>0</v>
      </c>
      <c r="AO88" s="14">
        <v>0</v>
      </c>
      <c r="AP88" s="14">
        <v>0</v>
      </c>
      <c r="AQ88" s="112">
        <v>686000</v>
      </c>
    </row>
    <row r="89" spans="1:43" x14ac:dyDescent="0.25">
      <c r="A89" s="5"/>
      <c r="B89" s="15"/>
      <c r="C89" s="16"/>
      <c r="D89" s="16"/>
      <c r="E89" s="16"/>
      <c r="F89" s="16"/>
      <c r="G89" s="113"/>
      <c r="H89" s="15"/>
      <c r="I89" s="16"/>
      <c r="J89" s="16"/>
      <c r="K89" s="16"/>
      <c r="L89" s="16"/>
      <c r="M89" s="113"/>
      <c r="N89" s="15"/>
      <c r="O89" s="16"/>
      <c r="P89" s="16"/>
      <c r="Q89" s="16"/>
      <c r="R89" s="16"/>
      <c r="S89" s="113"/>
      <c r="T89" s="15"/>
      <c r="U89" s="16"/>
      <c r="V89" s="16"/>
      <c r="W89" s="16"/>
      <c r="X89" s="16"/>
      <c r="Y89" s="113"/>
      <c r="Z89" s="15"/>
      <c r="AA89" s="16"/>
      <c r="AB89" s="16"/>
      <c r="AC89" s="16"/>
      <c r="AD89" s="16"/>
      <c r="AE89" s="113"/>
      <c r="AF89" s="15"/>
      <c r="AG89" s="16"/>
      <c r="AH89" s="16"/>
      <c r="AI89" s="16"/>
      <c r="AJ89" s="16"/>
      <c r="AK89" s="113"/>
      <c r="AL89" s="15"/>
      <c r="AM89" s="16"/>
      <c r="AN89" s="16"/>
      <c r="AO89" s="16"/>
      <c r="AP89" s="16"/>
      <c r="AQ89" s="113"/>
    </row>
    <row r="90" spans="1:43" x14ac:dyDescent="0.25">
      <c r="A90" s="74" t="s">
        <v>80</v>
      </c>
      <c r="B90" s="75">
        <f t="shared" ref="B90:AQ90" si="0">SUM(B9:B89)</f>
        <v>1113830592.6121182</v>
      </c>
      <c r="C90" s="76">
        <f t="shared" si="0"/>
        <v>1746981</v>
      </c>
      <c r="D90" s="76">
        <f t="shared" si="0"/>
        <v>0</v>
      </c>
      <c r="E90" s="76">
        <f t="shared" si="0"/>
        <v>0</v>
      </c>
      <c r="F90" s="76">
        <f t="shared" si="0"/>
        <v>71939236</v>
      </c>
      <c r="G90" s="77">
        <f t="shared" si="0"/>
        <v>1187516809.6121182</v>
      </c>
      <c r="H90" s="75">
        <f t="shared" si="0"/>
        <v>132209476</v>
      </c>
      <c r="I90" s="76">
        <f t="shared" si="0"/>
        <v>0</v>
      </c>
      <c r="J90" s="76">
        <f t="shared" si="0"/>
        <v>0</v>
      </c>
      <c r="K90" s="76">
        <f t="shared" si="0"/>
        <v>0</v>
      </c>
      <c r="L90" s="76">
        <f t="shared" si="0"/>
        <v>23595378</v>
      </c>
      <c r="M90" s="77">
        <f t="shared" si="0"/>
        <v>155804854</v>
      </c>
      <c r="N90" s="75">
        <f t="shared" si="0"/>
        <v>125037335.83202411</v>
      </c>
      <c r="O90" s="76">
        <f t="shared" si="0"/>
        <v>128864</v>
      </c>
      <c r="P90" s="76">
        <f t="shared" si="0"/>
        <v>0</v>
      </c>
      <c r="Q90" s="76">
        <f t="shared" si="0"/>
        <v>0</v>
      </c>
      <c r="R90" s="76">
        <f t="shared" si="0"/>
        <v>1283244</v>
      </c>
      <c r="S90" s="77">
        <f t="shared" si="0"/>
        <v>126449443.83202411</v>
      </c>
      <c r="T90" s="75">
        <f t="shared" si="0"/>
        <v>1075144208.8651364</v>
      </c>
      <c r="U90" s="76">
        <f t="shared" si="0"/>
        <v>1618117</v>
      </c>
      <c r="V90" s="76">
        <f t="shared" si="0"/>
        <v>0</v>
      </c>
      <c r="W90" s="76">
        <f t="shared" si="0"/>
        <v>0</v>
      </c>
      <c r="X90" s="76">
        <f t="shared" si="0"/>
        <v>92927786</v>
      </c>
      <c r="Y90" s="77">
        <f t="shared" si="0"/>
        <v>1169690111.8651364</v>
      </c>
      <c r="Z90" s="75">
        <f t="shared" si="0"/>
        <v>60537219.329999998</v>
      </c>
      <c r="AA90" s="76">
        <f t="shared" si="0"/>
        <v>85788</v>
      </c>
      <c r="AB90" s="76">
        <f t="shared" si="0"/>
        <v>0</v>
      </c>
      <c r="AC90" s="76">
        <f t="shared" si="0"/>
        <v>0</v>
      </c>
      <c r="AD90" s="76">
        <f t="shared" si="0"/>
        <v>3382151.2800000003</v>
      </c>
      <c r="AE90" s="77">
        <f t="shared" si="0"/>
        <v>64005158.609999999</v>
      </c>
      <c r="AF90" s="75">
        <f t="shared" si="0"/>
        <v>85009932.600000009</v>
      </c>
      <c r="AG90" s="76">
        <f t="shared" si="0"/>
        <v>0</v>
      </c>
      <c r="AH90" s="76">
        <f t="shared" si="0"/>
        <v>0</v>
      </c>
      <c r="AI90" s="76">
        <f t="shared" si="0"/>
        <v>0</v>
      </c>
      <c r="AJ90" s="76">
        <f t="shared" si="0"/>
        <v>4572189.9400000004</v>
      </c>
      <c r="AK90" s="77">
        <f t="shared" si="0"/>
        <v>89582122.540000021</v>
      </c>
      <c r="AL90" s="75">
        <f t="shared" si="0"/>
        <v>2745898652.0999999</v>
      </c>
      <c r="AM90" s="76">
        <f t="shared" si="0"/>
        <v>5207404</v>
      </c>
      <c r="AN90" s="76">
        <f t="shared" si="0"/>
        <v>0</v>
      </c>
      <c r="AO90" s="76">
        <f t="shared" si="0"/>
        <v>0</v>
      </c>
      <c r="AP90" s="76">
        <f t="shared" si="0"/>
        <v>154126675.05000001</v>
      </c>
      <c r="AQ90" s="77">
        <f t="shared" si="0"/>
        <v>2905232731.1500001</v>
      </c>
    </row>
    <row r="91" spans="1:43" x14ac:dyDescent="0.25">
      <c r="A91" s="73" t="str">
        <f>"Source: Victoria Grants Commission - Questionnaire "&amp;$A$3&amp;" response from Council"</f>
        <v>Source: Victoria Grants Commission - Questionnaire 2015-16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sheetData>
  <printOptions horizontalCentered="1" verticalCentered="1"/>
  <pageMargins left="0.39370078740157483" right="0.39370078740157483" top="0.39370078740157483" bottom="0.39370078740157483" header="0.31496062992125984" footer="0.31496062992125984"/>
  <pageSetup paperSize="8" scale="60" fitToWidth="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Description</vt:lpstr>
      <vt:lpstr>ABS2</vt:lpstr>
      <vt:lpstr>Balance Sheets</vt:lpstr>
      <vt:lpstr>ABS3</vt:lpstr>
      <vt:lpstr>Sources &amp; Applications</vt:lpstr>
      <vt:lpstr>'ABS2'!Print_Area</vt:lpstr>
      <vt:lpstr>'ABS3'!Print_Area</vt:lpstr>
      <vt:lpstr>'Balance Sheets'!Print_Area</vt:lpstr>
      <vt:lpstr>Description!Print_Area</vt:lpstr>
      <vt:lpstr>'Sources &amp; Applications'!Print_Area</vt:lpstr>
      <vt:lpstr>'ABS2'!Print_Titles</vt:lpstr>
      <vt:lpstr>'ABS3'!Print_Titles</vt:lpstr>
      <vt:lpstr>'Balance Sheets'!Print_Titles</vt:lpstr>
      <vt:lpstr>'Sources &amp; Applications'!Print_Titles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bagarin</dc:creator>
  <cp:lastModifiedBy>Nada Bagaric</cp:lastModifiedBy>
  <cp:lastPrinted>2017-05-24T04:58:09Z</cp:lastPrinted>
  <dcterms:created xsi:type="dcterms:W3CDTF">2012-08-03T00:53:16Z</dcterms:created>
  <dcterms:modified xsi:type="dcterms:W3CDTF">2017-05-24T04:58:32Z</dcterms:modified>
</cp:coreProperties>
</file>